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30" windowWidth="15360" windowHeight="7605" firstSheet="12" activeTab="14"/>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G37" i="7"/>
  <c r="AM37" i="7"/>
  <c r="W37" i="7"/>
  <c r="E37" i="7"/>
  <c r="C37" i="7"/>
  <c r="DG36" i="7"/>
  <c r="CQ36" i="7"/>
  <c r="CO36" i="7" s="1"/>
  <c r="BY36" i="7"/>
  <c r="BG36" i="7"/>
  <c r="AM36" i="7"/>
  <c r="W36" i="7"/>
  <c r="E36" i="7"/>
  <c r="C36" i="7"/>
  <c r="DG35" i="7"/>
  <c r="CQ35" i="7"/>
  <c r="CO35" i="7" s="1"/>
  <c r="BY35" i="7"/>
  <c r="BG35" i="7"/>
  <c r="AM35" i="7"/>
  <c r="W35" i="7"/>
  <c r="E35" i="7"/>
  <c r="C35" i="7"/>
  <c r="DG34" i="7"/>
  <c r="CQ34" i="7"/>
  <c r="CO34" i="7" s="1"/>
  <c r="BY34" i="7"/>
  <c r="BG34" i="7"/>
  <c r="AM34" i="7"/>
  <c r="W34" i="7"/>
  <c r="E34" i="7"/>
  <c r="C34" i="7"/>
  <c r="U34" i="7" s="1"/>
  <c r="U35" i="7" s="1"/>
  <c r="U36" i="7" s="1"/>
  <c r="U37" i="7" s="1"/>
  <c r="BE34" i="7" l="1"/>
  <c r="BE35" i="7" s="1"/>
  <c r="BE36" i="7" l="1"/>
  <c r="BE37" i="7" s="1"/>
  <c r="BW34" i="7"/>
  <c r="BW35" i="7" s="1"/>
  <c r="BW36" i="7" s="1"/>
  <c r="BW37" i="7" s="1"/>
  <c r="BW38" i="7" s="1"/>
  <c r="BW39" i="7" s="1"/>
  <c r="BW40" i="7" s="1"/>
  <c r="BW41" i="7" s="1"/>
  <c r="BW42" i="7" s="1"/>
  <c r="BW43" i="7" s="1"/>
</calcChain>
</file>

<file path=xl/sharedStrings.xml><?xml version="1.0" encoding="utf-8"?>
<sst xmlns="http://schemas.openxmlformats.org/spreadsheetml/2006/main" count="1098" uniqueCount="569">
  <si>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</si>
  <si>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</si>
  <si>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</si>
  <si>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</si>
  <si>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</si>
  <si>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</si>
  <si>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</si>
  <si>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</si>
  <si>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</si>
  <si>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</si>
  <si>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</si>
  <si>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</si>
  <si>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</si>
  <si>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</si>
  <si>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</si>
  <si>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</si>
  <si>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</si>
  <si>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</si>
  <si>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</si>
  <si>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</si>
  <si>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</si>
  <si>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</si>
  <si>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</si>
  <si>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</si>
  <si>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</si>
  <si>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</si>
  <si>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</si>
  <si>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</si>
  <si>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</si>
  <si>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</si>
  <si>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</si>
  <si>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</si>
  <si>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</si>
  <si>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</si>
  <si>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</si>
  <si>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</si>
  <si>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富岡町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</si>
  <si>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</si>
  <si>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</si>
  <si>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</si>
  <si>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</si>
  <si>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</si>
  <si>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</si>
  <si>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</si>
  <si>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</si>
  <si>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</si>
  <si>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</si>
  <si>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</si>
  <si>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</si>
  <si>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</si>
  <si>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</si>
  <si>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</si>
  <si>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</si>
  <si>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</si>
  <si>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</si>
  <si>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</si>
  <si>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</si>
  <si>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</si>
  <si>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</si>
  <si>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</si>
  <si>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</si>
  <si>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</si>
  <si>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</si>
  <si>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</si>
  <si>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</si>
  <si>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</si>
  <si>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</si>
  <si>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</si>
  <si>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</si>
  <si>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</si>
  <si>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</si>
  <si>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</si>
  <si>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</si>
  <si>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</si>
  <si>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</si>
  <si>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</si>
  <si>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</si>
  <si>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</si>
  <si>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</si>
  <si>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</si>
  <si>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</si>
  <si>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</si>
  <si>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</si>
  <si>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</si>
  <si>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</si>
  <si>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</si>
  <si>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</si>
  <si>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</si>
  <si>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</si>
  <si>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</si>
  <si>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</si>
  <si>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</si>
  <si>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</si>
  <si>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</si>
  <si>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</si>
  <si>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</si>
  <si>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</si>
  <si>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</si>
  <si>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</si>
  <si>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</si>
  <si>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</si>
  <si>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</si>
  <si>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</si>
  <si>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</si>
  <si>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</si>
  <si>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</si>
  <si>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</si>
  <si>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</si>
  <si>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</si>
  <si>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</si>
  <si>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</si>
  <si>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</si>
  <si>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</si>
  <si>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</si>
  <si>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</si>
  <si>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</si>
  <si>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</si>
  <si>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</si>
  <si>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</si>
  <si>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</si>
  <si>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</si>
  <si>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</si>
  <si>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</si>
  <si>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</si>
  <si>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</si>
  <si>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</si>
  <si>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</si>
  <si>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</si>
  <si>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</si>
  <si>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</si>
  <si>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</si>
  <si>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</si>
  <si>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</si>
  <si>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</si>
  <si>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</si>
  <si>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</si>
  <si>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</si>
  <si>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</si>
  <si>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</si>
  <si>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</si>
  <si>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</si>
  <si>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</si>
  <si>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</si>
  <si>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</si>
  <si>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</si>
  <si>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</si>
  <si>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</si>
  <si>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</si>
  <si>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</si>
  <si>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</si>
  <si>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</si>
  <si>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</si>
  <si>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福島県富岡町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</si>
  <si>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</si>
  <si>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</si>
  <si>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</si>
  <si>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</si>
  <si>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</si>
  <si>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</si>
  <si>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</si>
  <si>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</si>
  <si>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</si>
  <si>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</si>
  <si>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</si>
  <si>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</si>
  <si>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</si>
  <si>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</si>
  <si>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</si>
  <si>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</si>
  <si>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</si>
  <si>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</si>
  <si>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</si>
  <si>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</si>
  <si>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</si>
  <si>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</si>
  <si>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</si>
  <si>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</si>
  <si>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</si>
  <si>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</si>
  <si>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</si>
  <si>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</si>
  <si>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</si>
  <si>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</si>
  <si>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</si>
  <si>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</si>
  <si>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</si>
  <si>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</si>
  <si>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</si>
  <si>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</si>
  <si>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</si>
  <si>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</si>
  <si>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</si>
  <si>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</si>
  <si>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</si>
  <si>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</si>
  <si>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</si>
  <si>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</si>
  <si>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</si>
  <si>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</si>
  <si>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</si>
  <si>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</si>
  <si>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</si>
  <si>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</si>
  <si>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</si>
  <si>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</si>
  <si>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</si>
  <si>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</si>
  <si>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</si>
  <si>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</si>
  <si>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</si>
  <si>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</si>
  <si>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</si>
  <si>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</si>
  <si>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</si>
  <si>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</si>
  <si>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</si>
  <si>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</si>
  <si>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</si>
  <si>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</si>
  <si>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</si>
  <si>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</si>
  <si>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</si>
  <si>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</si>
  <si>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</si>
  <si>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</si>
  <si>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</si>
  <si>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</si>
  <si>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</si>
  <si>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</si>
  <si>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</si>
  <si>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</si>
  <si>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</si>
  <si>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</si>
  <si>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</si>
  <si>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</si>
  <si>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</si>
  <si>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</si>
  <si>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</si>
  <si>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</si>
  <si>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</si>
  <si>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</si>
  <si>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</si>
  <si>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</si>
  <si>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</si>
  <si>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</si>
  <si>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</si>
  <si>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</si>
  <si>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</si>
  <si>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</si>
  <si>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</si>
  <si>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</si>
  <si>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</si>
  <si>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</si>
  <si>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</si>
  <si>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</si>
  <si>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</si>
  <si>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</si>
  <si>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</si>
  <si>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</si>
  <si>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</si>
  <si>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</si>
  <si>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</si>
  <si>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</si>
  <si>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</si>
  <si>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</si>
  <si>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</si>
  <si>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</si>
  <si>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</si>
  <si>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</si>
  <si>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</si>
  <si>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</si>
  <si>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</si>
  <si>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</si>
  <si>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</si>
  <si>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</si>
  <si>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</si>
  <si>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</si>
  <si>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</si>
  <si>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</si>
  <si>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</si>
  <si>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</si>
  <si>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</si>
  <si>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</si>
  <si>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</si>
  <si>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</si>
  <si>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</si>
  <si>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</si>
  <si>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</si>
  <si>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</si>
  <si>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</si>
  <si>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</si>
  <si>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</si>
  <si>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</si>
  <si>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</si>
  <si>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</si>
  <si>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</si>
  <si>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</si>
  <si>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</si>
  <si>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</si>
  <si>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</si>
  <si>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</si>
  <si>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</si>
  <si>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</si>
  <si>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</si>
  <si>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</si>
  <si>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福島県富岡町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</si>
  <si>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</si>
  <si>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</si>
  <si>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</si>
  <si>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</si>
  <si>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</si>
  <si>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</si>
  <si>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</si>
  <si>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</si>
  <si>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</si>
  <si>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</si>
  <si>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</si>
  <si>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</si>
  <si>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</si>
  <si>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</si>
  <si>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</si>
  <si>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</si>
  <si>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</si>
  <si>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</si>
  <si>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</si>
  <si>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</si>
  <si>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</si>
  <si>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</si>
  <si>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</si>
  <si>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</si>
  <si>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</si>
  <si>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</si>
  <si>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</si>
  <si>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</si>
  <si>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</si>
  <si>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</si>
  <si>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</si>
  <si>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</si>
  <si>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</si>
  <si>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</si>
  <si>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t>
  </si>
  <si>
    <t>介護保険事業</t>
    <phoneticPr fontId="5"/>
  </si>
  <si>
    <t>後期高齢者医療</t>
    <phoneticPr fontId="5"/>
  </si>
  <si>
    <t>介護サービス事業</t>
    <phoneticPr fontId="5"/>
  </si>
  <si>
    <t>蛇谷須地区特定環境保全公共下水道事業</t>
    <phoneticPr fontId="5"/>
  </si>
  <si>
    <t>-</t>
    <phoneticPr fontId="2"/>
  </si>
  <si>
    <t>法非適用企業</t>
    <phoneticPr fontId="5"/>
  </si>
  <si>
    <t>公共下水道事業</t>
    <phoneticPr fontId="5"/>
  </si>
  <si>
    <t>農業集落排水事業</t>
    <phoneticPr fontId="5"/>
  </si>
  <si>
    <t>曲田土地区画整理事業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</si>
  <si>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</si>
  <si>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</si>
  <si>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</si>
  <si>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</si>
  <si>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</si>
  <si>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双葉地方水道企業団　水道事業会計</t>
    <rPh sb="0" eb="2">
      <t>フタバ</t>
    </rPh>
    <rPh sb="2" eb="4">
      <t>チホウ</t>
    </rPh>
    <rPh sb="4" eb="6">
      <t>スイドウ</t>
    </rPh>
    <rPh sb="6" eb="8">
      <t>キギョウ</t>
    </rPh>
    <rPh sb="8" eb="9">
      <t>ダン</t>
    </rPh>
    <rPh sb="10" eb="12">
      <t>スイドウ</t>
    </rPh>
    <rPh sb="12" eb="14">
      <t>ジギョウ</t>
    </rPh>
    <rPh sb="14" eb="16">
      <t>カイケイ</t>
    </rPh>
    <phoneticPr fontId="25"/>
  </si>
  <si>
    <t>-</t>
    <phoneticPr fontId="2"/>
  </si>
  <si>
    <t>双葉地方水道企業団　工業用水道事業会計</t>
    <rPh sb="0" eb="2">
      <t>フタバ</t>
    </rPh>
    <rPh sb="2" eb="4">
      <t>チホウ</t>
    </rPh>
    <rPh sb="4" eb="6">
      <t>スイドウ</t>
    </rPh>
    <rPh sb="6" eb="8">
      <t>キギョウ</t>
    </rPh>
    <rPh sb="8" eb="9">
      <t>ダン</t>
    </rPh>
    <rPh sb="10" eb="12">
      <t>コウギョウ</t>
    </rPh>
    <rPh sb="12" eb="14">
      <t>ヨウスイ</t>
    </rPh>
    <rPh sb="14" eb="15">
      <t>ドウ</t>
    </rPh>
    <rPh sb="15" eb="17">
      <t>ジギョウ</t>
    </rPh>
    <rPh sb="17" eb="19">
      <t>カイケイ</t>
    </rPh>
    <phoneticPr fontId="25"/>
  </si>
  <si>
    <t>双葉地方広域市町村圏組合　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5"/>
  </si>
  <si>
    <t>双葉地方広域市町村圏組合　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0">
      <t>トクベツ</t>
    </rPh>
    <rPh sb="20" eb="22">
      <t>カイケイ</t>
    </rPh>
    <phoneticPr fontId="25"/>
  </si>
  <si>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5"/>
  </si>
  <si>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5"/>
  </si>
  <si>
    <t>福島県市町村総合事務組合　消防賞じゅつ特別会計</t>
    <rPh sb="0" eb="3">
      <t>フクシマケン</t>
    </rPh>
    <rPh sb="3" eb="6">
      <t>シチョウソン</t>
    </rPh>
    <rPh sb="6" eb="8">
      <t>ソウゴウ</t>
    </rPh>
    <rPh sb="8" eb="10">
      <t>ジム</t>
    </rPh>
    <rPh sb="10" eb="12">
      <t>クミアイ</t>
    </rPh>
    <rPh sb="13" eb="15">
      <t>ショウボウ</t>
    </rPh>
    <rPh sb="15" eb="16">
      <t>ショウ</t>
    </rPh>
    <rPh sb="19" eb="21">
      <t>トクベツ</t>
    </rPh>
    <rPh sb="21" eb="23">
      <t>カイケイ</t>
    </rPh>
    <phoneticPr fontId="25"/>
  </si>
  <si>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5"/>
  </si>
  <si>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</si>
  <si>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5"/>
  </si>
  <si>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</si>
  <si>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</si>
  <si>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</si>
  <si>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</si>
  <si>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</si>
  <si>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</si>
  <si>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</si>
  <si>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</si>
  <si>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</si>
  <si>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</si>
  <si>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</si>
  <si>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</si>
  <si>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</si>
  <si>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</si>
  <si>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</si>
  <si>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</si>
  <si>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</si>
  <si>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</si>
  <si>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</si>
  <si>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</si>
  <si>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</si>
  <si>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</si>
  <si>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</si>
  <si>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</si>
  <si>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</si>
  <si>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</si>
  <si>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</si>
  <si>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</si>
  <si>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</si>
  <si>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</si>
  <si>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</si>
  <si>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</si>
  <si>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</si>
  <si>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</si>
  <si>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</si>
  <si>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</si>
  <si>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</si>
  <si>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</si>
  <si>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</si>
  <si>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</si>
  <si>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</si>
  <si>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</si>
  <si>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</si>
  <si>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</si>
  <si>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</si>
  <si>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</si>
  <si>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</si>
  <si>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</si>
  <si>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</si>
  <si>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</si>
  <si>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</si>
  <si>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</si>
  <si>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</si>
  <si>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</si>
  <si>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</si>
  <si>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</si>
  <si>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</si>
  <si>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</si>
  <si>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</si>
  <si>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</si>
  <si>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</si>
  <si>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</si>
  <si>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</si>
  <si>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</si>
  <si>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</si>
  <si>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</si>
  <si>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</si>
  <si>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</si>
  <si>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</si>
  <si>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</si>
  <si>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</si>
  <si>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</si>
  <si>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</si>
  <si>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</si>
  <si>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</si>
  <si>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</si>
  <si>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</si>
  <si>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</si>
  <si>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</si>
  <si>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</si>
  <si>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</si>
  <si>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</si>
  <si>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</si>
  <si>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</si>
  <si>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</si>
  <si>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</si>
  <si>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</si>
  <si>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</si>
  <si>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</si>
  <si>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</si>
  <si>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</si>
  <si>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</si>
  <si>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</si>
  <si>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</si>
  <si>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</si>
  <si>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</si>
  <si>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</si>
  <si>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</si>
  <si>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</si>
  <si>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</si>
  <si>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</si>
  <si>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</si>
  <si>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</si>
  <si>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</si>
  <si>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</si>
  <si>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</si>
  <si>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</si>
  <si>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</si>
  <si>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</si>
  <si>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</si>
  <si>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</si>
  <si>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</si>
  <si>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</si>
  <si>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</si>
  <si>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</si>
  <si>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</si>
  <si>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</si>
  <si>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</si>
  <si>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</si>
  <si>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</si>
  <si>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</si>
  <si>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</si>
  <si>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</si>
  <si>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</si>
  <si>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</si>
  <si>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</si>
  <si>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</si>
  <si>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</si>
  <si>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</si>
  <si>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</si>
  <si>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</si>
  <si>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</si>
  <si>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</si>
  <si>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18.03</t>
  </si>
  <si>
    <t>▲ 30.37</t>
  </si>
  <si>
    <t>▲ 143.24</t>
  </si>
  <si>
    <t>会計</t>
    <rPh sb="0" eb="2">
      <t>カイケイ</t>
    </rPh>
    <phoneticPr fontId="5"/>
  </si>
  <si>
    <t>一般会計</t>
  </si>
  <si>
    <t>国民健康保険事業</t>
  </si>
  <si>
    <t>介護保険事業</t>
  </si>
  <si>
    <t>公共下水道事業</t>
  </si>
  <si>
    <t>農業集落排水事業</t>
  </si>
  <si>
    <t>蛇谷須地区特定環境保全公共下水道事業</t>
  </si>
  <si>
    <t>後期高齢者医療</t>
  </si>
  <si>
    <t>介護サービス事業</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</si>
  <si>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</si>
  <si>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</si>
  <si>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</si>
  <si>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</si>
  <si>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</si>
  <si>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</si>
  <si>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</si>
  <si>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</si>
  <si>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</si>
  <si>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</si>
  <si>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</si>
  <si>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</si>
  <si>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</si>
  <si>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</si>
  <si>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</si>
  <si>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</si>
  <si>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</si>
  <si>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</si>
  <si>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</si>
  <si>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</si>
  <si>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</si>
  <si>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</si>
  <si>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</si>
  <si>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</si>
  <si>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</si>
  <si>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</si>
  <si>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</si>
  <si>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</si>
  <si>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</si>
  <si>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</si>
  <si>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</si>
  <si>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</si>
  <si>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</si>
  <si>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</si>
  <si>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</si>
  <si>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</si>
  <si>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</si>
  <si>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</si>
  <si>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</si>
  <si>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</si>
  <si>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</si>
  <si>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</si>
  <si>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</si>
  <si>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</si>
  <si>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</si>
  <si>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</si>
  <si>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</si>
  <si>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</si>
  <si>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</si>
  <si>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福島再生加速化交付金基金</t>
    <phoneticPr fontId="5"/>
  </si>
  <si>
    <t>特定廃棄物埋立処分事業地域振興交付金基金</t>
    <phoneticPr fontId="5"/>
  </si>
  <si>
    <t>町勢振興基金</t>
    <phoneticPr fontId="5"/>
  </si>
  <si>
    <t>富岡町電源立地地域対策交付金公共用施設整備基金</t>
    <phoneticPr fontId="5"/>
  </si>
  <si>
    <t>-</t>
    <phoneticPr fontId="2"/>
  </si>
  <si>
    <t>公共用施設維持運営基金</t>
    <phoneticPr fontId="5"/>
  </si>
  <si>
    <t>基金残高合計</t>
    <rPh sb="0" eb="2">
      <t>キキン</t>
    </rPh>
    <rPh sb="2" eb="4">
      <t>ザンダカ</t>
    </rPh>
    <rPh sb="4" eb="6">
      <t>ゴウケイ</t>
    </rPh>
    <phoneticPr fontId="5"/>
  </si>
  <si>
    <t>　将来負担比率は、地方債の新規発行してきた結果、将来負担額を充当可能財源が上回っているため4年連続で指数なしとなっている。新規借入の抑制を継続していく予定であり、今後も将来負担比率は指数なしが続く見込である。
　有形固定資産減価償却率は、類似団体よりも若干高い値で推移しており、施設の老朽化が進んでいる。公共施設等総合管理計画の方針に基づいて適切な施設の維持管理に取り組んでいく。</t>
    <rPh sb="1" eb="3">
      <t>ショウライ</t>
    </rPh>
    <rPh sb="3" eb="5">
      <t>フタン</t>
    </rPh>
    <rPh sb="5" eb="7">
      <t>ヒリツ</t>
    </rPh>
    <rPh sb="9" eb="12">
      <t>チホウサイ</t>
    </rPh>
    <rPh sb="13" eb="15">
      <t>シンキ</t>
    </rPh>
    <rPh sb="15" eb="17">
      <t>ハッコウ</t>
    </rPh>
    <rPh sb="21" eb="23">
      <t>ケッカ</t>
    </rPh>
    <rPh sb="24" eb="26">
      <t>ショウライ</t>
    </rPh>
    <rPh sb="26" eb="28">
      <t>フタン</t>
    </rPh>
    <rPh sb="28" eb="29">
      <t>ガク</t>
    </rPh>
    <rPh sb="30" eb="32">
      <t>ジュウトウ</t>
    </rPh>
    <rPh sb="32" eb="34">
      <t>カノウ</t>
    </rPh>
    <rPh sb="34" eb="36">
      <t>ザイゲン</t>
    </rPh>
    <rPh sb="37" eb="39">
      <t>ウワマワ</t>
    </rPh>
    <rPh sb="46" eb="47">
      <t>ネン</t>
    </rPh>
    <rPh sb="47" eb="49">
      <t>レンゾク</t>
    </rPh>
    <rPh sb="50" eb="52">
      <t>シスウ</t>
    </rPh>
    <rPh sb="61" eb="63">
      <t>シンキ</t>
    </rPh>
    <rPh sb="63" eb="65">
      <t>カリイレ</t>
    </rPh>
    <rPh sb="66" eb="68">
      <t>ヨクセイ</t>
    </rPh>
    <rPh sb="69" eb="71">
      <t>ケイゾク</t>
    </rPh>
    <rPh sb="75" eb="77">
      <t>ヨテイ</t>
    </rPh>
    <rPh sb="81" eb="83">
      <t>コンゴ</t>
    </rPh>
    <rPh sb="84" eb="86">
      <t>ショウライ</t>
    </rPh>
    <rPh sb="86" eb="88">
      <t>フタン</t>
    </rPh>
    <rPh sb="88" eb="90">
      <t>ヒリツ</t>
    </rPh>
    <rPh sb="91" eb="93">
      <t>シスウ</t>
    </rPh>
    <rPh sb="96" eb="97">
      <t>ツヅ</t>
    </rPh>
    <rPh sb="98" eb="100">
      <t>ミコミ</t>
    </rPh>
    <rPh sb="106" eb="108">
      <t>ユウケイ</t>
    </rPh>
    <rPh sb="108" eb="110">
      <t>コテイ</t>
    </rPh>
    <rPh sb="110" eb="112">
      <t>シサン</t>
    </rPh>
    <rPh sb="112" eb="114">
      <t>ゲンカ</t>
    </rPh>
    <rPh sb="114" eb="116">
      <t>ショウキャク</t>
    </rPh>
    <rPh sb="116" eb="117">
      <t>リツ</t>
    </rPh>
    <rPh sb="119" eb="121">
      <t>ルイジ</t>
    </rPh>
    <rPh sb="121" eb="123">
      <t>ダンタイ</t>
    </rPh>
    <rPh sb="126" eb="128">
      <t>ジャッカン</t>
    </rPh>
    <rPh sb="128" eb="129">
      <t>タカ</t>
    </rPh>
    <rPh sb="130" eb="131">
      <t>アタイ</t>
    </rPh>
    <rPh sb="132" eb="134">
      <t>スイイ</t>
    </rPh>
    <rPh sb="139" eb="141">
      <t>シセツ</t>
    </rPh>
    <rPh sb="142" eb="145">
      <t>ロウキュウカ</t>
    </rPh>
    <rPh sb="146" eb="147">
      <t>スス</t>
    </rPh>
    <rPh sb="152" eb="154">
      <t>コウキョウ</t>
    </rPh>
    <rPh sb="154" eb="156">
      <t>シセツ</t>
    </rPh>
    <rPh sb="156" eb="157">
      <t>トウ</t>
    </rPh>
    <rPh sb="157" eb="159">
      <t>ソウゴウ</t>
    </rPh>
    <rPh sb="159" eb="161">
      <t>カンリ</t>
    </rPh>
    <rPh sb="161" eb="163">
      <t>ケイカク</t>
    </rPh>
    <rPh sb="164" eb="166">
      <t>ホウシン</t>
    </rPh>
    <rPh sb="167" eb="168">
      <t>モト</t>
    </rPh>
    <rPh sb="171" eb="173">
      <t>テキセツ</t>
    </rPh>
    <rPh sb="174" eb="176">
      <t>シセツ</t>
    </rPh>
    <rPh sb="177" eb="179">
      <t>イジ</t>
    </rPh>
    <rPh sb="179" eb="181">
      <t>カンリ</t>
    </rPh>
    <rPh sb="182" eb="183">
      <t>ト</t>
    </rPh>
    <rPh sb="184" eb="185">
      <t>ク</t>
    </rPh>
    <phoneticPr fontId="5"/>
  </si>
  <si>
    <t>　将来負担比率は指数なしとなっている。実質公債費比率は新規借入の抑制による元利償還金の減により、毎年逓減している。将来世代の負担軽減及び財政健全化のために、新規借入の抑制に取り組んでいる。
よって、今後も将来負担比率は指数なし、実質公債費率は逓減していく状況が続く見込みである。</t>
    <rPh sb="1" eb="3">
      <t>ショウライ</t>
    </rPh>
    <rPh sb="3" eb="5">
      <t>フタン</t>
    </rPh>
    <rPh sb="5" eb="7">
      <t>ヒリツ</t>
    </rPh>
    <rPh sb="8" eb="10">
      <t>シスウ</t>
    </rPh>
    <rPh sb="19" eb="21">
      <t>ジッシツ</t>
    </rPh>
    <rPh sb="21" eb="23">
      <t>コウサイ</t>
    </rPh>
    <rPh sb="23" eb="24">
      <t>ヒ</t>
    </rPh>
    <rPh sb="24" eb="26">
      <t>ヒリツ</t>
    </rPh>
    <rPh sb="27" eb="29">
      <t>シンキ</t>
    </rPh>
    <rPh sb="29" eb="31">
      <t>カリイレ</t>
    </rPh>
    <rPh sb="32" eb="34">
      <t>ヨクセイ</t>
    </rPh>
    <rPh sb="37" eb="39">
      <t>ガンリ</t>
    </rPh>
    <rPh sb="39" eb="42">
      <t>ショウカンキン</t>
    </rPh>
    <rPh sb="43" eb="44">
      <t>ゲン</t>
    </rPh>
    <rPh sb="48" eb="50">
      <t>マイトシ</t>
    </rPh>
    <rPh sb="50" eb="51">
      <t>テイ</t>
    </rPh>
    <rPh sb="51" eb="52">
      <t>ゲン</t>
    </rPh>
    <rPh sb="57" eb="59">
      <t>ショウライ</t>
    </rPh>
    <rPh sb="59" eb="61">
      <t>セダイ</t>
    </rPh>
    <rPh sb="62" eb="64">
      <t>フタン</t>
    </rPh>
    <rPh sb="64" eb="66">
      <t>ケイゲン</t>
    </rPh>
    <rPh sb="66" eb="67">
      <t>オヨ</t>
    </rPh>
    <rPh sb="68" eb="70">
      <t>ザイセイ</t>
    </rPh>
    <rPh sb="70" eb="73">
      <t>ケンゼンカ</t>
    </rPh>
    <rPh sb="78" eb="80">
      <t>シンキ</t>
    </rPh>
    <rPh sb="80" eb="82">
      <t>カリイレ</t>
    </rPh>
    <rPh sb="83" eb="85">
      <t>ヨクセイ</t>
    </rPh>
    <rPh sb="86" eb="87">
      <t>ト</t>
    </rPh>
    <rPh sb="88" eb="89">
      <t>ク</t>
    </rPh>
    <rPh sb="99" eb="101">
      <t>コンゴ</t>
    </rPh>
    <rPh sb="102" eb="104">
      <t>ショウライ</t>
    </rPh>
    <rPh sb="104" eb="106">
      <t>フタン</t>
    </rPh>
    <rPh sb="106" eb="108">
      <t>ヒリツ</t>
    </rPh>
    <rPh sb="109" eb="111">
      <t>シスウ</t>
    </rPh>
    <rPh sb="114" eb="116">
      <t>ジッシツ</t>
    </rPh>
    <rPh sb="116" eb="119">
      <t>コウサイヒ</t>
    </rPh>
    <rPh sb="119" eb="120">
      <t>リツ</t>
    </rPh>
    <rPh sb="121" eb="122">
      <t>テイ</t>
    </rPh>
    <rPh sb="122" eb="123">
      <t>ゲン</t>
    </rPh>
    <rPh sb="127" eb="129">
      <t>ジョウキョウ</t>
    </rPh>
    <rPh sb="130" eb="131">
      <t>ツヅ</t>
    </rPh>
    <rPh sb="132" eb="134">
      <t>ミコミ</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</si>
</sst>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3"/>
      <color rgb="FFFF0000"/>
      <name val="ＭＳ 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81" fontId="28" fillId="0" borderId="175"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78" xfId="5" applyNumberFormat="1" applyFont="1" applyFill="1" applyBorder="1" applyAlignment="1">
      <alignment horizontal="right" vertical="center" shrinkToFit="1"/>
    </xf>
    <xf numFmtId="181" fontId="28" fillId="0" borderId="181" xfId="5" applyNumberFormat="1" applyFont="1" applyFill="1" applyBorder="1" applyAlignment="1">
      <alignment horizontal="right" vertical="center" shrinkToFit="1"/>
    </xf>
    <xf numFmtId="179" fontId="28" fillId="0" borderId="182" xfId="5" applyNumberFormat="1" applyFont="1" applyFill="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Fill="1" applyBorder="1" applyAlignment="1">
      <alignment horizontal="center" vertical="center" wrapText="1"/>
    </xf>
    <xf numFmtId="189" fontId="30" fillId="0" borderId="14" xfId="16" applyNumberFormat="1" applyFont="1" applyFill="1" applyBorder="1" applyAlignment="1" applyProtection="1">
      <alignment horizontal="right" vertical="center" shrinkToFit="1"/>
    </xf>
    <xf numFmtId="189" fontId="30" fillId="0" borderId="16" xfId="16" applyNumberFormat="1" applyFont="1" applyFill="1" applyBorder="1" applyAlignment="1" applyProtection="1">
      <alignment horizontal="right" vertical="center" shrinkToFit="1"/>
    </xf>
    <xf numFmtId="189" fontId="30" fillId="0" borderId="18" xfId="16" applyNumberFormat="1" applyFont="1" applyFill="1" applyBorder="1" applyAlignment="1" applyProtection="1">
      <alignment horizontal="right" vertical="center" shrinkToFit="1"/>
    </xf>
    <xf numFmtId="0" fontId="30" fillId="0" borderId="39" xfId="16" applyFont="1" applyFill="1" applyBorder="1" applyAlignment="1">
      <alignment horizontal="center" vertical="center" wrapTex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189" fontId="30" fillId="0" borderId="38" xfId="16" applyNumberFormat="1" applyFont="1" applyFill="1" applyBorder="1" applyAlignment="1" applyProtection="1">
      <alignment horizontal="right" vertical="center" shrinkToFit="1"/>
    </xf>
    <xf numFmtId="0" fontId="30" fillId="0" borderId="63" xfId="16" applyFont="1" applyFill="1" applyBorder="1" applyAlignment="1">
      <alignment horizontal="center" vertical="center"/>
    </xf>
    <xf numFmtId="189" fontId="30" fillId="0" borderId="113" xfId="16" applyNumberFormat="1" applyFont="1" applyFill="1" applyBorder="1" applyAlignment="1" applyProtection="1">
      <alignment horizontal="right" vertical="center" shrinkToFit="1"/>
    </xf>
    <xf numFmtId="189" fontId="30" fillId="0" borderId="183" xfId="16" applyNumberFormat="1" applyFont="1" applyFill="1" applyBorder="1" applyAlignment="1" applyProtection="1">
      <alignment horizontal="right" vertical="center" shrinkToFit="1"/>
    </xf>
    <xf numFmtId="189" fontId="30" fillId="0" borderId="64"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Fill="1" applyBorder="1" applyAlignment="1">
      <alignment vertical="center" wrapTex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189" fontId="30" fillId="0" borderId="186" xfId="17" applyNumberFormat="1" applyFont="1" applyFill="1" applyBorder="1" applyAlignment="1">
      <alignment horizontal="right" vertical="center" shrinkToFit="1"/>
    </xf>
    <xf numFmtId="0" fontId="30" fillId="0" borderId="35" xfId="17" applyFont="1" applyFill="1" applyBorder="1" applyAlignment="1">
      <alignment vertical="center"/>
    </xf>
    <xf numFmtId="189" fontId="30" fillId="0" borderId="187"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8" xfId="17" applyNumberFormat="1" applyFont="1" applyFill="1" applyBorder="1" applyAlignment="1">
      <alignment horizontal="right" vertical="center" shrinkToFit="1"/>
    </xf>
    <xf numFmtId="0" fontId="30" fillId="0" borderId="39" xfId="17" applyFont="1" applyFill="1" applyBorder="1" applyAlignment="1">
      <alignment vertical="center"/>
    </xf>
    <xf numFmtId="0" fontId="30" fillId="0" borderId="63" xfId="17" applyFont="1" applyFill="1" applyBorder="1" applyAlignment="1">
      <alignment vertical="center"/>
    </xf>
    <xf numFmtId="189" fontId="30" fillId="0" borderId="113" xfId="17" applyNumberFormat="1" applyFont="1" applyFill="1" applyBorder="1" applyAlignment="1">
      <alignment horizontal="right" vertical="center" shrinkToFit="1"/>
    </xf>
    <xf numFmtId="189" fontId="30" fillId="0" borderId="183" xfId="17" applyNumberFormat="1" applyFont="1" applyFill="1" applyBorder="1" applyAlignment="1">
      <alignment horizontal="right" vertical="center" shrinkToFit="1"/>
    </xf>
    <xf numFmtId="189" fontId="30" fillId="0" borderId="64" xfId="17" applyNumberFormat="1" applyFont="1" applyFill="1" applyBorder="1" applyAlignment="1">
      <alignment horizontal="right" vertical="center" shrinkToFit="1"/>
    </xf>
    <xf numFmtId="0" fontId="31" fillId="0" borderId="0" xfId="17" applyFont="1" applyFill="1" applyBorder="1" applyAlignment="1">
      <alignment vertical="center"/>
    </xf>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181" fontId="31" fillId="0" borderId="186"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7"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8"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5" xfId="18" applyFont="1" applyFill="1" applyBorder="1" applyAlignment="1">
      <alignment vertical="center"/>
    </xf>
    <xf numFmtId="181" fontId="31" fillId="0" borderId="113" xfId="18" applyNumberFormat="1" applyFont="1" applyFill="1" applyBorder="1" applyAlignment="1" applyProtection="1">
      <alignment horizontal="right" vertical="center" shrinkToFit="1"/>
    </xf>
    <xf numFmtId="181" fontId="31" fillId="0" borderId="183" xfId="18" applyNumberFormat="1" applyFont="1" applyFill="1" applyBorder="1" applyAlignment="1" applyProtection="1">
      <alignment horizontal="right" vertical="center" shrinkToFit="1"/>
    </xf>
    <xf numFmtId="181" fontId="31" fillId="0" borderId="64" xfId="18" applyNumberFormat="1" applyFont="1" applyFill="1" applyBorder="1" applyAlignment="1" applyProtection="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3" fillId="0" borderId="0" xfId="18" applyNumberFormat="1" applyFont="1" applyAlignment="1">
      <alignment horizontal="center" vertical="center" shrinkToFit="1"/>
    </xf>
    <xf numFmtId="0" fontId="32" fillId="8" borderId="22" xfId="18" applyFont="1" applyFill="1" applyBorder="1" applyAlignment="1"/>
    <xf numFmtId="0" fontId="32" fillId="8" borderId="23" xfId="18" applyFont="1" applyFill="1" applyBorder="1" applyAlignment="1"/>
    <xf numFmtId="0" fontId="32" fillId="8" borderId="23" xfId="18" applyFont="1" applyFill="1" applyBorder="1" applyAlignment="1">
      <alignment horizontal="right" vertical="center"/>
    </xf>
    <xf numFmtId="0" fontId="32" fillId="8" borderId="24" xfId="18" applyFont="1" applyFill="1" applyBorder="1" applyAlignment="1">
      <alignment horizontal="right" vertical="top"/>
    </xf>
    <xf numFmtId="0" fontId="32" fillId="8" borderId="15" xfId="18" applyFont="1" applyFill="1" applyBorder="1" applyAlignment="1">
      <alignment horizontal="center" vertical="center"/>
    </xf>
    <xf numFmtId="0" fontId="32" fillId="8" borderId="16" xfId="18" applyFont="1" applyFill="1" applyBorder="1" applyAlignment="1">
      <alignment horizontal="center" vertical="center"/>
    </xf>
    <xf numFmtId="0" fontId="32" fillId="8" borderId="62" xfId="18" applyFont="1" applyFill="1" applyBorder="1" applyAlignment="1">
      <alignment horizontal="center" vertical="center"/>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13" xfId="18" applyNumberFormat="1" applyFont="1" applyBorder="1" applyAlignment="1" applyProtection="1">
      <alignment horizontal="right" vertical="center" shrinkToFit="1"/>
      <protection locked="0"/>
    </xf>
    <xf numFmtId="181" fontId="32" fillId="0" borderId="183" xfId="18" applyNumberFormat="1" applyFont="1" applyBorder="1" applyAlignment="1" applyProtection="1">
      <alignment horizontal="right" vertical="center" shrinkToFit="1"/>
      <protection locked="0"/>
    </xf>
    <xf numFmtId="181" fontId="32" fillId="0" borderId="64" xfId="18" applyNumberFormat="1" applyFont="1" applyBorder="1" applyAlignment="1" applyProtection="1">
      <alignment horizontal="right" vertical="center" shrinkToFit="1"/>
      <protection locked="0"/>
    </xf>
    <xf numFmtId="0" fontId="25" fillId="0" borderId="0" xfId="18" applyFont="1" applyAlignment="1">
      <alignment horizontal="center" vertical="center" wrapText="1"/>
    </xf>
    <xf numFmtId="0" fontId="32" fillId="0" borderId="0" xfId="18" applyFont="1" applyAlignment="1">
      <alignment vertical="top"/>
    </xf>
    <xf numFmtId="0" fontId="35" fillId="0" borderId="0" xfId="18" applyFont="1">
      <alignment vertical="center"/>
    </xf>
    <xf numFmtId="0" fontId="25"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181" fontId="31" fillId="0" borderId="186"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7"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8"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3" xfId="19" applyFont="1" applyFill="1" applyBorder="1" applyAlignment="1">
      <alignment vertical="center"/>
    </xf>
    <xf numFmtId="0" fontId="31" fillId="0" borderId="10" xfId="19" applyFont="1" applyFill="1" applyBorder="1" applyAlignment="1">
      <alignment vertical="center" wrapText="1"/>
    </xf>
    <xf numFmtId="0" fontId="31" fillId="0" borderId="55" xfId="19" applyFont="1" applyFill="1" applyBorder="1" applyAlignment="1">
      <alignment vertical="center"/>
    </xf>
    <xf numFmtId="181" fontId="31" fillId="0" borderId="113" xfId="19" applyNumberFormat="1" applyFont="1" applyFill="1" applyBorder="1" applyAlignment="1" applyProtection="1">
      <alignment horizontal="right" vertical="center" shrinkToFit="1"/>
    </xf>
    <xf numFmtId="181" fontId="31" fillId="0" borderId="183" xfId="19" applyNumberFormat="1" applyFont="1" applyFill="1" applyBorder="1" applyAlignment="1" applyProtection="1">
      <alignment horizontal="right" vertical="center" shrinkToFit="1"/>
    </xf>
    <xf numFmtId="181" fontId="31" fillId="0" borderId="64"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9" fillId="0" borderId="35" xfId="7" applyFont="1" applyFill="1" applyBorder="1" applyAlignment="1">
      <alignment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83" fontId="3" fillId="0" borderId="5" xfId="11" applyNumberForma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6"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77" fontId="28" fillId="0" borderId="37" xfId="4" applyNumberFormat="1" applyFont="1" applyBorder="1" applyAlignment="1">
      <alignment horizontal="center" vertical="center" wrapText="1"/>
    </xf>
    <xf numFmtId="177" fontId="28" fillId="0" borderId="3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0" fillId="0" borderId="20" xfId="16" applyFont="1" applyFill="1" applyBorder="1" applyAlignment="1" applyProtection="1">
      <alignment horizontal="left" vertical="center" wrapText="1"/>
    </xf>
    <xf numFmtId="0" fontId="30" fillId="0" borderId="21"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0" xfId="16" applyFont="1" applyFill="1" applyBorder="1" applyAlignment="1" applyProtection="1">
      <alignment horizontal="left" vertical="center"/>
    </xf>
    <xf numFmtId="0" fontId="30" fillId="0" borderId="56" xfId="16" applyFont="1" applyFill="1" applyBorder="1" applyAlignment="1" applyProtection="1">
      <alignment horizontal="left" vertical="center"/>
    </xf>
    <xf numFmtId="0" fontId="30" fillId="0" borderId="58"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0" fontId="31" fillId="0" borderId="56" xfId="17" applyFont="1" applyFill="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0" fontId="31" fillId="0" borderId="51" xfId="17" applyFont="1" applyFill="1" applyBorder="1" applyAlignment="1">
      <alignment horizontal="left" vertical="center" wrapText="1"/>
    </xf>
    <xf numFmtId="0" fontId="31" fillId="0" borderId="53" xfId="17" applyFont="1" applyFill="1" applyBorder="1" applyAlignment="1">
      <alignment horizontal="left" vertical="center" wrapText="1"/>
    </xf>
    <xf numFmtId="0" fontId="31" fillId="0" borderId="35"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4" xfId="18" applyFont="1" applyFill="1" applyBorder="1" applyAlignment="1">
      <alignment vertical="center"/>
    </xf>
    <xf numFmtId="0" fontId="31" fillId="0" borderId="63" xfId="18" applyFont="1" applyFill="1" applyBorder="1" applyAlignment="1">
      <alignment vertical="center"/>
    </xf>
    <xf numFmtId="0" fontId="31" fillId="0" borderId="57" xfId="18" applyFont="1" applyFill="1" applyBorder="1" applyAlignment="1">
      <alignment vertical="center"/>
    </xf>
    <xf numFmtId="0" fontId="31" fillId="0" borderId="56" xfId="18" applyFont="1" applyFill="1" applyBorder="1" applyAlignment="1">
      <alignment vertical="center"/>
    </xf>
    <xf numFmtId="0" fontId="31" fillId="0" borderId="58" xfId="18" applyFont="1" applyFill="1" applyBorder="1" applyAlignment="1">
      <alignment vertical="center"/>
    </xf>
    <xf numFmtId="0" fontId="32" fillId="0" borderId="184" xfId="18" applyFont="1" applyBorder="1" applyAlignment="1">
      <alignment horizontal="center" vertical="center" wrapText="1"/>
    </xf>
    <xf numFmtId="0" fontId="32" fillId="0" borderId="185" xfId="18" applyFont="1" applyBorder="1" applyAlignment="1">
      <alignment horizontal="center" vertical="center" wrapText="1"/>
    </xf>
    <xf numFmtId="0" fontId="32" fillId="0" borderId="113" xfId="18" applyFont="1" applyBorder="1" applyAlignment="1">
      <alignment horizontal="center" vertical="center" wrapText="1"/>
    </xf>
    <xf numFmtId="0" fontId="32" fillId="0" borderId="183" xfId="18" applyFont="1" applyBorder="1" applyAlignment="1">
      <alignment horizontal="center" vertical="center" wrapText="1"/>
    </xf>
    <xf numFmtId="0" fontId="32" fillId="0" borderId="50" xfId="18" applyFont="1" applyBorder="1">
      <alignment vertical="center"/>
    </xf>
    <xf numFmtId="0" fontId="32" fillId="0" borderId="51" xfId="18" applyFont="1" applyBorder="1">
      <alignment vertical="center"/>
    </xf>
    <xf numFmtId="0" fontId="32" fillId="0" borderId="52" xfId="18" applyFont="1" applyBorder="1">
      <alignment vertical="center"/>
    </xf>
    <xf numFmtId="0" fontId="32" fillId="0" borderId="55" xfId="18" applyFont="1" applyBorder="1">
      <alignment vertical="center"/>
    </xf>
    <xf numFmtId="0" fontId="32" fillId="0" borderId="56" xfId="18" applyFont="1" applyBorder="1">
      <alignment vertical="center"/>
    </xf>
    <xf numFmtId="0" fontId="32" fillId="0" borderId="57" xfId="18" applyFont="1" applyBorder="1">
      <alignment vertical="center"/>
    </xf>
    <xf numFmtId="0" fontId="31" fillId="0" borderId="19" xfId="18" applyFont="1" applyFill="1" applyBorder="1" applyAlignment="1">
      <alignment vertical="center" wrapText="1"/>
    </xf>
    <xf numFmtId="0" fontId="31" fillId="0" borderId="15" xfId="18" applyFont="1" applyFill="1" applyBorder="1" applyAlignment="1">
      <alignment vertical="center" wrapText="1"/>
    </xf>
    <xf numFmtId="0" fontId="31" fillId="0" borderId="28" xfId="18" applyFont="1" applyFill="1" applyBorder="1" applyAlignment="1">
      <alignment vertical="center" wrapText="1"/>
    </xf>
    <xf numFmtId="0" fontId="31" fillId="0" borderId="5" xfId="18" applyFont="1" applyFill="1" applyBorder="1" applyAlignment="1">
      <alignment vertical="center" wrapText="1"/>
    </xf>
    <xf numFmtId="0" fontId="31" fillId="0" borderId="30" xfId="18" applyFont="1" applyFill="1" applyBorder="1" applyAlignment="1">
      <alignment vertical="center" wrapText="1"/>
    </xf>
    <xf numFmtId="0" fontId="31" fillId="0" borderId="8" xfId="18" applyFont="1" applyFill="1" applyBorder="1" applyAlignment="1">
      <alignment vertical="center" wrapText="1"/>
    </xf>
    <xf numFmtId="0" fontId="31" fillId="0" borderId="51" xfId="18" applyFont="1" applyFill="1" applyBorder="1" applyAlignment="1">
      <alignment vertical="center"/>
    </xf>
    <xf numFmtId="0" fontId="31" fillId="0" borderId="53" xfId="18" applyFont="1" applyFill="1" applyBorder="1" applyAlignment="1">
      <alignment vertical="center"/>
    </xf>
    <xf numFmtId="0" fontId="31" fillId="0" borderId="39" xfId="19" applyFont="1" applyFill="1" applyBorder="1" applyAlignment="1">
      <alignment vertical="center" wrapText="1"/>
    </xf>
    <xf numFmtId="0" fontId="31" fillId="0" borderId="3" xfId="19" applyFont="1" applyFill="1" applyBorder="1" applyAlignment="1">
      <alignment vertical="center" wrapText="1"/>
    </xf>
    <xf numFmtId="0" fontId="31" fillId="0" borderId="28" xfId="19" applyFont="1" applyFill="1" applyBorder="1" applyAlignment="1">
      <alignment vertical="center" wrapText="1"/>
    </xf>
    <xf numFmtId="0" fontId="31" fillId="0" borderId="5" xfId="19" applyFont="1" applyFill="1" applyBorder="1" applyAlignment="1">
      <alignment vertical="center" wrapText="1"/>
    </xf>
    <xf numFmtId="0" fontId="31" fillId="0" borderId="30" xfId="19" applyFont="1" applyFill="1" applyBorder="1" applyAlignment="1">
      <alignment vertical="center" wrapText="1"/>
    </xf>
    <xf numFmtId="0" fontId="31" fillId="0" borderId="8" xfId="19" applyFont="1" applyFill="1" applyBorder="1" applyAlignment="1">
      <alignment vertical="center" wrapText="1"/>
    </xf>
    <xf numFmtId="0" fontId="31" fillId="0" borderId="9"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63" xfId="19" applyFont="1" applyFill="1" applyBorder="1" applyAlignment="1">
      <alignment vertical="center"/>
    </xf>
    <xf numFmtId="0" fontId="31" fillId="0" borderId="57" xfId="19" applyFont="1" applyFill="1" applyBorder="1" applyAlignment="1">
      <alignment vertical="center"/>
    </xf>
    <xf numFmtId="0" fontId="31" fillId="0" borderId="56" xfId="19" applyFont="1" applyFill="1" applyBorder="1" applyAlignment="1">
      <alignment horizontal="left" vertical="center"/>
    </xf>
    <xf numFmtId="0" fontId="31" fillId="0" borderId="58" xfId="19" applyFont="1" applyFill="1" applyBorder="1" applyAlignment="1">
      <alignment horizontal="left" vertical="center"/>
    </xf>
    <xf numFmtId="0" fontId="31" fillId="0" borderId="19" xfId="19" applyFont="1" applyFill="1" applyBorder="1" applyAlignment="1">
      <alignment vertical="center" wrapText="1"/>
    </xf>
    <xf numFmtId="0" fontId="31" fillId="0" borderId="15" xfId="19" applyFont="1" applyFill="1" applyBorder="1" applyAlignment="1">
      <alignment vertical="center" wrapText="1"/>
    </xf>
    <xf numFmtId="0" fontId="31" fillId="0" borderId="51"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4"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287914</c:v>
                </c:pt>
                <c:pt idx="1">
                  <c:v>291945</c:v>
                </c:pt>
                <c:pt idx="2">
                  <c:v>291173</c:v>
                </c:pt>
                <c:pt idx="3">
                  <c:v>271581</c:v>
                </c:pt>
                <c:pt idx="4">
                  <c:v>268375</c:v>
                </c:pt>
              </c:numCache>
            </c:numRef>
          </c:val>
          <c:smooth val="0"/>
          <c:extLst xmlns:c16r2="http://schemas.microsoft.com/office/drawing/2015/06/chart">
            <c:ext xmlns:c16="http://schemas.microsoft.com/office/drawing/2014/chart" uri="{C3380CC4-5D6E-409C-BE32-E72D297353CC}">
              <c16:uniqueId val="{00000000-2C46-409C-A6FC-EDE57BCD718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197007</c:v>
                </c:pt>
                <c:pt idx="1">
                  <c:v>551986</c:v>
                </c:pt>
                <c:pt idx="2">
                  <c:v>521950</c:v>
                </c:pt>
                <c:pt idx="3">
                  <c:v>306992</c:v>
                </c:pt>
                <c:pt idx="4">
                  <c:v>310108</c:v>
                </c:pt>
              </c:numCache>
            </c:numRef>
          </c:val>
          <c:smooth val="0"/>
          <c:extLst xmlns:c16r2="http://schemas.microsoft.com/office/drawing/2015/06/chart">
            <c:ext xmlns:c16="http://schemas.microsoft.com/office/drawing/2014/chart" uri="{C3380CC4-5D6E-409C-BE32-E72D297353CC}">
              <c16:uniqueId val="{00000001-2C46-409C-A6FC-EDE57BCD718A}"/>
            </c:ext>
          </c:extLst>
        </c:ser>
        <c:dLbls>
          <c:showLegendKey val="0"/>
          <c:showVal val="0"/>
          <c:showCatName val="0"/>
          <c:showSerName val="0"/>
          <c:showPercent val="0"/>
          <c:showBubbleSize val="0"/>
        </c:dLbls>
        <c:marker val="1"/>
        <c:smooth val="0"/>
        <c:axId val="232229120"/>
        <c:axId val="232255872"/>
      </c:lineChart>
      <c:catAx>
        <c:axId val="232229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255872"/>
        <c:crosses val="autoZero"/>
        <c:auto val="1"/>
        <c:lblAlgn val="ctr"/>
        <c:lblOffset val="100"/>
        <c:tickLblSkip val="1"/>
        <c:tickMarkSkip val="1"/>
        <c:noMultiLvlLbl val="0"/>
      </c:catAx>
      <c:valAx>
        <c:axId val="23225587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229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22.21</c:v>
                </c:pt>
                <c:pt idx="1">
                  <c:v>62.61</c:v>
                </c:pt>
                <c:pt idx="2">
                  <c:v>48.5</c:v>
                </c:pt>
                <c:pt idx="3">
                  <c:v>131.26</c:v>
                </c:pt>
                <c:pt idx="4">
                  <c:v>25.7</c:v>
                </c:pt>
              </c:numCache>
            </c:numRef>
          </c:val>
          <c:extLst xmlns:c16r2="http://schemas.microsoft.com/office/drawing/2015/06/chart">
            <c:ext xmlns:c16="http://schemas.microsoft.com/office/drawing/2014/chart" uri="{C3380CC4-5D6E-409C-BE32-E72D297353CC}">
              <c16:uniqueId val="{00000000-F246-44A5-954C-520A1FF9F23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116.72</c:v>
                </c:pt>
                <c:pt idx="1">
                  <c:v>119.24</c:v>
                </c:pt>
                <c:pt idx="2">
                  <c:v>140.1</c:v>
                </c:pt>
                <c:pt idx="3">
                  <c:v>163.24</c:v>
                </c:pt>
                <c:pt idx="4">
                  <c:v>194.99</c:v>
                </c:pt>
              </c:numCache>
            </c:numRef>
          </c:val>
          <c:extLst xmlns:c16r2="http://schemas.microsoft.com/office/drawing/2015/06/chart">
            <c:ext xmlns:c16="http://schemas.microsoft.com/office/drawing/2014/chart" uri="{C3380CC4-5D6E-409C-BE32-E72D297353CC}">
              <c16:uniqueId val="{00000001-F246-44A5-954C-520A1FF9F237}"/>
            </c:ext>
          </c:extLst>
        </c:ser>
        <c:dLbls>
          <c:showLegendKey val="0"/>
          <c:showVal val="0"/>
          <c:showCatName val="0"/>
          <c:showSerName val="0"/>
          <c:showPercent val="0"/>
          <c:showBubbleSize val="0"/>
        </c:dLbls>
        <c:gapWidth val="250"/>
        <c:overlap val="100"/>
        <c:axId val="341927808"/>
        <c:axId val="34193408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-18.03</c:v>
                </c:pt>
                <c:pt idx="1">
                  <c:v>31.95</c:v>
                </c:pt>
                <c:pt idx="2">
                  <c:v>-30.37</c:v>
                </c:pt>
                <c:pt idx="3">
                  <c:v>81.78</c:v>
                </c:pt>
                <c:pt idx="4">
                  <c:v>-143.24</c:v>
                </c:pt>
              </c:numCache>
            </c:numRef>
          </c:val>
          <c:smooth val="0"/>
          <c:extLst xmlns:c16r2="http://schemas.microsoft.com/office/drawing/2015/06/chart">
            <c:ext xmlns:c16="http://schemas.microsoft.com/office/drawing/2014/chart" uri="{C3380CC4-5D6E-409C-BE32-E72D297353CC}">
              <c16:uniqueId val="{00000002-F246-44A5-954C-520A1FF9F237}"/>
            </c:ext>
          </c:extLst>
        </c:ser>
        <c:dLbls>
          <c:showLegendKey val="0"/>
          <c:showVal val="0"/>
          <c:showCatName val="0"/>
          <c:showSerName val="0"/>
          <c:showPercent val="0"/>
          <c:showBubbleSize val="0"/>
        </c:dLbls>
        <c:marker val="1"/>
        <c:smooth val="0"/>
        <c:axId val="341927808"/>
        <c:axId val="341934080"/>
      </c:lineChart>
      <c:catAx>
        <c:axId val="34192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1934080"/>
        <c:crosses val="autoZero"/>
        <c:auto val="1"/>
        <c:lblAlgn val="ctr"/>
        <c:lblOffset val="100"/>
        <c:tickLblSkip val="1"/>
        <c:tickMarkSkip val="1"/>
        <c:noMultiLvlLbl val="0"/>
      </c:catAx>
      <c:valAx>
        <c:axId val="341934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92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0.22</c:v>
                </c:pt>
                <c:pt idx="2">
                  <c:v>#N/A</c:v>
                </c:pt>
                <c:pt idx="3">
                  <c:v>0.23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7A44-404E-89E5-92265D817374}"/>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A44-404E-89E5-92265D817374}"/>
            </c:ext>
          </c:extLst>
        </c:ser>
        <c:ser>
          <c:idx val="2"/>
          <c:order val="2"/>
          <c:tx>
            <c:strRef>
              <c:f>[1]データシート!$A$29</c:f>
              <c:strCache>
                <c:ptCount val="1"/>
                <c:pt idx="0">
                  <c:v>介護サービス事業</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0.01</c:v>
                </c:pt>
                <c:pt idx="2">
                  <c:v>#N/A</c:v>
                </c:pt>
                <c:pt idx="3">
                  <c:v>0</c:v>
                </c:pt>
                <c:pt idx="4">
                  <c:v>#N/A</c:v>
                </c:pt>
                <c:pt idx="5">
                  <c:v>0</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7A44-404E-89E5-92265D817374}"/>
            </c:ext>
          </c:extLst>
        </c:ser>
        <c:ser>
          <c:idx val="3"/>
          <c:order val="3"/>
          <c:tx>
            <c:strRef>
              <c:f>[1]データシート!$A$30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0.05</c:v>
                </c:pt>
                <c:pt idx="2">
                  <c:v>#N/A</c:v>
                </c:pt>
                <c:pt idx="3">
                  <c:v>0.05</c:v>
                </c:pt>
                <c:pt idx="4">
                  <c:v>#N/A</c:v>
                </c:pt>
                <c:pt idx="5">
                  <c:v>0.01</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3-7A44-404E-89E5-92265D817374}"/>
            </c:ext>
          </c:extLst>
        </c:ser>
        <c:ser>
          <c:idx val="4"/>
          <c:order val="4"/>
          <c:tx>
            <c:strRef>
              <c:f>[1]データシート!$A$31</c:f>
              <c:strCache>
                <c:ptCount val="1"/>
                <c:pt idx="0">
                  <c:v>蛇谷須地区特定環境保全公共下水道事業</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0.22</c:v>
                </c:pt>
                <c:pt idx="2">
                  <c:v>#N/A</c:v>
                </c:pt>
                <c:pt idx="3">
                  <c:v>0.06</c:v>
                </c:pt>
                <c:pt idx="4">
                  <c:v>#N/A</c:v>
                </c:pt>
                <c:pt idx="5">
                  <c:v>0.09</c:v>
                </c:pt>
                <c:pt idx="6">
                  <c:v>#N/A</c:v>
                </c:pt>
                <c:pt idx="7">
                  <c:v>0.06</c:v>
                </c:pt>
                <c:pt idx="8">
                  <c:v>#N/A</c:v>
                </c:pt>
                <c:pt idx="9">
                  <c:v>0.1</c:v>
                </c:pt>
              </c:numCache>
            </c:numRef>
          </c:val>
          <c:extLst xmlns:c16r2="http://schemas.microsoft.com/office/drawing/2015/06/chart">
            <c:ext xmlns:c16="http://schemas.microsoft.com/office/drawing/2014/chart" uri="{C3380CC4-5D6E-409C-BE32-E72D297353CC}">
              <c16:uniqueId val="{00000004-7A44-404E-89E5-92265D817374}"/>
            </c:ext>
          </c:extLst>
        </c:ser>
        <c:ser>
          <c:idx val="5"/>
          <c:order val="5"/>
          <c:tx>
            <c:strRef>
              <c:f>[1]データシート!$A$32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0.27</c:v>
                </c:pt>
                <c:pt idx="2">
                  <c:v>#N/A</c:v>
                </c:pt>
                <c:pt idx="3">
                  <c:v>1.77</c:v>
                </c:pt>
                <c:pt idx="4">
                  <c:v>#N/A</c:v>
                </c:pt>
                <c:pt idx="5">
                  <c:v>0.06</c:v>
                </c:pt>
                <c:pt idx="6">
                  <c:v>#N/A</c:v>
                </c:pt>
                <c:pt idx="7">
                  <c:v>7.0000000000000007E-2</c:v>
                </c:pt>
                <c:pt idx="8">
                  <c:v>#N/A</c:v>
                </c:pt>
                <c:pt idx="9">
                  <c:v>0.17</c:v>
                </c:pt>
              </c:numCache>
            </c:numRef>
          </c:val>
          <c:extLst xmlns:c16r2="http://schemas.microsoft.com/office/drawing/2015/06/chart">
            <c:ext xmlns:c16="http://schemas.microsoft.com/office/drawing/2014/chart" uri="{C3380CC4-5D6E-409C-BE32-E72D297353CC}">
              <c16:uniqueId val="{00000005-7A44-404E-89E5-92265D817374}"/>
            </c:ext>
          </c:extLst>
        </c:ser>
        <c:ser>
          <c:idx val="6"/>
          <c:order val="6"/>
          <c:tx>
            <c:strRef>
              <c:f>[1]データシート!$A$33</c:f>
              <c:strCache>
                <c:ptCount val="1"/>
                <c:pt idx="0">
                  <c:v>公共下水道事業</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6.9</c:v>
                </c:pt>
                <c:pt idx="2">
                  <c:v>#N/A</c:v>
                </c:pt>
                <c:pt idx="3">
                  <c:v>0.05</c:v>
                </c:pt>
                <c:pt idx="4">
                  <c:v>#N/A</c:v>
                </c:pt>
                <c:pt idx="5">
                  <c:v>0.75</c:v>
                </c:pt>
                <c:pt idx="6">
                  <c:v>#N/A</c:v>
                </c:pt>
                <c:pt idx="7">
                  <c:v>0.49</c:v>
                </c:pt>
                <c:pt idx="8">
                  <c:v>#N/A</c:v>
                </c:pt>
                <c:pt idx="9">
                  <c:v>1.27</c:v>
                </c:pt>
              </c:numCache>
            </c:numRef>
          </c:val>
          <c:extLst xmlns:c16r2="http://schemas.microsoft.com/office/drawing/2015/06/chart">
            <c:ext xmlns:c16="http://schemas.microsoft.com/office/drawing/2014/chart" uri="{C3380CC4-5D6E-409C-BE32-E72D297353CC}">
              <c16:uniqueId val="{00000006-7A44-404E-89E5-92265D817374}"/>
            </c:ext>
          </c:extLst>
        </c:ser>
        <c:ser>
          <c:idx val="7"/>
          <c:order val="7"/>
          <c:tx>
            <c:strRef>
              <c:f>[1]データシート!$A$34</c:f>
              <c:strCache>
                <c:ptCount val="1"/>
                <c:pt idx="0">
                  <c:v>介護保険事業</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0.54</c:v>
                </c:pt>
                <c:pt idx="2">
                  <c:v>#N/A</c:v>
                </c:pt>
                <c:pt idx="3">
                  <c:v>1.4</c:v>
                </c:pt>
                <c:pt idx="4">
                  <c:v>#N/A</c:v>
                </c:pt>
                <c:pt idx="5">
                  <c:v>2.34</c:v>
                </c:pt>
                <c:pt idx="6">
                  <c:v>#N/A</c:v>
                </c:pt>
                <c:pt idx="7">
                  <c:v>3.6</c:v>
                </c:pt>
                <c:pt idx="8">
                  <c:v>#N/A</c:v>
                </c:pt>
                <c:pt idx="9">
                  <c:v>4.28</c:v>
                </c:pt>
              </c:numCache>
            </c:numRef>
          </c:val>
          <c:extLst xmlns:c16r2="http://schemas.microsoft.com/office/drawing/2015/06/chart">
            <c:ext xmlns:c16="http://schemas.microsoft.com/office/drawing/2014/chart" uri="{C3380CC4-5D6E-409C-BE32-E72D297353CC}">
              <c16:uniqueId val="{00000007-7A44-404E-89E5-92265D817374}"/>
            </c:ext>
          </c:extLst>
        </c:ser>
        <c:ser>
          <c:idx val="8"/>
          <c:order val="8"/>
          <c:tx>
            <c:strRef>
              <c:f>[1]データシート!$A$35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8.2100000000000009</c:v>
                </c:pt>
                <c:pt idx="2">
                  <c:v>#N/A</c:v>
                </c:pt>
                <c:pt idx="3">
                  <c:v>9.85</c:v>
                </c:pt>
                <c:pt idx="4">
                  <c:v>#N/A</c:v>
                </c:pt>
                <c:pt idx="5">
                  <c:v>12.07</c:v>
                </c:pt>
                <c:pt idx="6">
                  <c:v>#N/A</c:v>
                </c:pt>
                <c:pt idx="7">
                  <c:v>4.99</c:v>
                </c:pt>
                <c:pt idx="8">
                  <c:v>#N/A</c:v>
                </c:pt>
                <c:pt idx="9">
                  <c:v>4.4800000000000004</c:v>
                </c:pt>
              </c:numCache>
            </c:numRef>
          </c:val>
          <c:extLst xmlns:c16r2="http://schemas.microsoft.com/office/drawing/2015/06/chart">
            <c:ext xmlns:c16="http://schemas.microsoft.com/office/drawing/2014/chart" uri="{C3380CC4-5D6E-409C-BE32-E72D297353CC}">
              <c16:uniqueId val="{00000008-7A44-404E-89E5-92265D817374}"/>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22.11</c:v>
                </c:pt>
                <c:pt idx="2">
                  <c:v>#N/A</c:v>
                </c:pt>
                <c:pt idx="3">
                  <c:v>49.2</c:v>
                </c:pt>
                <c:pt idx="4">
                  <c:v>#N/A</c:v>
                </c:pt>
                <c:pt idx="5">
                  <c:v>47.38</c:v>
                </c:pt>
                <c:pt idx="6">
                  <c:v>#N/A</c:v>
                </c:pt>
                <c:pt idx="7">
                  <c:v>130.58000000000001</c:v>
                </c:pt>
                <c:pt idx="8">
                  <c:v>#N/A</c:v>
                </c:pt>
                <c:pt idx="9">
                  <c:v>17.8</c:v>
                </c:pt>
              </c:numCache>
            </c:numRef>
          </c:val>
          <c:extLst xmlns:c16r2="http://schemas.microsoft.com/office/drawing/2015/06/chart">
            <c:ext xmlns:c16="http://schemas.microsoft.com/office/drawing/2014/chart" uri="{C3380CC4-5D6E-409C-BE32-E72D297353CC}">
              <c16:uniqueId val="{00000009-7A44-404E-89E5-92265D817374}"/>
            </c:ext>
          </c:extLst>
        </c:ser>
        <c:dLbls>
          <c:showLegendKey val="0"/>
          <c:showVal val="0"/>
          <c:showCatName val="0"/>
          <c:showSerName val="0"/>
          <c:showPercent val="0"/>
          <c:showBubbleSize val="0"/>
        </c:dLbls>
        <c:gapWidth val="150"/>
        <c:overlap val="100"/>
        <c:axId val="263016448"/>
        <c:axId val="263017984"/>
      </c:barChart>
      <c:catAx>
        <c:axId val="26301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3017984"/>
        <c:crosses val="autoZero"/>
        <c:auto val="1"/>
        <c:lblAlgn val="ctr"/>
        <c:lblOffset val="100"/>
        <c:tickLblSkip val="1"/>
        <c:tickMarkSkip val="1"/>
        <c:noMultiLvlLbl val="0"/>
      </c:catAx>
      <c:valAx>
        <c:axId val="26301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016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637</c:v>
                </c:pt>
                <c:pt idx="5">
                  <c:v>643</c:v>
                </c:pt>
                <c:pt idx="8">
                  <c:v>645</c:v>
                </c:pt>
                <c:pt idx="11">
                  <c:v>647</c:v>
                </c:pt>
                <c:pt idx="14">
                  <c:v>635</c:v>
                </c:pt>
              </c:numCache>
            </c:numRef>
          </c:val>
          <c:extLst xmlns:c16r2="http://schemas.microsoft.com/office/drawing/2015/06/chart">
            <c:ext xmlns:c16="http://schemas.microsoft.com/office/drawing/2014/chart" uri="{C3380CC4-5D6E-409C-BE32-E72D297353CC}">
              <c16:uniqueId val="{00000000-303A-4E39-8155-95DC8058D984}"/>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03A-4E39-8155-95DC8058D984}"/>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106</c:v>
                </c:pt>
                <c:pt idx="3">
                  <c:v>124</c:v>
                </c:pt>
                <c:pt idx="6">
                  <c:v>124</c:v>
                </c:pt>
                <c:pt idx="9">
                  <c:v>124</c:v>
                </c:pt>
                <c:pt idx="12">
                  <c:v>124</c:v>
                </c:pt>
              </c:numCache>
            </c:numRef>
          </c:val>
          <c:extLst xmlns:c16r2="http://schemas.microsoft.com/office/drawing/2015/06/chart">
            <c:ext xmlns:c16="http://schemas.microsoft.com/office/drawing/2014/chart" uri="{C3380CC4-5D6E-409C-BE32-E72D297353CC}">
              <c16:uniqueId val="{00000002-303A-4E39-8155-95DC8058D984}"/>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26</c:v>
                </c:pt>
                <c:pt idx="3">
                  <c:v>28</c:v>
                </c:pt>
                <c:pt idx="6">
                  <c:v>26</c:v>
                </c:pt>
                <c:pt idx="9">
                  <c:v>20</c:v>
                </c:pt>
                <c:pt idx="12">
                  <c:v>17</c:v>
                </c:pt>
              </c:numCache>
            </c:numRef>
          </c:val>
          <c:extLst xmlns:c16r2="http://schemas.microsoft.com/office/drawing/2015/06/chart">
            <c:ext xmlns:c16="http://schemas.microsoft.com/office/drawing/2014/chart" uri="{C3380CC4-5D6E-409C-BE32-E72D297353CC}">
              <c16:uniqueId val="{00000003-303A-4E39-8155-95DC8058D984}"/>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512</c:v>
                </c:pt>
                <c:pt idx="3">
                  <c:v>514</c:v>
                </c:pt>
                <c:pt idx="6">
                  <c:v>468</c:v>
                </c:pt>
                <c:pt idx="9">
                  <c:v>466</c:v>
                </c:pt>
                <c:pt idx="12">
                  <c:v>485</c:v>
                </c:pt>
              </c:numCache>
            </c:numRef>
          </c:val>
          <c:extLst xmlns:c16r2="http://schemas.microsoft.com/office/drawing/2015/06/chart">
            <c:ext xmlns:c16="http://schemas.microsoft.com/office/drawing/2014/chart" uri="{C3380CC4-5D6E-409C-BE32-E72D297353CC}">
              <c16:uniqueId val="{00000004-303A-4E39-8155-95DC8058D984}"/>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03A-4E39-8155-95DC8058D984}"/>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03A-4E39-8155-95DC8058D984}"/>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254</c:v>
                </c:pt>
                <c:pt idx="3">
                  <c:v>230</c:v>
                </c:pt>
                <c:pt idx="6">
                  <c:v>183</c:v>
                </c:pt>
                <c:pt idx="9">
                  <c:v>133</c:v>
                </c:pt>
                <c:pt idx="12">
                  <c:v>106</c:v>
                </c:pt>
              </c:numCache>
            </c:numRef>
          </c:val>
          <c:extLst xmlns:c16r2="http://schemas.microsoft.com/office/drawing/2015/06/chart">
            <c:ext xmlns:c16="http://schemas.microsoft.com/office/drawing/2014/chart" uri="{C3380CC4-5D6E-409C-BE32-E72D297353CC}">
              <c16:uniqueId val="{00000007-303A-4E39-8155-95DC8058D984}"/>
            </c:ext>
          </c:extLst>
        </c:ser>
        <c:dLbls>
          <c:showLegendKey val="0"/>
          <c:showVal val="0"/>
          <c:showCatName val="0"/>
          <c:showSerName val="0"/>
          <c:showPercent val="0"/>
          <c:showBubbleSize val="0"/>
        </c:dLbls>
        <c:gapWidth val="100"/>
        <c:overlap val="100"/>
        <c:axId val="263121536"/>
        <c:axId val="34256153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261</c:v>
                </c:pt>
                <c:pt idx="2">
                  <c:v>#N/A</c:v>
                </c:pt>
                <c:pt idx="3">
                  <c:v>#N/A</c:v>
                </c:pt>
                <c:pt idx="4">
                  <c:v>253</c:v>
                </c:pt>
                <c:pt idx="5">
                  <c:v>#N/A</c:v>
                </c:pt>
                <c:pt idx="6">
                  <c:v>#N/A</c:v>
                </c:pt>
                <c:pt idx="7">
                  <c:v>156</c:v>
                </c:pt>
                <c:pt idx="8">
                  <c:v>#N/A</c:v>
                </c:pt>
                <c:pt idx="9">
                  <c:v>#N/A</c:v>
                </c:pt>
                <c:pt idx="10">
                  <c:v>96</c:v>
                </c:pt>
                <c:pt idx="11">
                  <c:v>#N/A</c:v>
                </c:pt>
                <c:pt idx="12">
                  <c:v>#N/A</c:v>
                </c:pt>
                <c:pt idx="13">
                  <c:v>97</c:v>
                </c:pt>
                <c:pt idx="14">
                  <c:v>#N/A</c:v>
                </c:pt>
              </c:numCache>
            </c:numRef>
          </c:val>
          <c:smooth val="0"/>
          <c:extLst xmlns:c16r2="http://schemas.microsoft.com/office/drawing/2015/06/chart">
            <c:ext xmlns:c16="http://schemas.microsoft.com/office/drawing/2014/chart" uri="{C3380CC4-5D6E-409C-BE32-E72D297353CC}">
              <c16:uniqueId val="{00000008-303A-4E39-8155-95DC8058D984}"/>
            </c:ext>
          </c:extLst>
        </c:ser>
        <c:dLbls>
          <c:showLegendKey val="0"/>
          <c:showVal val="0"/>
          <c:showCatName val="0"/>
          <c:showSerName val="0"/>
          <c:showPercent val="0"/>
          <c:showBubbleSize val="0"/>
        </c:dLbls>
        <c:marker val="1"/>
        <c:smooth val="0"/>
        <c:axId val="263121536"/>
        <c:axId val="342561536"/>
      </c:lineChart>
      <c:catAx>
        <c:axId val="26312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561536"/>
        <c:crosses val="autoZero"/>
        <c:auto val="1"/>
        <c:lblAlgn val="ctr"/>
        <c:lblOffset val="100"/>
        <c:tickLblSkip val="1"/>
        <c:tickMarkSkip val="1"/>
        <c:noMultiLvlLbl val="0"/>
      </c:catAx>
      <c:valAx>
        <c:axId val="34256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12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6143</c:v>
                </c:pt>
                <c:pt idx="5">
                  <c:v>5960</c:v>
                </c:pt>
                <c:pt idx="8">
                  <c:v>5836</c:v>
                </c:pt>
                <c:pt idx="11">
                  <c:v>5563</c:v>
                </c:pt>
                <c:pt idx="14">
                  <c:v>5239</c:v>
                </c:pt>
              </c:numCache>
            </c:numRef>
          </c:val>
          <c:extLst xmlns:c16r2="http://schemas.microsoft.com/office/drawing/2015/06/chart">
            <c:ext xmlns:c16="http://schemas.microsoft.com/office/drawing/2014/chart" uri="{C3380CC4-5D6E-409C-BE32-E72D297353CC}">
              <c16:uniqueId val="{00000000-D08B-42F4-B43B-CD206CF1CB66}"/>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D08B-42F4-B43B-CD206CF1CB66}"/>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9220</c:v>
                </c:pt>
                <c:pt idx="5">
                  <c:v>7031</c:v>
                </c:pt>
                <c:pt idx="8">
                  <c:v>9665</c:v>
                </c:pt>
                <c:pt idx="11">
                  <c:v>12039</c:v>
                </c:pt>
                <c:pt idx="14">
                  <c:v>15604</c:v>
                </c:pt>
              </c:numCache>
            </c:numRef>
          </c:val>
          <c:extLst xmlns:c16r2="http://schemas.microsoft.com/office/drawing/2015/06/chart">
            <c:ext xmlns:c16="http://schemas.microsoft.com/office/drawing/2014/chart" uri="{C3380CC4-5D6E-409C-BE32-E72D297353CC}">
              <c16:uniqueId val="{00000002-D08B-42F4-B43B-CD206CF1CB66}"/>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8B-42F4-B43B-CD206CF1CB66}"/>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8B-42F4-B43B-CD206CF1CB66}"/>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8B-42F4-B43B-CD206CF1CB66}"/>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1090</c:v>
                </c:pt>
                <c:pt idx="3">
                  <c:v>907</c:v>
                </c:pt>
                <c:pt idx="6">
                  <c:v>745</c:v>
                </c:pt>
                <c:pt idx="9">
                  <c:v>647</c:v>
                </c:pt>
                <c:pt idx="12">
                  <c:v>539</c:v>
                </c:pt>
              </c:numCache>
            </c:numRef>
          </c:val>
          <c:extLst xmlns:c16r2="http://schemas.microsoft.com/office/drawing/2015/06/chart">
            <c:ext xmlns:c16="http://schemas.microsoft.com/office/drawing/2014/chart" uri="{C3380CC4-5D6E-409C-BE32-E72D297353CC}">
              <c16:uniqueId val="{00000006-D08B-42F4-B43B-CD206CF1CB66}"/>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182</c:v>
                </c:pt>
                <c:pt idx="3">
                  <c:v>161</c:v>
                </c:pt>
                <c:pt idx="6">
                  <c:v>140</c:v>
                </c:pt>
                <c:pt idx="9">
                  <c:v>122</c:v>
                </c:pt>
                <c:pt idx="12">
                  <c:v>105</c:v>
                </c:pt>
              </c:numCache>
            </c:numRef>
          </c:val>
          <c:extLst xmlns:c16r2="http://schemas.microsoft.com/office/drawing/2015/06/chart">
            <c:ext xmlns:c16="http://schemas.microsoft.com/office/drawing/2014/chart" uri="{C3380CC4-5D6E-409C-BE32-E72D297353CC}">
              <c16:uniqueId val="{00000007-D08B-42F4-B43B-CD206CF1CB66}"/>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3748</c:v>
                </c:pt>
                <c:pt idx="3">
                  <c:v>3354</c:v>
                </c:pt>
                <c:pt idx="6">
                  <c:v>2925</c:v>
                </c:pt>
                <c:pt idx="9">
                  <c:v>2002</c:v>
                </c:pt>
                <c:pt idx="12">
                  <c:v>2180</c:v>
                </c:pt>
              </c:numCache>
            </c:numRef>
          </c:val>
          <c:extLst xmlns:c16r2="http://schemas.microsoft.com/office/drawing/2015/06/chart">
            <c:ext xmlns:c16="http://schemas.microsoft.com/office/drawing/2014/chart" uri="{C3380CC4-5D6E-409C-BE32-E72D297353CC}">
              <c16:uniqueId val="{00000008-D08B-42F4-B43B-CD206CF1CB66}"/>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2112</c:v>
                </c:pt>
                <c:pt idx="3">
                  <c:v>1947</c:v>
                </c:pt>
                <c:pt idx="6">
                  <c:v>1778</c:v>
                </c:pt>
                <c:pt idx="9">
                  <c:v>1606</c:v>
                </c:pt>
                <c:pt idx="12">
                  <c:v>1430</c:v>
                </c:pt>
              </c:numCache>
            </c:numRef>
          </c:val>
          <c:extLst xmlns:c16r2="http://schemas.microsoft.com/office/drawing/2015/06/chart">
            <c:ext xmlns:c16="http://schemas.microsoft.com/office/drawing/2014/chart" uri="{C3380CC4-5D6E-409C-BE32-E72D297353CC}">
              <c16:uniqueId val="{00000009-D08B-42F4-B43B-CD206CF1CB66}"/>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1293</c:v>
                </c:pt>
                <c:pt idx="3">
                  <c:v>1069</c:v>
                </c:pt>
                <c:pt idx="6">
                  <c:v>900</c:v>
                </c:pt>
                <c:pt idx="9">
                  <c:v>780</c:v>
                </c:pt>
                <c:pt idx="12">
                  <c:v>685</c:v>
                </c:pt>
              </c:numCache>
            </c:numRef>
          </c:val>
          <c:extLst xmlns:c16r2="http://schemas.microsoft.com/office/drawing/2015/06/chart">
            <c:ext xmlns:c16="http://schemas.microsoft.com/office/drawing/2014/chart" uri="{C3380CC4-5D6E-409C-BE32-E72D297353CC}">
              <c16:uniqueId val="{0000000A-D08B-42F4-B43B-CD206CF1CB66}"/>
            </c:ext>
          </c:extLst>
        </c:ser>
        <c:dLbls>
          <c:showLegendKey val="0"/>
          <c:showVal val="0"/>
          <c:showCatName val="0"/>
          <c:showSerName val="0"/>
          <c:showPercent val="0"/>
          <c:showBubbleSize val="0"/>
        </c:dLbls>
        <c:gapWidth val="100"/>
        <c:overlap val="100"/>
        <c:axId val="342416000"/>
        <c:axId val="34242636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08B-42F4-B43B-CD206CF1CB66}"/>
            </c:ext>
          </c:extLst>
        </c:ser>
        <c:dLbls>
          <c:showLegendKey val="0"/>
          <c:showVal val="0"/>
          <c:showCatName val="0"/>
          <c:showSerName val="0"/>
          <c:showPercent val="0"/>
          <c:showBubbleSize val="0"/>
        </c:dLbls>
        <c:marker val="1"/>
        <c:smooth val="0"/>
        <c:axId val="342416000"/>
        <c:axId val="342426368"/>
      </c:lineChart>
      <c:catAx>
        <c:axId val="34241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2426368"/>
        <c:crosses val="autoZero"/>
        <c:auto val="1"/>
        <c:lblAlgn val="ctr"/>
        <c:lblOffset val="100"/>
        <c:tickLblSkip val="1"/>
        <c:tickMarkSkip val="1"/>
        <c:noMultiLvlLbl val="0"/>
      </c:catAx>
      <c:valAx>
        <c:axId val="34242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41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5880</c:v>
                </c:pt>
                <c:pt idx="1">
                  <c:v>6841</c:v>
                </c:pt>
                <c:pt idx="2">
                  <c:v>8113</c:v>
                </c:pt>
              </c:numCache>
            </c:numRef>
          </c:val>
          <c:extLst xmlns:c16r2="http://schemas.microsoft.com/office/drawing/2015/06/chart">
            <c:ext xmlns:c16="http://schemas.microsoft.com/office/drawing/2014/chart" uri="{C3380CC4-5D6E-409C-BE32-E72D297353CC}">
              <c16:uniqueId val="{00000000-CA36-4F05-AA59-87446D24468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284</c:v>
                </c:pt>
                <c:pt idx="1">
                  <c:v>284</c:v>
                </c:pt>
                <c:pt idx="2">
                  <c:v>284</c:v>
                </c:pt>
              </c:numCache>
            </c:numRef>
          </c:val>
          <c:extLst xmlns:c16r2="http://schemas.microsoft.com/office/drawing/2015/06/chart">
            <c:ext xmlns:c16="http://schemas.microsoft.com/office/drawing/2014/chart" uri="{C3380CC4-5D6E-409C-BE32-E72D297353CC}">
              <c16:uniqueId val="{00000001-CA36-4F05-AA59-87446D24468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14481</c:v>
                </c:pt>
                <c:pt idx="1">
                  <c:v>18860</c:v>
                </c:pt>
                <c:pt idx="2">
                  <c:v>17990</c:v>
                </c:pt>
              </c:numCache>
            </c:numRef>
          </c:val>
          <c:extLst xmlns:c16r2="http://schemas.microsoft.com/office/drawing/2015/06/chart">
            <c:ext xmlns:c16="http://schemas.microsoft.com/office/drawing/2014/chart" uri="{C3380CC4-5D6E-409C-BE32-E72D297353CC}">
              <c16:uniqueId val="{00000002-CA36-4F05-AA59-87446D244689}"/>
            </c:ext>
          </c:extLst>
        </c:ser>
        <c:dLbls>
          <c:showLegendKey val="0"/>
          <c:showVal val="0"/>
          <c:showCatName val="0"/>
          <c:showSerName val="0"/>
          <c:showPercent val="0"/>
          <c:showBubbleSize val="0"/>
        </c:dLbls>
        <c:gapWidth val="120"/>
        <c:overlap val="100"/>
        <c:axId val="342888448"/>
        <c:axId val="342889984"/>
      </c:barChart>
      <c:catAx>
        <c:axId val="34288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2889984"/>
        <c:crosses val="autoZero"/>
        <c:auto val="1"/>
        <c:lblAlgn val="ctr"/>
        <c:lblOffset val="100"/>
        <c:tickLblSkip val="1"/>
        <c:tickMarkSkip val="1"/>
        <c:noMultiLvlLbl val="0"/>
      </c:catAx>
      <c:valAx>
        <c:axId val="342889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288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{8F0A0A77-0903-4571-ADC5-073C9D9F6C64}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C6E-4364-A4DF-9D4A846FAA1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{0225B13E-54B9-4FC1-9F6B-4F6D7460C448}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6E-4364-A4DF-9D4A846FAA1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{6EE58E91-2D0D-405C-8790-73EE84443E4A}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6E-4364-A4DF-9D4A846FAA1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{CAF4FEC3-8CDE-4E81-8D11-4693E201C1E7}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6E-4364-A4DF-9D4A846FAA1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{F014BD5C-C67D-4A1A-A936-B1FF0EE2653D}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6E-4364-A4DF-9D4A846FAA1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{42CEBF82-E3D7-4DEE-8882-93F42EF84406}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C6E-4364-A4DF-9D4A846FAA1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{59297716-940B-44C2-A962-6354ACBEA65F}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C6E-4364-A4DF-9D4A846FAA1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{EA7666B4-0F1B-4D6C-B8E9-1E87B818F6D3}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C6E-4364-A4DF-9D4A846FAA1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{E43B9857-D320-44E7-96CB-F028D6813114}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C6E-4364-A4DF-9D4A846FAA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c:v>
                </c:pt>
                <c:pt idx="16">
                  <c:v>58.4</c:v>
                </c:pt>
                <c:pt idx="24">
                  <c:v>59.3</c:v>
                </c:pt>
                <c:pt idx="32">
                  <c:v>59.7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C6E-4364-A4DF-9D4A846FAA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{ECD313C3-E1AB-471A-9A7F-CFF150726F55}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C6E-4364-A4DF-9D4A846FAA1F}"/>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{72BC3896-A419-4135-B55B-B77B055C3F53}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6E-4364-A4DF-9D4A846FAA1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{5DE5D818-F44E-4EC4-BB70-F1BCC32C3A65}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6E-4364-A4DF-9D4A846FAA1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{4DD2C406-9026-446F-9F89-6C08FE3F2E68}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6E-4364-A4DF-9D4A846FAA1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{5474277B-EBAE-4F2C-A0B6-D1C9CAD91222}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6E-4364-A4DF-9D4A846FAA1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{30A0B359-78D8-4985-B168-7E265C3839F5}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C6E-4364-A4DF-9D4A846FAA1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{BE2B0649-8892-4F66-8757-C09DE8D5DE94}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C6E-4364-A4DF-9D4A846FAA1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{88487C1A-7573-4549-A7B0-849E678D214E}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C6E-4364-A4DF-9D4A846FAA1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{A6982A95-95CD-43CD-994E-398D3FD9EEC8}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C6E-4364-A4DF-9D4A846FAA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C6E-4364-A4DF-9D4A846FAA1F}"/>
            </c:ext>
          </c:extLst>
        </c:ser>
        <c:dLbls>
          <c:showLegendKey val="0"/>
          <c:showVal val="1"/>
          <c:showCatName val="0"/>
          <c:showSerName val="0"/>
          <c:showPercent val="0"/>
          <c:showBubbleSize val="0"/>
        </c:dLbls>
        <c:axId val="342327296"/>
        <c:axId val="342329216"/>
      </c:scatterChart>
      <c:valAx>
        <c:axId val="342327296"/>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2329216"/>
        <c:crosses val="autoZero"/>
        <c:crossBetween val="midCat"/>
      </c:valAx>
      <c:valAx>
        <c:axId val="3423292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2327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{6212A3AA-D42B-4844-81CD-D41A628F0A00}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A3F-4F68-BA51-7699F04BC1A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{6A5E0D34-35FA-4112-B9B4-575755A1B8CD}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3F-4F68-BA51-7699F04BC1A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{A87F110D-A605-49B7-AD3C-608AA807498A}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3F-4F68-BA51-7699F04BC1A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{94F37D36-EDDA-46A0-B148-4C56C726106C}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3F-4F68-BA51-7699F04BC1A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{B9F3E88D-C087-4CCE-BA3F-E84703C79C9C}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3F-4F68-BA51-7699F04BC1A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{233BD1BD-22B6-45C5-8773-3DC53F4A6882}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A3F-4F68-BA51-7699F04BC1A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{E6F6284D-A4AF-44F7-81FB-F1C02490FEED}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A3F-4F68-BA51-7699F04BC1A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{8443716E-556D-4B40-B895-791656400CF1}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A3F-4F68-BA51-7699F04BC1A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{C83B8D0C-2BA1-4CA8-BF8D-9368DDBD9559}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A3F-4F68-BA51-7699F04BC1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6.1</c:v>
                </c:pt>
                <c:pt idx="16">
                  <c:v>6.1</c:v>
                </c:pt>
                <c:pt idx="24">
                  <c:v>4.5999999999999996</c:v>
                </c:pt>
                <c:pt idx="32">
                  <c:v>3.2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A3F-4F68-BA51-7699F04BC1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{C212B817-79B2-464D-B998-4B63CA75AB50}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A3F-4F68-BA51-7699F04BC1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{E336FD6B-8D04-4ABC-A12B-50EA975F5FF8}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3F-4F68-BA51-7699F04BC1A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{9A113F13-F94F-4FD0-9178-78B48FDD4111}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3F-4F68-BA51-7699F04BC1A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{130BCFB6-53B9-4AFD-8C6E-B64997672357}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3F-4F68-BA51-7699F04BC1A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{C03AE266-26FC-48AC-8789-D2CDD5686955}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3F-4F68-BA51-7699F04BC1AB}"/>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{13129956-A0BC-4986-A38D-C64EBF1EFC5C}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A3F-4F68-BA51-7699F04BC1AB}"/>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{26A5BD0C-9F93-451B-87CB-6B2A08BED484}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A3F-4F68-BA51-7699F04BC1AB}"/>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{E854BE00-82CA-435D-A0FE-8E5CD6202277}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A3F-4F68-BA51-7699F04BC1AB}"/>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{8F31869F-3311-4705-B946-DCE2C61476E0}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A3F-4F68-BA51-7699F04BC1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A3F-4F68-BA51-7699F04BC1AB}"/>
            </c:ext>
          </c:extLst>
        </c:ser>
        <c:dLbls>
          <c:showLegendKey val="0"/>
          <c:showVal val="1"/>
          <c:showCatName val="0"/>
          <c:showSerName val="0"/>
          <c:showPercent val="0"/>
          <c:showBubbleSize val="0"/>
        </c:dLbls>
        <c:axId val="342797696"/>
        <c:axId val="342844928"/>
      </c:scatterChart>
      <c:valAx>
        <c:axId val="34279769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2844928"/>
        <c:crosses val="autoZero"/>
        <c:crossBetween val="midCat"/>
      </c:valAx>
      <c:valAx>
        <c:axId val="3428449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27976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itchFamily="49" charset="-128"/>
              <a:ea typeface="ＭＳ ゴシック" pitchFamily="49" charset="-128"/>
              <a:cs typeface="+mn-cs"/>
            </a:rPr>
            <a:t>　元利償還金等</a:t>
          </a:r>
          <a:r>
            <a:rPr kumimoji="1" lang="en-US" altLang="ja-JP" sz="1100">
              <a:solidFill>
                <a:schemeClr val="dk1"/>
              </a:solidFill>
              <a:effectLst/>
              <a:latin typeface="ＭＳ ゴシック" pitchFamily="49" charset="-128"/>
              <a:ea typeface="ＭＳ ゴシック" pitchFamily="49" charset="-128"/>
              <a:cs typeface="+mn-cs"/>
            </a:rPr>
            <a:t>(A)</a:t>
          </a:r>
          <a:r>
            <a:rPr kumimoji="1" lang="ja-JP" altLang="ja-JP" sz="1100">
              <a:solidFill>
                <a:schemeClr val="dk1"/>
              </a:solidFill>
              <a:effectLst/>
              <a:latin typeface="ＭＳ ゴシック" pitchFamily="49" charset="-128"/>
              <a:ea typeface="ＭＳ ゴシック" pitchFamily="49" charset="-128"/>
              <a:cs typeface="+mn-cs"/>
            </a:rPr>
            <a:t>の大部分を占める一般会計の元利償還金</a:t>
          </a:r>
          <a:r>
            <a:rPr kumimoji="1" lang="ja-JP" altLang="en-US" sz="1100">
              <a:solidFill>
                <a:schemeClr val="dk1"/>
              </a:solidFill>
              <a:effectLst/>
              <a:latin typeface="ＭＳ ゴシック" pitchFamily="49" charset="-128"/>
              <a:ea typeface="ＭＳ ゴシック" pitchFamily="49" charset="-128"/>
              <a:cs typeface="+mn-cs"/>
            </a:rPr>
            <a:t>については、毎年減額となっており、</a:t>
          </a:r>
          <a:r>
            <a:rPr kumimoji="1" lang="ja-JP" altLang="ja-JP" sz="1100">
              <a:solidFill>
                <a:schemeClr val="dk1"/>
              </a:solidFill>
              <a:effectLst/>
              <a:latin typeface="ＭＳ ゴシック" pitchFamily="49" charset="-128"/>
              <a:ea typeface="ＭＳ ゴシック" pitchFamily="49" charset="-128"/>
              <a:cs typeface="+mn-cs"/>
            </a:rPr>
            <a:t>公営企業債の元利償還金に対する繰入金については、</a:t>
          </a:r>
          <a:r>
            <a:rPr kumimoji="1" lang="ja-JP" altLang="en-US" sz="1100">
              <a:solidFill>
                <a:schemeClr val="dk1"/>
              </a:solidFill>
              <a:effectLst/>
              <a:latin typeface="ＭＳ ゴシック" pitchFamily="49" charset="-128"/>
              <a:ea typeface="ＭＳ ゴシック" pitchFamily="49" charset="-128"/>
              <a:cs typeface="+mn-cs"/>
            </a:rPr>
            <a:t>近年大きな増額はない。今後も</a:t>
          </a:r>
          <a:r>
            <a:rPr kumimoji="1" lang="ja-JP" altLang="ja-JP" sz="1100">
              <a:solidFill>
                <a:schemeClr val="dk1"/>
              </a:solidFill>
              <a:effectLst/>
              <a:latin typeface="ＭＳ ゴシック" pitchFamily="49" charset="-128"/>
              <a:ea typeface="ＭＳ ゴシック" pitchFamily="49" charset="-128"/>
              <a:cs typeface="+mn-cs"/>
            </a:rPr>
            <a:t>新発債の抑制により</a:t>
          </a:r>
          <a:r>
            <a:rPr kumimoji="1" lang="ja-JP" altLang="en-US" sz="1100">
              <a:solidFill>
                <a:schemeClr val="dk1"/>
              </a:solidFill>
              <a:effectLst/>
              <a:latin typeface="ＭＳ ゴシック" pitchFamily="49" charset="-128"/>
              <a:ea typeface="ＭＳ ゴシック" pitchFamily="49" charset="-128"/>
              <a:cs typeface="+mn-cs"/>
            </a:rPr>
            <a:t>現状が続く見込みである</a:t>
          </a:r>
          <a:r>
            <a:rPr kumimoji="1" lang="ja-JP" altLang="ja-JP" sz="1100">
              <a:solidFill>
                <a:schemeClr val="dk1"/>
              </a:solidFill>
              <a:effectLst/>
              <a:latin typeface="ＭＳ ゴシック" pitchFamily="49" charset="-128"/>
              <a:ea typeface="ＭＳ ゴシック" pitchFamily="49" charset="-128"/>
              <a:cs typeface="+mn-cs"/>
            </a:rPr>
            <a:t>。</a:t>
          </a:r>
          <a:endParaRPr lang="ja-JP" altLang="ja-JP" sz="1400">
            <a:effectLst/>
            <a:latin typeface="ＭＳ ゴシック" pitchFamily="49" charset="-128"/>
            <a:ea typeface="ＭＳ ゴシック" pitchFamily="49" charset="-128"/>
          </a:endParaRPr>
        </a:p>
        <a:p>
          <a:r>
            <a:rPr kumimoji="1" lang="ja-JP" altLang="en-US" sz="11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ＭＳ ゴシック" pitchFamily="49" charset="-128"/>
              <a:ea typeface="ＭＳ ゴシック" pitchFamily="49" charset="-128"/>
              <a:cs typeface="+mn-cs"/>
            </a:rPr>
            <a:t>事業の精査と投資的経費の抑制に努めて更なる財政健全化を目指す。</a:t>
          </a:r>
          <a:endParaRPr lang="ja-JP" altLang="ja-JP" sz="1400">
            <a:effectLst/>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itchFamily="49" charset="-128"/>
              <a:ea typeface="ＭＳ ゴシック" pitchFamily="49" charset="-128"/>
              <a:cs typeface="+mn-cs"/>
            </a:rPr>
            <a:t>満期一括償還地方債を利用していない。</a:t>
          </a:r>
          <a:endParaRPr lang="ja-JP" altLang="ja-JP" sz="1000">
            <a:effectLst/>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ゴシック" pitchFamily="49" charset="-128"/>
              <a:ea typeface="ＭＳ ゴシック" pitchFamily="49" charset="-128"/>
              <a:cs typeface="+mn-cs"/>
            </a:rPr>
            <a:t>　将来負担額のうち地方債現在高、債務負担行為支出予定額については新規借入の抑制により着実に減額となっている。実質収支の黒字による</a:t>
          </a:r>
          <a:r>
            <a:rPr kumimoji="1" lang="ja-JP" altLang="en-US" sz="1100">
              <a:solidFill>
                <a:schemeClr val="dk1"/>
              </a:solidFill>
              <a:effectLst/>
              <a:latin typeface="ＭＳ ゴシック" pitchFamily="49" charset="-128"/>
              <a:ea typeface="ＭＳ ゴシック" pitchFamily="49" charset="-128"/>
              <a:cs typeface="+mn-cs"/>
            </a:rPr>
            <a:t>歳計剰余金の</a:t>
          </a:r>
          <a:r>
            <a:rPr kumimoji="1" lang="ja-JP" altLang="ja-JP" sz="1100">
              <a:solidFill>
                <a:schemeClr val="dk1"/>
              </a:solidFill>
              <a:effectLst/>
              <a:latin typeface="ＭＳ ゴシック" pitchFamily="49" charset="-128"/>
              <a:ea typeface="ＭＳ ゴシック" pitchFamily="49" charset="-128"/>
              <a:cs typeface="+mn-cs"/>
            </a:rPr>
            <a:t>基金への積立及び、</a:t>
          </a:r>
          <a:r>
            <a:rPr kumimoji="1" lang="ja-JP" altLang="en-US" sz="1100">
              <a:solidFill>
                <a:schemeClr val="dk1"/>
              </a:solidFill>
              <a:effectLst/>
              <a:latin typeface="ＭＳ ゴシック" pitchFamily="49" charset="-128"/>
              <a:ea typeface="ＭＳ ゴシック" pitchFamily="49" charset="-128"/>
              <a:cs typeface="+mn-cs"/>
            </a:rPr>
            <a:t>事業の適切な財源確保により、</a:t>
          </a:r>
          <a:r>
            <a:rPr kumimoji="1" lang="ja-JP" altLang="ja-JP" sz="1100">
              <a:solidFill>
                <a:schemeClr val="dk1"/>
              </a:solidFill>
              <a:effectLst/>
              <a:latin typeface="ＭＳ ゴシック" pitchFamily="49" charset="-128"/>
              <a:ea typeface="ＭＳ ゴシック" pitchFamily="49" charset="-128"/>
              <a:cs typeface="+mn-cs"/>
            </a:rPr>
            <a:t>基金の取崩しを必要最低限にしていることにより充当可能基金が増加したことで、充当可能財源等が将来負担額を上回り、将来負担額の分子は▲</a:t>
          </a:r>
          <a:r>
            <a:rPr kumimoji="1" lang="en-US" altLang="ja-JP" sz="1100">
              <a:solidFill>
                <a:schemeClr val="dk1"/>
              </a:solidFill>
              <a:effectLst/>
              <a:latin typeface="ＭＳ ゴシック" pitchFamily="49" charset="-128"/>
              <a:ea typeface="ＭＳ ゴシック" pitchFamily="49" charset="-128"/>
              <a:cs typeface="+mn-cs"/>
            </a:rPr>
            <a:t>15,905</a:t>
          </a:r>
          <a:r>
            <a:rPr kumimoji="1" lang="ja-JP" altLang="ja-JP" sz="1100">
              <a:solidFill>
                <a:schemeClr val="dk1"/>
              </a:solidFill>
              <a:effectLst/>
              <a:latin typeface="ＭＳ ゴシック" pitchFamily="49" charset="-128"/>
              <a:ea typeface="ＭＳ ゴシック" pitchFamily="49" charset="-128"/>
              <a:cs typeface="+mn-cs"/>
            </a:rPr>
            <a:t>百万円となった。</a:t>
          </a:r>
          <a:endParaRPr lang="ja-JP" altLang="ja-JP" sz="1400">
            <a:effectLst/>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福島県富岡町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　</a:t>
          </a:r>
          <a:r>
            <a:rPr kumimoji="1" lang="ja-JP" altLang="en-US" sz="1300">
              <a:solidFill>
                <a:schemeClr val="dk1"/>
              </a:solidFill>
              <a:effectLst/>
              <a:latin typeface="ＭＳ ゴシック" pitchFamily="49" charset="-128"/>
              <a:ea typeface="ＭＳ ゴシック" pitchFamily="49" charset="-128"/>
              <a:cs typeface="+mn-cs"/>
            </a:rPr>
            <a:t>農地基盤整備事業</a:t>
          </a:r>
          <a:r>
            <a:rPr kumimoji="1" lang="ja-JP" altLang="ja-JP" sz="1300">
              <a:solidFill>
                <a:schemeClr val="dk1"/>
              </a:solidFill>
              <a:effectLst/>
              <a:latin typeface="ＭＳ ゴシック" pitchFamily="49" charset="-128"/>
              <a:ea typeface="ＭＳ ゴシック" pitchFamily="49" charset="-128"/>
              <a:cs typeface="+mn-cs"/>
            </a:rPr>
            <a:t>等の国補助対象事業の財源となる福島再生加速化交付金</a:t>
          </a:r>
          <a:r>
            <a:rPr kumimoji="1" lang="ja-JP" altLang="en-US" sz="1300">
              <a:solidFill>
                <a:schemeClr val="dk1"/>
              </a:solidFill>
              <a:effectLst/>
              <a:latin typeface="ＭＳ ゴシック" pitchFamily="49" charset="-128"/>
              <a:ea typeface="ＭＳ ゴシック" pitchFamily="49" charset="-128"/>
              <a:cs typeface="+mn-cs"/>
            </a:rPr>
            <a:t>や、東電の財物賠償収入の基金積立額が、産業団地整備事業などに充当する基金取崩し額を上回ったこと</a:t>
          </a:r>
          <a:r>
            <a:rPr kumimoji="1" lang="ja-JP" altLang="ja-JP" sz="1300">
              <a:solidFill>
                <a:schemeClr val="dk1"/>
              </a:solidFill>
              <a:effectLst/>
              <a:latin typeface="ＭＳ ゴシック" pitchFamily="49" charset="-128"/>
              <a:ea typeface="ＭＳ ゴシック" pitchFamily="49" charset="-128"/>
              <a:cs typeface="+mn-cs"/>
            </a:rPr>
            <a:t>により、前年度か</a:t>
          </a:r>
          <a:r>
            <a:rPr kumimoji="1" lang="ja-JP" altLang="en-US" sz="1300">
              <a:solidFill>
                <a:schemeClr val="dk1"/>
              </a:solidFill>
              <a:effectLst/>
              <a:latin typeface="ＭＳ ゴシック" pitchFamily="49" charset="-128"/>
              <a:ea typeface="ＭＳ ゴシック" pitchFamily="49" charset="-128"/>
              <a:cs typeface="+mn-cs"/>
            </a:rPr>
            <a:t>ら</a:t>
          </a:r>
          <a:r>
            <a:rPr kumimoji="1" lang="en-US" altLang="ja-JP" sz="1300">
              <a:solidFill>
                <a:schemeClr val="dk1"/>
              </a:solidFill>
              <a:effectLst/>
              <a:latin typeface="ＭＳ ゴシック" pitchFamily="49" charset="-128"/>
              <a:ea typeface="ＭＳ ゴシック" pitchFamily="49" charset="-128"/>
              <a:cs typeface="+mn-cs"/>
            </a:rPr>
            <a:t>401</a:t>
          </a:r>
          <a:r>
            <a:rPr kumimoji="1" lang="ja-JP" altLang="ja-JP" sz="1300">
              <a:solidFill>
                <a:schemeClr val="dk1"/>
              </a:solidFill>
              <a:effectLst/>
              <a:latin typeface="ＭＳ ゴシック" pitchFamily="49" charset="-128"/>
              <a:ea typeface="ＭＳ ゴシック" pitchFamily="49" charset="-128"/>
              <a:cs typeface="+mn-cs"/>
            </a:rPr>
            <a:t>百万円増加し当町の基金総額は</a:t>
          </a:r>
          <a:r>
            <a:rPr kumimoji="1" lang="en-US" altLang="ja-JP" sz="1300">
              <a:solidFill>
                <a:schemeClr val="dk1"/>
              </a:solidFill>
              <a:effectLst/>
              <a:latin typeface="ＭＳ ゴシック" pitchFamily="49" charset="-128"/>
              <a:ea typeface="ＭＳ ゴシック" pitchFamily="49" charset="-128"/>
              <a:cs typeface="+mn-cs"/>
            </a:rPr>
            <a:t>26,387</a:t>
          </a:r>
          <a:r>
            <a:rPr kumimoji="1" lang="ja-JP" altLang="ja-JP" sz="1300">
              <a:solidFill>
                <a:schemeClr val="dk1"/>
              </a:solidFill>
              <a:effectLst/>
              <a:latin typeface="ＭＳ ゴシック" pitchFamily="49" charset="-128"/>
              <a:ea typeface="ＭＳ ゴシック" pitchFamily="49" charset="-128"/>
              <a:cs typeface="+mn-cs"/>
            </a:rPr>
            <a:t>百万円となった。</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　東日本大震災及び原子力発電事故からの復旧・復興に向けて様々な課題がある。それらに対応する多様な復旧・復興事業により、町の予算規模は東日本大震災以前と比較して倍以上の規模で推移している。大半を占める復旧・復興事業の財源は国庫支出金等の補助金や震災復興特別交付税が充当されているが、これらの財源措置がいつまで続くかは不透明である。また、警戒区域設定に伴う全町避難により今後の税収</a:t>
          </a:r>
          <a:r>
            <a:rPr kumimoji="1" lang="ja-JP" altLang="en-US" sz="1300">
              <a:solidFill>
                <a:schemeClr val="dk1"/>
              </a:solidFill>
              <a:effectLst/>
              <a:latin typeface="ＭＳ ゴシック" pitchFamily="49" charset="-128"/>
              <a:ea typeface="ＭＳ ゴシック" pitchFamily="49" charset="-128"/>
              <a:cs typeface="+mn-cs"/>
            </a:rPr>
            <a:t>の推移は</a:t>
          </a:r>
          <a:r>
            <a:rPr kumimoji="1" lang="ja-JP" altLang="ja-JP" sz="1300">
              <a:solidFill>
                <a:schemeClr val="dk1"/>
              </a:solidFill>
              <a:effectLst/>
              <a:latin typeface="ＭＳ ゴシック" pitchFamily="49" charset="-128"/>
              <a:ea typeface="ＭＳ ゴシック" pitchFamily="49" charset="-128"/>
              <a:cs typeface="+mn-cs"/>
            </a:rPr>
            <a:t>未知数であることから、将来の町の行政運営において、財政調整基金等の比較的自由度の高い基金が重要な財源となる。よって、今後も</a:t>
          </a:r>
          <a:r>
            <a:rPr kumimoji="1" lang="ja-JP" altLang="en-US" sz="1300">
              <a:solidFill>
                <a:schemeClr val="dk1"/>
              </a:solidFill>
              <a:effectLst/>
              <a:latin typeface="ＭＳ ゴシック" pitchFamily="49" charset="-128"/>
              <a:ea typeface="ＭＳ ゴシック" pitchFamily="49" charset="-128"/>
              <a:cs typeface="+mn-cs"/>
            </a:rPr>
            <a:t>適切な財源の確保に加え、</a:t>
          </a:r>
          <a:r>
            <a:rPr kumimoji="1" lang="ja-JP" altLang="ja-JP" sz="1300">
              <a:solidFill>
                <a:schemeClr val="dk1"/>
              </a:solidFill>
              <a:effectLst/>
              <a:latin typeface="ＭＳ ゴシック" pitchFamily="49" charset="-128"/>
              <a:ea typeface="ＭＳ ゴシック" pitchFamily="49" charset="-128"/>
              <a:cs typeface="+mn-cs"/>
            </a:rPr>
            <a:t>歳出の精査等による必要最低限の基金の取崩しの継続など、長期間を見据えた効率的な基金運用に努める。</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itchFamily="49" charset="-128"/>
              <a:ea typeface="ＭＳ ゴシック" pitchFamily="49" charset="-128"/>
              <a:cs typeface="+mn-cs"/>
            </a:rPr>
            <a:t>・福島再生加速化交付金基金：福島復興再生特別措置法（平成</a:t>
          </a:r>
          <a:r>
            <a:rPr kumimoji="1" lang="en-US" altLang="ja-JP" sz="1300">
              <a:solidFill>
                <a:schemeClr val="dk1"/>
              </a:solidFill>
              <a:effectLst/>
              <a:latin typeface="ＭＳ ゴシック" pitchFamily="49" charset="-128"/>
              <a:ea typeface="ＭＳ ゴシック" pitchFamily="49" charset="-128"/>
              <a:cs typeface="+mn-cs"/>
            </a:rPr>
            <a:t>24</a:t>
          </a:r>
          <a:r>
            <a:rPr kumimoji="1" lang="ja-JP" altLang="ja-JP" sz="1300">
              <a:solidFill>
                <a:schemeClr val="dk1"/>
              </a:solidFill>
              <a:effectLst/>
              <a:latin typeface="ＭＳ ゴシック" pitchFamily="49" charset="-128"/>
              <a:ea typeface="ＭＳ ゴシック" pitchFamily="49" charset="-128"/>
              <a:cs typeface="+mn-cs"/>
            </a:rPr>
            <a:t>年法律第</a:t>
          </a:r>
          <a:r>
            <a:rPr kumimoji="1" lang="en-US" altLang="ja-JP" sz="1300">
              <a:solidFill>
                <a:schemeClr val="dk1"/>
              </a:solidFill>
              <a:effectLst/>
              <a:latin typeface="ＭＳ ゴシック" pitchFamily="49" charset="-128"/>
              <a:ea typeface="ＭＳ ゴシック" pitchFamily="49" charset="-128"/>
              <a:cs typeface="+mn-cs"/>
            </a:rPr>
            <a:t>25</a:t>
          </a:r>
          <a:r>
            <a:rPr kumimoji="1" lang="ja-JP" altLang="ja-JP" sz="1300">
              <a:solidFill>
                <a:schemeClr val="dk1"/>
              </a:solidFill>
              <a:effectLst/>
              <a:latin typeface="ＭＳ ゴシック" pitchFamily="49" charset="-128"/>
              <a:ea typeface="ＭＳ ゴシック" pitchFamily="49" charset="-128"/>
              <a:cs typeface="+mn-cs"/>
            </a:rPr>
            <a:t>号）第</a:t>
          </a:r>
          <a:r>
            <a:rPr kumimoji="1" lang="en-US" altLang="ja-JP" sz="1300">
              <a:solidFill>
                <a:schemeClr val="dk1"/>
              </a:solidFill>
              <a:effectLst/>
              <a:latin typeface="ＭＳ ゴシック" pitchFamily="49" charset="-128"/>
              <a:ea typeface="ＭＳ ゴシック" pitchFamily="49" charset="-128"/>
              <a:cs typeface="+mn-cs"/>
            </a:rPr>
            <a:t>33</a:t>
          </a:r>
          <a:r>
            <a:rPr kumimoji="1" lang="ja-JP" altLang="ja-JP" sz="1300">
              <a:solidFill>
                <a:schemeClr val="dk1"/>
              </a:solidFill>
              <a:effectLst/>
              <a:latin typeface="ＭＳ ゴシック" pitchFamily="49" charset="-128"/>
              <a:ea typeface="ＭＳ ゴシック" pitchFamily="49" charset="-128"/>
              <a:cs typeface="+mn-cs"/>
            </a:rPr>
            <a:t>条第</a:t>
          </a:r>
          <a:r>
            <a:rPr kumimoji="1" lang="en-US" altLang="ja-JP" sz="1300">
              <a:solidFill>
                <a:schemeClr val="dk1"/>
              </a:solidFill>
              <a:effectLst/>
              <a:latin typeface="ＭＳ ゴシック" pitchFamily="49" charset="-128"/>
              <a:ea typeface="ＭＳ ゴシック" pitchFamily="49" charset="-128"/>
              <a:cs typeface="+mn-cs"/>
            </a:rPr>
            <a:t>1</a:t>
          </a:r>
          <a:r>
            <a:rPr kumimoji="1" lang="ja-JP" altLang="ja-JP" sz="1300">
              <a:solidFill>
                <a:schemeClr val="dk1"/>
              </a:solidFill>
              <a:effectLst/>
              <a:latin typeface="ＭＳ ゴシック" pitchFamily="49" charset="-128"/>
              <a:ea typeface="ＭＳ ゴシック" pitchFamily="49" charset="-128"/>
              <a:cs typeface="+mn-cs"/>
            </a:rPr>
            <a:t>項及び第</a:t>
          </a:r>
          <a:r>
            <a:rPr kumimoji="1" lang="en-US" altLang="ja-JP" sz="1300">
              <a:solidFill>
                <a:schemeClr val="dk1"/>
              </a:solidFill>
              <a:effectLst/>
              <a:latin typeface="ＭＳ ゴシック" pitchFamily="49" charset="-128"/>
              <a:ea typeface="ＭＳ ゴシック" pitchFamily="49" charset="-128"/>
              <a:cs typeface="+mn-cs"/>
            </a:rPr>
            <a:t>34</a:t>
          </a:r>
          <a:r>
            <a:rPr kumimoji="1" lang="ja-JP" altLang="ja-JP" sz="1300">
              <a:solidFill>
                <a:schemeClr val="dk1"/>
              </a:solidFill>
              <a:effectLst/>
              <a:latin typeface="ＭＳ ゴシック" pitchFamily="49" charset="-128"/>
              <a:ea typeface="ＭＳ ゴシック" pitchFamily="49" charset="-128"/>
              <a:cs typeface="+mn-cs"/>
            </a:rPr>
            <a:t>条第</a:t>
          </a:r>
          <a:r>
            <a:rPr kumimoji="1" lang="en-US" altLang="ja-JP" sz="1300">
              <a:solidFill>
                <a:schemeClr val="dk1"/>
              </a:solidFill>
              <a:effectLst/>
              <a:latin typeface="ＭＳ ゴシック" pitchFamily="49" charset="-128"/>
              <a:ea typeface="ＭＳ ゴシック" pitchFamily="49" charset="-128"/>
              <a:cs typeface="+mn-cs"/>
            </a:rPr>
            <a:t>1</a:t>
          </a:r>
          <a:r>
            <a:rPr kumimoji="1" lang="ja-JP" altLang="ja-JP" sz="1300">
              <a:solidFill>
                <a:schemeClr val="dk1"/>
              </a:solidFill>
              <a:effectLst/>
              <a:latin typeface="ＭＳ ゴシック" pitchFamily="49" charset="-128"/>
              <a:ea typeface="ＭＳ ゴシック" pitchFamily="49" charset="-128"/>
              <a:cs typeface="+mn-cs"/>
            </a:rPr>
            <a:t>項に規定する福島再生加速化交付金事業</a:t>
          </a:r>
          <a:endParaRPr lang="ja-JP" altLang="ja-JP" sz="1300">
            <a:effectLst/>
            <a:latin typeface="ＭＳ ゴシック" pitchFamily="49" charset="-128"/>
            <a:ea typeface="ＭＳ ゴシック" pitchFamily="49" charset="-128"/>
          </a:endParaRPr>
        </a:p>
        <a:p>
          <a:r>
            <a:rPr kumimoji="1" lang="ja-JP" altLang="ja-JP" sz="1300">
              <a:solidFill>
                <a:schemeClr val="dk1"/>
              </a:solidFill>
              <a:effectLst/>
              <a:latin typeface="ＭＳ ゴシック" pitchFamily="49" charset="-128"/>
              <a:ea typeface="ＭＳ ゴシック" pitchFamily="49" charset="-128"/>
              <a:cs typeface="+mn-cs"/>
            </a:rPr>
            <a:t>・特定廃棄物埋立処分事業地域振興交付金基金</a:t>
          </a:r>
          <a:r>
            <a:rPr kumimoji="1" lang="en-US" altLang="ja-JP" sz="1300">
              <a:solidFill>
                <a:schemeClr val="dk1"/>
              </a:solidFill>
              <a:effectLst/>
              <a:latin typeface="ＭＳ ゴシック" pitchFamily="49" charset="-128"/>
              <a:ea typeface="ＭＳ ゴシック" pitchFamily="49" charset="-128"/>
              <a:cs typeface="+mn-cs"/>
            </a:rPr>
            <a:t>:</a:t>
          </a:r>
          <a:r>
            <a:rPr kumimoji="1" lang="ja-JP" altLang="ja-JP" sz="1300">
              <a:solidFill>
                <a:schemeClr val="dk1"/>
              </a:solidFill>
              <a:effectLst/>
              <a:latin typeface="ＭＳ ゴシック" pitchFamily="49" charset="-128"/>
              <a:ea typeface="ＭＳ ゴシック" pitchFamily="49" charset="-128"/>
              <a:cs typeface="+mn-cs"/>
            </a:rPr>
            <a:t>福島県内において生じた特定廃棄物の埋め立て処分事業の実施に伴う影響を緩和するために必要な風評被害対策及び地域振興等に係る事業　　</a:t>
          </a:r>
          <a:endParaRPr lang="ja-JP" altLang="ja-JP" sz="1300">
            <a:effectLst/>
            <a:latin typeface="ＭＳ ゴシック" pitchFamily="49" charset="-128"/>
            <a:ea typeface="ＭＳ ゴシック" pitchFamily="49" charset="-128"/>
          </a:endParaRPr>
        </a:p>
        <a:p>
          <a:r>
            <a:rPr kumimoji="1" lang="ja-JP" altLang="ja-JP" sz="1300">
              <a:solidFill>
                <a:schemeClr val="dk1"/>
              </a:solidFill>
              <a:effectLst/>
              <a:latin typeface="ＭＳ ゴシック" pitchFamily="49" charset="-128"/>
              <a:ea typeface="ＭＳ ゴシック" pitchFamily="49" charset="-128"/>
              <a:cs typeface="+mn-cs"/>
            </a:rPr>
            <a:t>・町勢振興基金：町の町勢振興と町民の福利の増進を図るための事業</a:t>
          </a:r>
          <a:endParaRPr lang="ja-JP" altLang="ja-JP" sz="1300">
            <a:effectLst/>
            <a:latin typeface="ＭＳ ゴシック" pitchFamily="49" charset="-128"/>
            <a:ea typeface="ＭＳ ゴシック" pitchFamily="49" charset="-128"/>
          </a:endParaRPr>
        </a:p>
        <a:p>
          <a:r>
            <a:rPr kumimoji="1" lang="ja-JP" altLang="ja-JP" sz="1300">
              <a:solidFill>
                <a:schemeClr val="dk1"/>
              </a:solidFill>
              <a:effectLst/>
              <a:latin typeface="ＭＳ ゴシック" pitchFamily="49" charset="-128"/>
              <a:ea typeface="ＭＳ ゴシック" pitchFamily="49" charset="-128"/>
              <a:cs typeface="+mn-cs"/>
            </a:rPr>
            <a:t>・富岡町電源立地地域対策交付金公共用施設整備基金：富岡町公共用施設整備に必要な事業　</a:t>
          </a:r>
          <a:endParaRPr lang="ja-JP" altLang="ja-JP" sz="1300">
            <a:effectLst/>
            <a:latin typeface="ＭＳ ゴシック" pitchFamily="49" charset="-128"/>
            <a:ea typeface="ＭＳ ゴシック" pitchFamily="49" charset="-128"/>
          </a:endParaRPr>
        </a:p>
        <a:p>
          <a:r>
            <a:rPr kumimoji="1" lang="ja-JP" altLang="ja-JP" sz="1300">
              <a:solidFill>
                <a:schemeClr val="dk1"/>
              </a:solidFill>
              <a:effectLst/>
              <a:latin typeface="ＭＳ ゴシック" pitchFamily="49" charset="-128"/>
              <a:ea typeface="ＭＳ ゴシック" pitchFamily="49" charset="-128"/>
              <a:cs typeface="+mn-cs"/>
            </a:rPr>
            <a:t>・</a:t>
          </a:r>
          <a:r>
            <a:rPr kumimoji="1" lang="ja-JP" altLang="en-US" sz="1300">
              <a:solidFill>
                <a:schemeClr val="dk1"/>
              </a:solidFill>
              <a:effectLst/>
              <a:latin typeface="ＭＳ ゴシック" pitchFamily="49" charset="-128"/>
              <a:ea typeface="ＭＳ ゴシック" pitchFamily="49" charset="-128"/>
              <a:cs typeface="+mn-cs"/>
            </a:rPr>
            <a:t>公共用施設維持運営基金</a:t>
          </a:r>
          <a:r>
            <a:rPr kumimoji="1" lang="ja-JP" altLang="ja-JP" sz="1300">
              <a:solidFill>
                <a:schemeClr val="dk1"/>
              </a:solidFill>
              <a:effectLst/>
              <a:latin typeface="ＭＳ ゴシック" pitchFamily="49" charset="-128"/>
              <a:ea typeface="ＭＳ ゴシック" pitchFamily="49" charset="-128"/>
              <a:cs typeface="+mn-cs"/>
            </a:rPr>
            <a:t>：</a:t>
          </a:r>
          <a:r>
            <a:rPr kumimoji="1" lang="ja-JP" altLang="en-US" sz="1300">
              <a:solidFill>
                <a:schemeClr val="dk1"/>
              </a:solidFill>
              <a:effectLst/>
              <a:latin typeface="ＭＳ ゴシック" pitchFamily="49" charset="-128"/>
              <a:ea typeface="ＭＳ ゴシック" pitchFamily="49" charset="-128"/>
              <a:cs typeface="+mn-cs"/>
            </a:rPr>
            <a:t>経常的な施設の維持運営に要する事業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　</a:t>
          </a:r>
          <a:r>
            <a:rPr kumimoji="1" lang="ja-JP" altLang="en-US" sz="1300">
              <a:solidFill>
                <a:schemeClr val="dk1"/>
              </a:solidFill>
              <a:effectLst/>
              <a:latin typeface="ＭＳ ゴシック" pitchFamily="49" charset="-128"/>
              <a:ea typeface="ＭＳ ゴシック" pitchFamily="49" charset="-128"/>
              <a:cs typeface="+mn-cs"/>
            </a:rPr>
            <a:t>アクセス道路整備に係る東日本旅客鉄道株式会社負担金に充当するための災害復興基金の取崩しや、</a:t>
          </a:r>
          <a:r>
            <a:rPr kumimoji="1" lang="ja-JP" altLang="ja-JP" sz="1300">
              <a:solidFill>
                <a:schemeClr val="dk1"/>
              </a:solidFill>
              <a:effectLst/>
              <a:latin typeface="ＭＳ ゴシック" pitchFamily="49" charset="-128"/>
              <a:ea typeface="ＭＳ ゴシック" pitchFamily="49" charset="-128"/>
              <a:cs typeface="+mn-cs"/>
            </a:rPr>
            <a:t>産業団地整備事業</a:t>
          </a:r>
          <a:r>
            <a:rPr kumimoji="1" lang="ja-JP" altLang="en-US" sz="1300">
              <a:solidFill>
                <a:schemeClr val="dk1"/>
              </a:solidFill>
              <a:effectLst/>
              <a:latin typeface="ＭＳ ゴシック" pitchFamily="49" charset="-128"/>
              <a:ea typeface="ＭＳ ゴシック" pitchFamily="49" charset="-128"/>
              <a:cs typeface="+mn-cs"/>
            </a:rPr>
            <a:t>に充当するための再生加速化交付金基金の取崩しをはじめとする</a:t>
          </a:r>
          <a:r>
            <a:rPr kumimoji="1" lang="en-US" altLang="ja-JP" sz="1300">
              <a:solidFill>
                <a:schemeClr val="dk1"/>
              </a:solidFill>
              <a:effectLst/>
              <a:latin typeface="ＭＳ ゴシック" pitchFamily="49" charset="-128"/>
              <a:ea typeface="ＭＳ ゴシック" pitchFamily="49" charset="-128"/>
              <a:cs typeface="+mn-cs"/>
            </a:rPr>
            <a:t>R1</a:t>
          </a:r>
          <a:r>
            <a:rPr kumimoji="1" lang="ja-JP" altLang="en-US" sz="1300">
              <a:solidFill>
                <a:schemeClr val="dk1"/>
              </a:solidFill>
              <a:effectLst/>
              <a:latin typeface="ＭＳ ゴシック" pitchFamily="49" charset="-128"/>
              <a:ea typeface="ＭＳ ゴシック" pitchFamily="49" charset="-128"/>
              <a:cs typeface="+mn-cs"/>
            </a:rPr>
            <a:t>年度の基金取崩し額が、積立額を上回ったため、</a:t>
          </a:r>
          <a:r>
            <a:rPr kumimoji="1" lang="ja-JP" altLang="ja-JP" sz="1300">
              <a:solidFill>
                <a:schemeClr val="dk1"/>
              </a:solidFill>
              <a:effectLst/>
              <a:latin typeface="ＭＳ ゴシック" pitchFamily="49" charset="-128"/>
              <a:ea typeface="ＭＳ ゴシック" pitchFamily="49" charset="-128"/>
              <a:cs typeface="+mn-cs"/>
            </a:rPr>
            <a:t>前年度と比べて</a:t>
          </a:r>
          <a:r>
            <a:rPr kumimoji="1" lang="en-US" altLang="ja-JP" sz="1300">
              <a:solidFill>
                <a:schemeClr val="dk1"/>
              </a:solidFill>
              <a:effectLst/>
              <a:latin typeface="ＭＳ ゴシック" pitchFamily="49" charset="-128"/>
              <a:ea typeface="ＭＳ ゴシック" pitchFamily="49" charset="-128"/>
              <a:cs typeface="+mn-cs"/>
            </a:rPr>
            <a:t>870</a:t>
          </a:r>
          <a:r>
            <a:rPr kumimoji="1" lang="ja-JP" altLang="ja-JP" sz="1300">
              <a:solidFill>
                <a:schemeClr val="dk1"/>
              </a:solidFill>
              <a:effectLst/>
              <a:latin typeface="ＭＳ ゴシック" pitchFamily="49" charset="-128"/>
              <a:ea typeface="ＭＳ ゴシック" pitchFamily="49" charset="-128"/>
              <a:cs typeface="+mn-cs"/>
            </a:rPr>
            <a:t>百万円</a:t>
          </a:r>
          <a:r>
            <a:rPr kumimoji="1" lang="ja-JP" altLang="en-US" sz="1300">
              <a:solidFill>
                <a:schemeClr val="dk1"/>
              </a:solidFill>
              <a:effectLst/>
              <a:latin typeface="ＭＳ ゴシック" pitchFamily="49" charset="-128"/>
              <a:ea typeface="ＭＳ ゴシック" pitchFamily="49" charset="-128"/>
              <a:cs typeface="+mn-cs"/>
            </a:rPr>
            <a:t>減少</a:t>
          </a:r>
          <a:r>
            <a:rPr kumimoji="1" lang="ja-JP" altLang="ja-JP" sz="1300">
              <a:solidFill>
                <a:schemeClr val="dk1"/>
              </a:solidFill>
              <a:effectLst/>
              <a:latin typeface="ＭＳ ゴシック" pitchFamily="49" charset="-128"/>
              <a:ea typeface="ＭＳ ゴシック" pitchFamily="49" charset="-128"/>
              <a:cs typeface="+mn-cs"/>
            </a:rPr>
            <a:t>した。</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itchFamily="49" charset="-128"/>
              <a:ea typeface="ＭＳ ゴシック" pitchFamily="49" charset="-128"/>
              <a:cs typeface="+mn-cs"/>
            </a:rPr>
            <a:t>　福島再生加速化交付金基金</a:t>
          </a:r>
          <a:r>
            <a:rPr kumimoji="1" lang="ja-JP" altLang="en-US" sz="1300">
              <a:solidFill>
                <a:schemeClr val="dk1"/>
              </a:solidFill>
              <a:effectLst/>
              <a:latin typeface="ＭＳ ゴシック" pitchFamily="49" charset="-128"/>
              <a:ea typeface="ＭＳ ゴシック" pitchFamily="49" charset="-128"/>
              <a:cs typeface="+mn-cs"/>
            </a:rPr>
            <a:t>に</a:t>
          </a:r>
          <a:r>
            <a:rPr kumimoji="1" lang="ja-JP" altLang="ja-JP" sz="1300">
              <a:solidFill>
                <a:schemeClr val="dk1"/>
              </a:solidFill>
              <a:effectLst/>
              <a:latin typeface="ＭＳ ゴシック" pitchFamily="49" charset="-128"/>
              <a:ea typeface="ＭＳ ゴシック" pitchFamily="49" charset="-128"/>
              <a:cs typeface="+mn-cs"/>
            </a:rPr>
            <a:t>関しては、産業団地整備事業</a:t>
          </a:r>
          <a:r>
            <a:rPr kumimoji="1" lang="ja-JP" altLang="en-US" sz="1300">
              <a:solidFill>
                <a:schemeClr val="dk1"/>
              </a:solidFill>
              <a:effectLst/>
              <a:latin typeface="ＭＳ ゴシック" pitchFamily="49" charset="-128"/>
              <a:ea typeface="ＭＳ ゴシック" pitchFamily="49" charset="-128"/>
              <a:cs typeface="+mn-cs"/>
            </a:rPr>
            <a:t>や農地基盤整備事業</a:t>
          </a:r>
          <a:r>
            <a:rPr kumimoji="1" lang="ja-JP" altLang="ja-JP" sz="1300">
              <a:solidFill>
                <a:schemeClr val="dk1"/>
              </a:solidFill>
              <a:effectLst/>
              <a:latin typeface="ＭＳ ゴシック" pitchFamily="49" charset="-128"/>
              <a:ea typeface="ＭＳ ゴシック" pitchFamily="49" charset="-128"/>
              <a:cs typeface="+mn-cs"/>
            </a:rPr>
            <a:t>等、</a:t>
          </a:r>
          <a:r>
            <a:rPr kumimoji="1" lang="ja-JP" altLang="en-US" sz="1300">
              <a:solidFill>
                <a:schemeClr val="dk1"/>
              </a:solidFill>
              <a:effectLst/>
              <a:latin typeface="ＭＳ ゴシック" pitchFamily="49" charset="-128"/>
              <a:ea typeface="ＭＳ ゴシック" pitchFamily="49" charset="-128"/>
              <a:cs typeface="+mn-cs"/>
            </a:rPr>
            <a:t>補助対象の</a:t>
          </a:r>
          <a:r>
            <a:rPr kumimoji="1" lang="ja-JP" altLang="ja-JP" sz="1300">
              <a:solidFill>
                <a:schemeClr val="dk1"/>
              </a:solidFill>
              <a:effectLst/>
              <a:latin typeface="ＭＳ ゴシック" pitchFamily="49" charset="-128"/>
              <a:ea typeface="ＭＳ ゴシック" pitchFamily="49" charset="-128"/>
              <a:cs typeface="+mn-cs"/>
            </a:rPr>
            <a:t>復旧・復興事業の進捗に合わせ随時取崩しを行っていく。</a:t>
          </a:r>
          <a:endParaRPr lang="ja-JP" altLang="ja-JP" sz="1300">
            <a:effectLst/>
            <a:latin typeface="ＭＳ ゴシック" pitchFamily="49" charset="-128"/>
            <a:ea typeface="ＭＳ ゴシック" pitchFamily="49" charset="-128"/>
          </a:endParaRPr>
        </a:p>
        <a:p>
          <a:r>
            <a:rPr kumimoji="1" lang="ja-JP" altLang="ja-JP" sz="1300">
              <a:solidFill>
                <a:schemeClr val="dk1"/>
              </a:solidFill>
              <a:effectLst/>
              <a:latin typeface="ＭＳ ゴシック" pitchFamily="49" charset="-128"/>
              <a:ea typeface="ＭＳ ゴシック" pitchFamily="49" charset="-128"/>
              <a:cs typeface="+mn-cs"/>
            </a:rPr>
            <a:t>　特定廃棄物埋立処分事業地域振興交付金基金に関しては、町単独で行う風評被害対策や地域振興に係る事業に随時充当していく。</a:t>
          </a:r>
          <a:endParaRPr lang="ja-JP" altLang="ja-JP" sz="1300">
            <a:effectLst/>
            <a:latin typeface="ＭＳ ゴシック" pitchFamily="49" charset="-128"/>
            <a:ea typeface="ＭＳ ゴシック" pitchFamily="49" charset="-128"/>
          </a:endParaRPr>
        </a:p>
        <a:p>
          <a:r>
            <a:rPr kumimoji="1" lang="ja-JP" altLang="ja-JP" sz="1300">
              <a:solidFill>
                <a:schemeClr val="dk1"/>
              </a:solidFill>
              <a:effectLst/>
              <a:latin typeface="ＭＳ ゴシック" pitchFamily="49" charset="-128"/>
              <a:ea typeface="ＭＳ ゴシック" pitchFamily="49" charset="-128"/>
              <a:cs typeface="+mn-cs"/>
            </a:rPr>
            <a:t>　その他の特定目的基金については、基金の使用目的に即した事業に充当することで、行政の効率的な運営や町の活性化につなげていく。</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　適切な財源の確保と歳出の精査による基金取崩の縮減や、実質収支の黒字に伴う財政調整基金への積立により</a:t>
          </a:r>
          <a:r>
            <a:rPr kumimoji="1" lang="en-US" altLang="ja-JP" sz="1300">
              <a:solidFill>
                <a:schemeClr val="dk1"/>
              </a:solidFill>
              <a:effectLst/>
              <a:latin typeface="ＭＳ ゴシック" pitchFamily="49" charset="-128"/>
              <a:ea typeface="ＭＳ ゴシック" pitchFamily="49" charset="-128"/>
              <a:cs typeface="+mn-cs"/>
            </a:rPr>
            <a:t>1,272</a:t>
          </a:r>
          <a:r>
            <a:rPr kumimoji="1" lang="ja-JP" altLang="ja-JP" sz="1300">
              <a:solidFill>
                <a:schemeClr val="dk1"/>
              </a:solidFill>
              <a:effectLst/>
              <a:latin typeface="ＭＳ ゴシック" pitchFamily="49" charset="-128"/>
              <a:ea typeface="ＭＳ ゴシック" pitchFamily="49" charset="-128"/>
              <a:cs typeface="+mn-cs"/>
            </a:rPr>
            <a:t>百万円の増となった。</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　東日本大震災以前の</a:t>
          </a:r>
          <a:r>
            <a:rPr kumimoji="1" lang="en-US" altLang="ja-JP" sz="1300">
              <a:solidFill>
                <a:schemeClr val="dk1"/>
              </a:solidFill>
              <a:effectLst/>
              <a:latin typeface="ＭＳ ゴシック" pitchFamily="49" charset="-128"/>
              <a:ea typeface="ＭＳ ゴシック" pitchFamily="49" charset="-128"/>
              <a:cs typeface="+mn-cs"/>
            </a:rPr>
            <a:t>H22</a:t>
          </a:r>
          <a:r>
            <a:rPr kumimoji="1" lang="ja-JP" altLang="ja-JP" sz="1300">
              <a:solidFill>
                <a:schemeClr val="dk1"/>
              </a:solidFill>
              <a:effectLst/>
              <a:latin typeface="ＭＳ ゴシック" pitchFamily="49" charset="-128"/>
              <a:ea typeface="ＭＳ ゴシック" pitchFamily="49" charset="-128"/>
              <a:cs typeface="+mn-cs"/>
            </a:rPr>
            <a:t>年度財政調整基金残高が</a:t>
          </a:r>
          <a:r>
            <a:rPr kumimoji="1" lang="en-US" altLang="ja-JP" sz="1300">
              <a:solidFill>
                <a:schemeClr val="dk1"/>
              </a:solidFill>
              <a:effectLst/>
              <a:latin typeface="ＭＳ ゴシック" pitchFamily="49" charset="-128"/>
              <a:ea typeface="ＭＳ ゴシック" pitchFamily="49" charset="-128"/>
              <a:cs typeface="+mn-cs"/>
            </a:rPr>
            <a:t>1,558</a:t>
          </a:r>
          <a:r>
            <a:rPr kumimoji="1" lang="ja-JP" altLang="ja-JP" sz="1300">
              <a:solidFill>
                <a:schemeClr val="dk1"/>
              </a:solidFill>
              <a:effectLst/>
              <a:latin typeface="ＭＳ ゴシック" pitchFamily="49" charset="-128"/>
              <a:ea typeface="ＭＳ ゴシック" pitchFamily="49" charset="-128"/>
              <a:cs typeface="+mn-cs"/>
            </a:rPr>
            <a:t>百万円であり、</a:t>
          </a:r>
          <a:r>
            <a:rPr kumimoji="1" lang="en-US" altLang="ja-JP" sz="1300">
              <a:solidFill>
                <a:schemeClr val="dk1"/>
              </a:solidFill>
              <a:effectLst/>
              <a:latin typeface="ＭＳ ゴシック" pitchFamily="49" charset="-128"/>
              <a:ea typeface="ＭＳ ゴシック" pitchFamily="49" charset="-128"/>
              <a:cs typeface="+mn-cs"/>
            </a:rPr>
            <a:t>6,555</a:t>
          </a:r>
          <a:r>
            <a:rPr kumimoji="1" lang="ja-JP" altLang="ja-JP" sz="1300">
              <a:solidFill>
                <a:schemeClr val="dk1"/>
              </a:solidFill>
              <a:effectLst/>
              <a:latin typeface="ＭＳ ゴシック" pitchFamily="49" charset="-128"/>
              <a:ea typeface="ＭＳ ゴシック" pitchFamily="49" charset="-128"/>
              <a:cs typeface="+mn-cs"/>
            </a:rPr>
            <a:t>百万円増加している。これは、警戒区域設定に伴う全町避難により将来的な税収等の収入が不透明な当町において、予期せぬ事態に対応するための備えでもあり、将来の行政運営における貴重な財源でもある。今後も適切な財源の確保や効率的な行政経費の執行等により、財政調整基金の取崩しを必要不可欠に留めるよう努める。</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　平成</a:t>
          </a:r>
          <a:r>
            <a:rPr kumimoji="1" lang="en-US" altLang="ja-JP" sz="1300">
              <a:solidFill>
                <a:schemeClr val="dk1"/>
              </a:solidFill>
              <a:effectLst/>
              <a:latin typeface="ＭＳ ゴシック" pitchFamily="49" charset="-128"/>
              <a:ea typeface="ＭＳ ゴシック" pitchFamily="49" charset="-128"/>
              <a:cs typeface="+mn-cs"/>
            </a:rPr>
            <a:t>26</a:t>
          </a:r>
          <a:r>
            <a:rPr kumimoji="1" lang="ja-JP" altLang="ja-JP" sz="1300">
              <a:solidFill>
                <a:schemeClr val="dk1"/>
              </a:solidFill>
              <a:effectLst/>
              <a:latin typeface="ＭＳ ゴシック" pitchFamily="49" charset="-128"/>
              <a:ea typeface="ＭＳ ゴシック" pitchFamily="49" charset="-128"/>
              <a:cs typeface="+mn-cs"/>
            </a:rPr>
            <a:t>年度を最後に取崩しを行っていないため、増減は預金利子の増額のみであり、直近</a:t>
          </a:r>
          <a:r>
            <a:rPr kumimoji="1" lang="en-US" altLang="ja-JP" sz="1300">
              <a:solidFill>
                <a:schemeClr val="dk1"/>
              </a:solidFill>
              <a:effectLst/>
              <a:latin typeface="ＭＳ ゴシック" pitchFamily="49" charset="-128"/>
              <a:ea typeface="ＭＳ ゴシック" pitchFamily="49" charset="-128"/>
              <a:cs typeface="+mn-cs"/>
            </a:rPr>
            <a:t>6</a:t>
          </a:r>
          <a:r>
            <a:rPr kumimoji="1" lang="ja-JP" altLang="ja-JP" sz="1300">
              <a:solidFill>
                <a:schemeClr val="dk1"/>
              </a:solidFill>
              <a:effectLst/>
              <a:latin typeface="ＭＳ ゴシック" pitchFamily="49" charset="-128"/>
              <a:ea typeface="ＭＳ ゴシック" pitchFamily="49" charset="-128"/>
              <a:cs typeface="+mn-cs"/>
            </a:rPr>
            <a:t>年間は</a:t>
          </a:r>
          <a:r>
            <a:rPr kumimoji="1" lang="en-US" altLang="ja-JP" sz="1300">
              <a:solidFill>
                <a:schemeClr val="dk1"/>
              </a:solidFill>
              <a:effectLst/>
              <a:latin typeface="ＭＳ ゴシック" pitchFamily="49" charset="-128"/>
              <a:ea typeface="ＭＳ ゴシック" pitchFamily="49" charset="-128"/>
              <a:cs typeface="+mn-cs"/>
            </a:rPr>
            <a:t>284</a:t>
          </a:r>
          <a:r>
            <a:rPr kumimoji="1" lang="ja-JP" altLang="ja-JP" sz="1300">
              <a:solidFill>
                <a:schemeClr val="dk1"/>
              </a:solidFill>
              <a:effectLst/>
              <a:latin typeface="ＭＳ ゴシック" pitchFamily="49" charset="-128"/>
              <a:ea typeface="ＭＳ ゴシック" pitchFamily="49" charset="-128"/>
              <a:cs typeface="+mn-cs"/>
            </a:rPr>
            <a:t>百万円で推移している。</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　一般会計の元利償還金と公営企業債の元利償還金は、減債基金を取り崩すことなくその年度の一般財源で償還している。財政健全化のために新規借入を抑制しているため、今後も当面の間</a:t>
          </a:r>
          <a:r>
            <a:rPr kumimoji="1" lang="ja-JP" altLang="en-US" sz="1300">
              <a:solidFill>
                <a:schemeClr val="dk1"/>
              </a:solidFill>
              <a:effectLst/>
              <a:latin typeface="ＭＳ ゴシック" pitchFamily="49" charset="-128"/>
              <a:ea typeface="ＭＳ ゴシック" pitchFamily="49" charset="-128"/>
              <a:cs typeface="+mn-cs"/>
            </a:rPr>
            <a:t>、</a:t>
          </a:r>
          <a:r>
            <a:rPr kumimoji="1" lang="ja-JP" altLang="ja-JP" sz="1300">
              <a:solidFill>
                <a:schemeClr val="dk1"/>
              </a:solidFill>
              <a:effectLst/>
              <a:latin typeface="ＭＳ ゴシック" pitchFamily="49" charset="-128"/>
              <a:ea typeface="ＭＳ ゴシック" pitchFamily="49" charset="-128"/>
              <a:cs typeface="+mn-cs"/>
            </a:rPr>
            <a:t>取崩す予定</a:t>
          </a:r>
          <a:r>
            <a:rPr kumimoji="1" lang="ja-JP" altLang="en-US" sz="1300">
              <a:solidFill>
                <a:schemeClr val="dk1"/>
              </a:solidFill>
              <a:effectLst/>
              <a:latin typeface="ＭＳ ゴシック" pitchFamily="49" charset="-128"/>
              <a:ea typeface="ＭＳ ゴシック" pitchFamily="49" charset="-128"/>
              <a:cs typeface="+mn-cs"/>
            </a:rPr>
            <a:t>なしである</a:t>
          </a:r>
          <a:r>
            <a:rPr kumimoji="1" lang="ja-JP" altLang="ja-JP" sz="1300">
              <a:solidFill>
                <a:schemeClr val="dk1"/>
              </a:solidFill>
              <a:effectLst/>
              <a:latin typeface="ＭＳ ゴシック" pitchFamily="49" charset="-128"/>
              <a:ea typeface="ＭＳ ゴシック" pitchFamily="49" charset="-128"/>
              <a:cs typeface="+mn-cs"/>
            </a:rPr>
            <a:t>。</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12,728
12,667
68.39
22,418,520
17,987,348
1,069,178
4,160,820
686,488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年度に整備した災害公営住宅（第２期分）の減価償却が始まったこと等により前年度から</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の増となった。また</a:t>
          </a:r>
          <a:r>
            <a:rPr kumimoji="1" lang="en-US" altLang="ja-JP" sz="1100">
              <a:latin typeface="ＭＳ Ｐゴシック" panose="020B0600070205080204" pitchFamily="50" charset="-128"/>
              <a:ea typeface="ＭＳ Ｐゴシック" panose="020B0600070205080204" pitchFamily="50" charset="-128"/>
            </a:rPr>
            <a:t>1960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年代に建てられた学校関係施設や公営住宅をはじめとした公共施設の老朽化により類似団体平均を</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上回っている。公共施設等総合管理計画の基本方針に基づき老朽化した施設の統廃合の検討、更新・補修など適切に維持管理に努めていく。</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1" name="有形固定資産減価償却率平均値テキスト"/>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6" name="フローチャート: 判断 85"/>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40186</xdr:rowOff>
    </xdr:from>
    <xdr:to>
      <xdr:col>23</xdr:col>
      <xdr:colOff>136525</xdr:colOff>
      <xdr:row>31</xdr:row>
      <xdr:rowOff>141786</xdr:rowOff>
    </xdr:to>
    <xdr:sp macro="" textlink="">
      <xdr:nvSpPr>
        <xdr:cNvPr id="92" name="楕円 91"/>
        <xdr:cNvSpPr/>
      </xdr:nvSpPr>
      <xdr:spPr>
        <a:xfrm>
          <a:off x="47117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18613</xdr:rowOff>
    </xdr:from>
    <xdr:ext cx="405111" cy="259045"/>
    <xdr:sp macro="" textlink="">
      <xdr:nvSpPr>
        <xdr:cNvPr id="93" name="有形固定資産減価償却率該当値テキスト"/>
        <xdr:cNvSpPr txBox="1"/>
      </xdr:nvSpPr>
      <xdr:spPr>
        <a:xfrm>
          <a:off x="4813300"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27849</xdr:rowOff>
    </xdr:from>
    <xdr:to>
      <xdr:col>19</xdr:col>
      <xdr:colOff>187325</xdr:colOff>
      <xdr:row>31</xdr:row>
      <xdr:rowOff>129449</xdr:rowOff>
    </xdr:to>
    <xdr:sp macro="" textlink="">
      <xdr:nvSpPr>
        <xdr:cNvPr id="94" name="楕円 93"/>
        <xdr:cNvSpPr/>
      </xdr:nvSpPr>
      <xdr:spPr>
        <a:xfrm>
          <a:off x="4000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78649</xdr:rowOff>
    </xdr:from>
    <xdr:to>
      <xdr:col>23</xdr:col>
      <xdr:colOff>85725</xdr:colOff>
      <xdr:row>31</xdr:row>
      <xdr:rowOff>90986</xdr:rowOff>
    </xdr:to>
    <xdr:cxnSp macro="">
      <xdr:nvCxnSpPr>
        <xdr:cNvPr id="95" name="直線コネクタ 94"/>
        <xdr:cNvCxnSpPr/>
      </xdr:nvCxnSpPr>
      <xdr:spPr>
        <a:xfrm>
          <a:off x="4051300" y="6165124"/>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91</xdr:rowOff>
    </xdr:from>
    <xdr:to>
      <xdr:col>15</xdr:col>
      <xdr:colOff>187325</xdr:colOff>
      <xdr:row>31</xdr:row>
      <xdr:rowOff>101691</xdr:rowOff>
    </xdr:to>
    <xdr:sp macro="" textlink="">
      <xdr:nvSpPr>
        <xdr:cNvPr id="96" name="楕円 95"/>
        <xdr:cNvSpPr/>
      </xdr:nvSpPr>
      <xdr:spPr>
        <a:xfrm>
          <a:off x="3238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50891</xdr:rowOff>
    </xdr:from>
    <xdr:to>
      <xdr:col>19</xdr:col>
      <xdr:colOff>136525</xdr:colOff>
      <xdr:row>31</xdr:row>
      <xdr:rowOff>78649</xdr:rowOff>
    </xdr:to>
    <xdr:cxnSp macro="">
      <xdr:nvCxnSpPr>
        <xdr:cNvPr id="97" name="直線コネクタ 96"/>
        <xdr:cNvCxnSpPr/>
      </xdr:nvCxnSpPr>
      <xdr:spPr>
        <a:xfrm>
          <a:off x="3289300" y="613736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18597</xdr:rowOff>
    </xdr:from>
    <xdr:to>
      <xdr:col>11</xdr:col>
      <xdr:colOff>187325</xdr:colOff>
      <xdr:row>31</xdr:row>
      <xdr:rowOff>120197</xdr:rowOff>
    </xdr:to>
    <xdr:sp macro="" textlink="">
      <xdr:nvSpPr>
        <xdr:cNvPr id="98" name="楕円 97"/>
        <xdr:cNvSpPr/>
      </xdr:nvSpPr>
      <xdr:spPr>
        <a:xfrm>
          <a:off x="24765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50891</xdr:rowOff>
    </xdr:from>
    <xdr:to>
      <xdr:col>15</xdr:col>
      <xdr:colOff>136525</xdr:colOff>
      <xdr:row>31</xdr:row>
      <xdr:rowOff>69397</xdr:rowOff>
    </xdr:to>
    <xdr:cxnSp macro="">
      <xdr:nvCxnSpPr>
        <xdr:cNvPr id="99" name="直線コネクタ 98"/>
        <xdr:cNvCxnSpPr/>
      </xdr:nvCxnSpPr>
      <xdr:spPr>
        <a:xfrm flipV="1">
          <a:off x="2527300" y="6137366"/>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0" name="n_1aveValue有形固定資産減価償却率"/>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1" name="n_2aveValue有形固定資産減価償却率"/>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2" name="n_3aveValue有形固定資産減価償却率"/>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3"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120576</xdr:rowOff>
    </xdr:from>
    <xdr:ext cx="405111" cy="259045"/>
    <xdr:sp macro="" textlink="">
      <xdr:nvSpPr>
        <xdr:cNvPr id="104" name="n_1mainValue有形固定資産減価償却率"/>
        <xdr:cNvSpPr txBox="1"/>
      </xdr:nvSpPr>
      <xdr:spPr>
        <a:xfrm>
          <a:off x="38360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92818</xdr:rowOff>
    </xdr:from>
    <xdr:ext cx="405111" cy="259045"/>
    <xdr:sp macro="" textlink="">
      <xdr:nvSpPr>
        <xdr:cNvPr id="105" name="n_2mainValue有形固定資産減価償却率"/>
        <xdr:cNvSpPr txBox="1"/>
      </xdr:nvSpPr>
      <xdr:spPr>
        <a:xfrm>
          <a:off x="3086744" y="617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111324</xdr:rowOff>
    </xdr:from>
    <xdr:ext cx="405111" cy="259045"/>
    <xdr:sp macro="" textlink="">
      <xdr:nvSpPr>
        <xdr:cNvPr id="106" name="n_3mainValue有形固定資産減価償却率"/>
        <xdr:cNvSpPr txBox="1"/>
      </xdr:nvSpPr>
      <xdr:spPr>
        <a:xfrm>
          <a:off x="2324744" y="619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債務償還可能年数算定式の分子である将来負担額－充当可能財源が</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マイナスとなるため、指数なし。</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2" name="債務償還比率平均値テキスト"/>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117303</xdr:rowOff>
    </xdr:from>
    <xdr:to>
      <xdr:col>60</xdr:col>
      <xdr:colOff>123825</xdr:colOff>
      <xdr:row>28</xdr:row>
      <xdr:rowOff>47453</xdr:rowOff>
    </xdr:to>
    <xdr:sp macro="" textlink="">
      <xdr:nvSpPr>
        <xdr:cNvPr id="147" name="フローチャート: 判断 146"/>
        <xdr:cNvSpPr/>
      </xdr:nvSpPr>
      <xdr:spPr>
        <a:xfrm>
          <a:off x="11747500" y="55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26</xdr:row>
      <xdr:rowOff>34145</xdr:rowOff>
    </xdr:from>
    <xdr:to>
      <xdr:col>64</xdr:col>
      <xdr:colOff>123825</xdr:colOff>
      <xdr:row>26</xdr:row>
      <xdr:rowOff>135745</xdr:rowOff>
    </xdr:to>
    <xdr:sp macro="" textlink="">
      <xdr:nvSpPr>
        <xdr:cNvPr id="153" name="楕円 152"/>
        <xdr:cNvSpPr/>
      </xdr:nvSpPr>
      <xdr:spPr>
        <a:xfrm>
          <a:off x="12509500" y="5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27</xdr:row>
      <xdr:rowOff>10966</xdr:rowOff>
    </xdr:from>
    <xdr:ext cx="469744" cy="259045"/>
    <xdr:sp macro="" textlink="">
      <xdr:nvSpPr>
        <xdr:cNvPr id="154" name="n_1aveValue債務償還比率"/>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5" name="n_2aveValue債務償還比率"/>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56" name="n_3aveValue債務償還比率"/>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63980</xdr:rowOff>
    </xdr:from>
    <xdr:ext cx="469744" cy="259045"/>
    <xdr:sp macro="" textlink="">
      <xdr:nvSpPr>
        <xdr:cNvPr id="157" name="n_4aveValue債務償還比率"/>
        <xdr:cNvSpPr txBox="1"/>
      </xdr:nvSpPr>
      <xdr:spPr>
        <a:xfrm>
          <a:off x="11563427" y="529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152272</xdr:rowOff>
    </xdr:from>
    <xdr:ext cx="405111" cy="259045"/>
    <xdr:sp macro="" textlink="">
      <xdr:nvSpPr>
        <xdr:cNvPr id="158" name="n_3mainValue債務償還比率"/>
        <xdr:cNvSpPr txBox="1"/>
      </xdr:nvSpPr>
      <xdr:spPr>
        <a:xfrm>
          <a:off x="12357744" y="5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12,728
12,667
68.39
22,418,520
17,987,348
1,069,178
4,160,820
686,488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27033</xdr:rowOff>
    </xdr:from>
    <xdr:to>
      <xdr:col>6</xdr:col>
      <xdr:colOff>38100</xdr:colOff>
      <xdr:row>38</xdr:row>
      <xdr:rowOff>128633</xdr:rowOff>
    </xdr:to>
    <xdr:sp macro="" textlink="">
      <xdr:nvSpPr>
        <xdr:cNvPr id="68" name="フローチャート: 判断 67"/>
        <xdr:cNvSpPr/>
      </xdr:nvSpPr>
      <xdr:spPr>
        <a:xfrm>
          <a:off x="1079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103777</xdr:rowOff>
    </xdr:from>
    <xdr:to>
      <xdr:col>24</xdr:col>
      <xdr:colOff>114300</xdr:colOff>
      <xdr:row>42</xdr:row>
      <xdr:rowOff>33927</xdr:rowOff>
    </xdr:to>
    <xdr:sp macro="" textlink="">
      <xdr:nvSpPr>
        <xdr:cNvPr id="74" name="楕円 73"/>
        <xdr:cNvSpPr/>
      </xdr:nvSpPr>
      <xdr:spPr>
        <a:xfrm>
          <a:off x="4584700" y="7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18704</xdr:rowOff>
    </xdr:from>
    <xdr:ext cx="405111" cy="259045"/>
    <xdr:sp macro="" textlink="">
      <xdr:nvSpPr>
        <xdr:cNvPr id="75" name="【道路】&#10;有形固定資産減価償却率該当値テキスト"/>
        <xdr:cNvSpPr txBox="1"/>
      </xdr:nvSpPr>
      <xdr:spPr>
        <a:xfrm>
          <a:off x="4673600" y="7048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159294</xdr:rowOff>
    </xdr:from>
    <xdr:to>
      <xdr:col>20</xdr:col>
      <xdr:colOff>38100</xdr:colOff>
      <xdr:row>42</xdr:row>
      <xdr:rowOff>89444</xdr:rowOff>
    </xdr:to>
    <xdr:sp macro="" textlink="">
      <xdr:nvSpPr>
        <xdr:cNvPr id="76" name="楕円 75"/>
        <xdr:cNvSpPr/>
      </xdr:nvSpPr>
      <xdr:spPr>
        <a:xfrm>
          <a:off x="3746500" y="71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154577</xdr:rowOff>
    </xdr:from>
    <xdr:to>
      <xdr:col>24</xdr:col>
      <xdr:colOff>63500</xdr:colOff>
      <xdr:row>42</xdr:row>
      <xdr:rowOff>38644</xdr:rowOff>
    </xdr:to>
    <xdr:cxnSp macro="">
      <xdr:nvCxnSpPr>
        <xdr:cNvPr id="77" name="直線コネクタ 76"/>
        <xdr:cNvCxnSpPr/>
      </xdr:nvCxnSpPr>
      <xdr:spPr>
        <a:xfrm flipV="1">
          <a:off x="3797300" y="718402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160927</xdr:rowOff>
    </xdr:from>
    <xdr:to>
      <xdr:col>15</xdr:col>
      <xdr:colOff>101600</xdr:colOff>
      <xdr:row>42</xdr:row>
      <xdr:rowOff>91077</xdr:rowOff>
    </xdr:to>
    <xdr:sp macro="" textlink="">
      <xdr:nvSpPr>
        <xdr:cNvPr id="78" name="楕円 77"/>
        <xdr:cNvSpPr/>
      </xdr:nvSpPr>
      <xdr:spPr>
        <a:xfrm>
          <a:off x="2857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38644</xdr:rowOff>
    </xdr:from>
    <xdr:to>
      <xdr:col>19</xdr:col>
      <xdr:colOff>177800</xdr:colOff>
      <xdr:row>42</xdr:row>
      <xdr:rowOff>40277</xdr:rowOff>
    </xdr:to>
    <xdr:cxnSp macro="">
      <xdr:nvCxnSpPr>
        <xdr:cNvPr id="79" name="直線コネクタ 78"/>
        <xdr:cNvCxnSpPr/>
      </xdr:nvCxnSpPr>
      <xdr:spPr>
        <a:xfrm flipV="1">
          <a:off x="2908300" y="72395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156028</xdr:rowOff>
    </xdr:from>
    <xdr:to>
      <xdr:col>10</xdr:col>
      <xdr:colOff>165100</xdr:colOff>
      <xdr:row>42</xdr:row>
      <xdr:rowOff>86178</xdr:rowOff>
    </xdr:to>
    <xdr:sp macro="" textlink="">
      <xdr:nvSpPr>
        <xdr:cNvPr id="80" name="楕円 79"/>
        <xdr:cNvSpPr/>
      </xdr:nvSpPr>
      <xdr:spPr>
        <a:xfrm>
          <a:off x="1968500"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35378</xdr:rowOff>
    </xdr:from>
    <xdr:to>
      <xdr:col>15</xdr:col>
      <xdr:colOff>50800</xdr:colOff>
      <xdr:row>42</xdr:row>
      <xdr:rowOff>40277</xdr:rowOff>
    </xdr:to>
    <xdr:cxnSp macro="">
      <xdr:nvCxnSpPr>
        <xdr:cNvPr id="81" name="直線コネクタ 80"/>
        <xdr:cNvCxnSpPr/>
      </xdr:nvCxnSpPr>
      <xdr:spPr>
        <a:xfrm>
          <a:off x="2019300" y="723627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2" name="n_1aveValue【道路】&#10;有形固定資産減価償却率"/>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3" name="n_2aveValue【道路】&#10;有形固定資産減価償却率"/>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4" name="n_3aveValue【道路】&#10;有形固定資産減価償却率"/>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145160</xdr:rowOff>
    </xdr:from>
    <xdr:ext cx="405111" cy="259045"/>
    <xdr:sp macro="" textlink="">
      <xdr:nvSpPr>
        <xdr:cNvPr id="85" name="n_4aveValue【道路】&#10;有形固定資産減価償却率"/>
        <xdr:cNvSpPr txBox="1"/>
      </xdr:nvSpPr>
      <xdr:spPr>
        <a:xfrm>
          <a:off x="927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80571</xdr:rowOff>
    </xdr:from>
    <xdr:ext cx="405111" cy="259045"/>
    <xdr:sp macro="" textlink="">
      <xdr:nvSpPr>
        <xdr:cNvPr id="86" name="n_1mainValue【道路】&#10;有形固定資産減価償却率"/>
        <xdr:cNvSpPr txBox="1"/>
      </xdr:nvSpPr>
      <xdr:spPr>
        <a:xfrm>
          <a:off x="3582044" y="728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82204</xdr:rowOff>
    </xdr:from>
    <xdr:ext cx="405111" cy="259045"/>
    <xdr:sp macro="" textlink="">
      <xdr:nvSpPr>
        <xdr:cNvPr id="87" name="n_2mainValue【道路】&#10;有形固定資産減価償却率"/>
        <xdr:cNvSpPr txBox="1"/>
      </xdr:nvSpPr>
      <xdr:spPr>
        <a:xfrm>
          <a:off x="27057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77305</xdr:rowOff>
    </xdr:from>
    <xdr:ext cx="405111" cy="259045"/>
    <xdr:sp macro="" textlink="">
      <xdr:nvSpPr>
        <xdr:cNvPr id="88" name="n_3mainValue【道路】&#10;有形固定資産減価償却率"/>
        <xdr:cNvSpPr txBox="1"/>
      </xdr:nvSpPr>
      <xdr:spPr>
        <a:xfrm>
          <a:off x="1816744" y="72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7" name="【道路】&#10;一人当たり延長平均値テキスト"/>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63649</xdr:rowOff>
    </xdr:from>
    <xdr:to>
      <xdr:col>36</xdr:col>
      <xdr:colOff>165100</xdr:colOff>
      <xdr:row>41</xdr:row>
      <xdr:rowOff>165249</xdr:rowOff>
    </xdr:to>
    <xdr:sp macro="" textlink="">
      <xdr:nvSpPr>
        <xdr:cNvPr id="122" name="フローチャート: 判断 121"/>
        <xdr:cNvSpPr/>
      </xdr:nvSpPr>
      <xdr:spPr>
        <a:xfrm>
          <a:off x="6921500" y="709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129201</xdr:rowOff>
    </xdr:from>
    <xdr:to>
      <xdr:col>55</xdr:col>
      <xdr:colOff>50800</xdr:colOff>
      <xdr:row>42</xdr:row>
      <xdr:rowOff>59351</xdr:rowOff>
    </xdr:to>
    <xdr:sp macro="" textlink="">
      <xdr:nvSpPr>
        <xdr:cNvPr id="128" name="楕円 127"/>
        <xdr:cNvSpPr/>
      </xdr:nvSpPr>
      <xdr:spPr>
        <a:xfrm>
          <a:off x="10426700" y="7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44128</xdr:rowOff>
    </xdr:from>
    <xdr:ext cx="534377" cy="259045"/>
    <xdr:sp macro="" textlink="">
      <xdr:nvSpPr>
        <xdr:cNvPr id="129" name="【道路】&#10;一人当たり延長該当値テキスト"/>
        <xdr:cNvSpPr txBox="1"/>
      </xdr:nvSpPr>
      <xdr:spPr>
        <a:xfrm>
          <a:off x="10515600" y="707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129331</xdr:rowOff>
    </xdr:from>
    <xdr:to>
      <xdr:col>50</xdr:col>
      <xdr:colOff>165100</xdr:colOff>
      <xdr:row>42</xdr:row>
      <xdr:rowOff>59481</xdr:rowOff>
    </xdr:to>
    <xdr:sp macro="" textlink="">
      <xdr:nvSpPr>
        <xdr:cNvPr id="130" name="楕円 129"/>
        <xdr:cNvSpPr/>
      </xdr:nvSpPr>
      <xdr:spPr>
        <a:xfrm>
          <a:off x="9588500" y="715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8551</xdr:rowOff>
    </xdr:from>
    <xdr:to>
      <xdr:col>55</xdr:col>
      <xdr:colOff>0</xdr:colOff>
      <xdr:row>42</xdr:row>
      <xdr:rowOff>8681</xdr:rowOff>
    </xdr:to>
    <xdr:cxnSp macro="">
      <xdr:nvCxnSpPr>
        <xdr:cNvPr id="131" name="直線コネクタ 130"/>
        <xdr:cNvCxnSpPr/>
      </xdr:nvCxnSpPr>
      <xdr:spPr>
        <a:xfrm flipV="1">
          <a:off x="9639300" y="7209451"/>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136149</xdr:rowOff>
    </xdr:from>
    <xdr:to>
      <xdr:col>46</xdr:col>
      <xdr:colOff>38100</xdr:colOff>
      <xdr:row>42</xdr:row>
      <xdr:rowOff>66299</xdr:rowOff>
    </xdr:to>
    <xdr:sp macro="" textlink="">
      <xdr:nvSpPr>
        <xdr:cNvPr id="132" name="楕円 131"/>
        <xdr:cNvSpPr/>
      </xdr:nvSpPr>
      <xdr:spPr>
        <a:xfrm>
          <a:off x="8699500" y="716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8681</xdr:rowOff>
    </xdr:from>
    <xdr:to>
      <xdr:col>50</xdr:col>
      <xdr:colOff>114300</xdr:colOff>
      <xdr:row>42</xdr:row>
      <xdr:rowOff>15499</xdr:rowOff>
    </xdr:to>
    <xdr:cxnSp macro="">
      <xdr:nvCxnSpPr>
        <xdr:cNvPr id="133" name="直線コネクタ 132"/>
        <xdr:cNvCxnSpPr/>
      </xdr:nvCxnSpPr>
      <xdr:spPr>
        <a:xfrm flipV="1">
          <a:off x="8750300" y="7209581"/>
          <a:ext cx="8890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136709</xdr:rowOff>
    </xdr:from>
    <xdr:to>
      <xdr:col>41</xdr:col>
      <xdr:colOff>101600</xdr:colOff>
      <xdr:row>42</xdr:row>
      <xdr:rowOff>66859</xdr:rowOff>
    </xdr:to>
    <xdr:sp macro="" textlink="">
      <xdr:nvSpPr>
        <xdr:cNvPr id="134" name="楕円 133"/>
        <xdr:cNvSpPr/>
      </xdr:nvSpPr>
      <xdr:spPr>
        <a:xfrm>
          <a:off x="7810500" y="716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15499</xdr:rowOff>
    </xdr:from>
    <xdr:to>
      <xdr:col>45</xdr:col>
      <xdr:colOff>177800</xdr:colOff>
      <xdr:row>42</xdr:row>
      <xdr:rowOff>16059</xdr:rowOff>
    </xdr:to>
    <xdr:cxnSp macro="">
      <xdr:nvCxnSpPr>
        <xdr:cNvPr id="135" name="直線コネクタ 134"/>
        <xdr:cNvCxnSpPr/>
      </xdr:nvCxnSpPr>
      <xdr:spPr>
        <a:xfrm flipV="1">
          <a:off x="7861300" y="7216399"/>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6" name="n_1aveValue【道路】&#10;一人当たり延長"/>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7" name="n_2aveValue【道路】&#10;一人当たり延長"/>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8" name="n_3aveValue【道路】&#10;一人当たり延長"/>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10326</xdr:rowOff>
    </xdr:from>
    <xdr:ext cx="534377" cy="259045"/>
    <xdr:sp macro="" textlink="">
      <xdr:nvSpPr>
        <xdr:cNvPr id="139" name="n_4aveValue【道路】&#10;一人当たり延長"/>
        <xdr:cNvSpPr txBox="1"/>
      </xdr:nvSpPr>
      <xdr:spPr>
        <a:xfrm>
          <a:off x="6705111" y="686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50608</xdr:rowOff>
    </xdr:from>
    <xdr:ext cx="534377" cy="259045"/>
    <xdr:sp macro="" textlink="">
      <xdr:nvSpPr>
        <xdr:cNvPr id="140" name="n_1mainValue【道路】&#10;一人当たり延長"/>
        <xdr:cNvSpPr txBox="1"/>
      </xdr:nvSpPr>
      <xdr:spPr>
        <a:xfrm>
          <a:off x="9359411" y="725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57426</xdr:rowOff>
    </xdr:from>
    <xdr:ext cx="534377" cy="259045"/>
    <xdr:sp macro="" textlink="">
      <xdr:nvSpPr>
        <xdr:cNvPr id="141" name="n_2mainValue【道路】&#10;一人当たり延長"/>
        <xdr:cNvSpPr txBox="1"/>
      </xdr:nvSpPr>
      <xdr:spPr>
        <a:xfrm>
          <a:off x="8483111" y="72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57986</xdr:rowOff>
    </xdr:from>
    <xdr:ext cx="534377" cy="259045"/>
    <xdr:sp macro="" textlink="">
      <xdr:nvSpPr>
        <xdr:cNvPr id="142" name="n_3mainValue【道路】&#10;一人当たり延長"/>
        <xdr:cNvSpPr txBox="1"/>
      </xdr:nvSpPr>
      <xdr:spPr>
        <a:xfrm>
          <a:off x="7594111" y="725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3"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8" name="フローチャート: 判断 177"/>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104322</xdr:rowOff>
    </xdr:from>
    <xdr:to>
      <xdr:col>24</xdr:col>
      <xdr:colOff>114300</xdr:colOff>
      <xdr:row>59</xdr:row>
      <xdr:rowOff>34472</xdr:rowOff>
    </xdr:to>
    <xdr:sp macro="" textlink="">
      <xdr:nvSpPr>
        <xdr:cNvPr id="184" name="楕円 183"/>
        <xdr:cNvSpPr/>
      </xdr:nvSpPr>
      <xdr:spPr>
        <a:xfrm>
          <a:off x="45847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127199</xdr:rowOff>
    </xdr:from>
    <xdr:ext cx="405111" cy="259045"/>
    <xdr:sp macro="" textlink="">
      <xdr:nvSpPr>
        <xdr:cNvPr id="185" name="【橋りょう・トンネル】&#10;有形固定資産減価償却率該当値テキスト"/>
        <xdr:cNvSpPr txBox="1"/>
      </xdr:nvSpPr>
      <xdr:spPr>
        <a:xfrm>
          <a:off x="4673600" y="989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89626</xdr:rowOff>
    </xdr:from>
    <xdr:to>
      <xdr:col>20</xdr:col>
      <xdr:colOff>38100</xdr:colOff>
      <xdr:row>59</xdr:row>
      <xdr:rowOff>19776</xdr:rowOff>
    </xdr:to>
    <xdr:sp macro="" textlink="">
      <xdr:nvSpPr>
        <xdr:cNvPr id="186" name="楕円 185"/>
        <xdr:cNvSpPr/>
      </xdr:nvSpPr>
      <xdr:spPr>
        <a:xfrm>
          <a:off x="3746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140426</xdr:rowOff>
    </xdr:from>
    <xdr:to>
      <xdr:col>24</xdr:col>
      <xdr:colOff>63500</xdr:colOff>
      <xdr:row>58</xdr:row>
      <xdr:rowOff>155122</xdr:rowOff>
    </xdr:to>
    <xdr:cxnSp macro="">
      <xdr:nvCxnSpPr>
        <xdr:cNvPr id="187" name="直線コネクタ 186"/>
        <xdr:cNvCxnSpPr/>
      </xdr:nvCxnSpPr>
      <xdr:spPr>
        <a:xfrm>
          <a:off x="3797300" y="1008452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73297</xdr:rowOff>
    </xdr:from>
    <xdr:to>
      <xdr:col>15</xdr:col>
      <xdr:colOff>101600</xdr:colOff>
      <xdr:row>59</xdr:row>
      <xdr:rowOff>3447</xdr:rowOff>
    </xdr:to>
    <xdr:sp macro="" textlink="">
      <xdr:nvSpPr>
        <xdr:cNvPr id="188" name="楕円 187"/>
        <xdr:cNvSpPr/>
      </xdr:nvSpPr>
      <xdr:spPr>
        <a:xfrm>
          <a:off x="2857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124097</xdr:rowOff>
    </xdr:from>
    <xdr:to>
      <xdr:col>19</xdr:col>
      <xdr:colOff>177800</xdr:colOff>
      <xdr:row>58</xdr:row>
      <xdr:rowOff>140426</xdr:rowOff>
    </xdr:to>
    <xdr:cxnSp macro="">
      <xdr:nvCxnSpPr>
        <xdr:cNvPr id="189" name="直線コネクタ 188"/>
        <xdr:cNvCxnSpPr/>
      </xdr:nvCxnSpPr>
      <xdr:spPr>
        <a:xfrm>
          <a:off x="2908300" y="1006819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84727</xdr:rowOff>
    </xdr:from>
    <xdr:to>
      <xdr:col>10</xdr:col>
      <xdr:colOff>165100</xdr:colOff>
      <xdr:row>59</xdr:row>
      <xdr:rowOff>14877</xdr:rowOff>
    </xdr:to>
    <xdr:sp macro="" textlink="">
      <xdr:nvSpPr>
        <xdr:cNvPr id="190" name="楕円 189"/>
        <xdr:cNvSpPr/>
      </xdr:nvSpPr>
      <xdr:spPr>
        <a:xfrm>
          <a:off x="1968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124097</xdr:rowOff>
    </xdr:from>
    <xdr:to>
      <xdr:col>15</xdr:col>
      <xdr:colOff>50800</xdr:colOff>
      <xdr:row>58</xdr:row>
      <xdr:rowOff>135527</xdr:rowOff>
    </xdr:to>
    <xdr:cxnSp macro="">
      <xdr:nvCxnSpPr>
        <xdr:cNvPr id="191" name="直線コネクタ 190"/>
        <xdr:cNvCxnSpPr/>
      </xdr:nvCxnSpPr>
      <xdr:spPr>
        <a:xfrm flipV="1">
          <a:off x="2019300" y="100681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2"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93" name="n_2aveValue【橋りょう・トンネル】&#10;有形固定資産減価償却率"/>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94" name="n_3aveValue【橋りょう・トンネル】&#10;有形固定資産減価償却率"/>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5"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36303</xdr:rowOff>
    </xdr:from>
    <xdr:ext cx="405111" cy="259045"/>
    <xdr:sp macro="" textlink="">
      <xdr:nvSpPr>
        <xdr:cNvPr id="196" name="n_1mainValue【橋りょう・トンネル】&#10;有形固定資産減価償却率"/>
        <xdr:cNvSpPr txBox="1"/>
      </xdr:nvSpPr>
      <xdr:spPr>
        <a:xfrm>
          <a:off x="35820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19974</xdr:rowOff>
    </xdr:from>
    <xdr:ext cx="405111" cy="259045"/>
    <xdr:sp macro="" textlink="">
      <xdr:nvSpPr>
        <xdr:cNvPr id="197" name="n_2mainValue【橋りょう・トンネル】&#10;有形固定資産減価償却率"/>
        <xdr:cNvSpPr txBox="1"/>
      </xdr:nvSpPr>
      <xdr:spPr>
        <a:xfrm>
          <a:off x="2705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31404</xdr:rowOff>
    </xdr:from>
    <xdr:ext cx="405111" cy="259045"/>
    <xdr:sp macro="" textlink="">
      <xdr:nvSpPr>
        <xdr:cNvPr id="198" name="n_3mainValue【橋りょう・トンネル】&#10;有形固定資産減価償却率"/>
        <xdr:cNvSpPr txBox="1"/>
      </xdr:nvSpPr>
      <xdr:spPr>
        <a:xfrm>
          <a:off x="1816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27" name="【橋りょう・トンネル】&#10;一人当たり有形固定資産（償却資産）額平均値テキスト"/>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132295</xdr:rowOff>
    </xdr:from>
    <xdr:to>
      <xdr:col>36</xdr:col>
      <xdr:colOff>165100</xdr:colOff>
      <xdr:row>64</xdr:row>
      <xdr:rowOff>62445</xdr:rowOff>
    </xdr:to>
    <xdr:sp macro="" textlink="">
      <xdr:nvSpPr>
        <xdr:cNvPr id="232" name="フローチャート: 判断 231"/>
        <xdr:cNvSpPr/>
      </xdr:nvSpPr>
      <xdr:spPr>
        <a:xfrm>
          <a:off x="6921500" y="1093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4242</xdr:rowOff>
    </xdr:from>
    <xdr:to>
      <xdr:col>55</xdr:col>
      <xdr:colOff>50800</xdr:colOff>
      <xdr:row>64</xdr:row>
      <xdr:rowOff>105842</xdr:rowOff>
    </xdr:to>
    <xdr:sp macro="" textlink="">
      <xdr:nvSpPr>
        <xdr:cNvPr id="238" name="楕円 237"/>
        <xdr:cNvSpPr/>
      </xdr:nvSpPr>
      <xdr:spPr>
        <a:xfrm>
          <a:off x="10426700" y="109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90619</xdr:rowOff>
    </xdr:from>
    <xdr:ext cx="599010" cy="259045"/>
    <xdr:sp macro="" textlink="">
      <xdr:nvSpPr>
        <xdr:cNvPr id="239" name="【橋りょう・トンネル】&#10;一人当たり有形固定資産（償却資産）額該当値テキスト"/>
        <xdr:cNvSpPr txBox="1"/>
      </xdr:nvSpPr>
      <xdr:spPr>
        <a:xfrm>
          <a:off x="10515600" y="1089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5158</xdr:rowOff>
    </xdr:from>
    <xdr:to>
      <xdr:col>50</xdr:col>
      <xdr:colOff>165100</xdr:colOff>
      <xdr:row>64</xdr:row>
      <xdr:rowOff>106758</xdr:rowOff>
    </xdr:to>
    <xdr:sp macro="" textlink="">
      <xdr:nvSpPr>
        <xdr:cNvPr id="240" name="楕円 239"/>
        <xdr:cNvSpPr/>
      </xdr:nvSpPr>
      <xdr:spPr>
        <a:xfrm>
          <a:off x="9588500" y="109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55042</xdr:rowOff>
    </xdr:from>
    <xdr:to>
      <xdr:col>55</xdr:col>
      <xdr:colOff>0</xdr:colOff>
      <xdr:row>64</xdr:row>
      <xdr:rowOff>55958</xdr:rowOff>
    </xdr:to>
    <xdr:cxnSp macro="">
      <xdr:nvCxnSpPr>
        <xdr:cNvPr id="241" name="直線コネクタ 240"/>
        <xdr:cNvCxnSpPr/>
      </xdr:nvCxnSpPr>
      <xdr:spPr>
        <a:xfrm flipV="1">
          <a:off x="9639300" y="11027842"/>
          <a:ext cx="838200" cy="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5839</xdr:rowOff>
    </xdr:from>
    <xdr:to>
      <xdr:col>46</xdr:col>
      <xdr:colOff>38100</xdr:colOff>
      <xdr:row>64</xdr:row>
      <xdr:rowOff>107439</xdr:rowOff>
    </xdr:to>
    <xdr:sp macro="" textlink="">
      <xdr:nvSpPr>
        <xdr:cNvPr id="242" name="楕円 241"/>
        <xdr:cNvSpPr/>
      </xdr:nvSpPr>
      <xdr:spPr>
        <a:xfrm>
          <a:off x="8699500" y="109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55958</xdr:rowOff>
    </xdr:from>
    <xdr:to>
      <xdr:col>50</xdr:col>
      <xdr:colOff>114300</xdr:colOff>
      <xdr:row>64</xdr:row>
      <xdr:rowOff>56639</xdr:rowOff>
    </xdr:to>
    <xdr:cxnSp macro="">
      <xdr:nvCxnSpPr>
        <xdr:cNvPr id="243" name="直線コネクタ 242"/>
        <xdr:cNvCxnSpPr/>
      </xdr:nvCxnSpPr>
      <xdr:spPr>
        <a:xfrm flipV="1">
          <a:off x="8750300" y="11028758"/>
          <a:ext cx="8890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7476</xdr:rowOff>
    </xdr:from>
    <xdr:to>
      <xdr:col>41</xdr:col>
      <xdr:colOff>101600</xdr:colOff>
      <xdr:row>64</xdr:row>
      <xdr:rowOff>109076</xdr:rowOff>
    </xdr:to>
    <xdr:sp macro="" textlink="">
      <xdr:nvSpPr>
        <xdr:cNvPr id="244" name="楕円 243"/>
        <xdr:cNvSpPr/>
      </xdr:nvSpPr>
      <xdr:spPr>
        <a:xfrm>
          <a:off x="7810500" y="109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56639</xdr:rowOff>
    </xdr:from>
    <xdr:to>
      <xdr:col>45</xdr:col>
      <xdr:colOff>177800</xdr:colOff>
      <xdr:row>64</xdr:row>
      <xdr:rowOff>58276</xdr:rowOff>
    </xdr:to>
    <xdr:cxnSp macro="">
      <xdr:nvCxnSpPr>
        <xdr:cNvPr id="245" name="直線コネクタ 244"/>
        <xdr:cNvCxnSpPr/>
      </xdr:nvCxnSpPr>
      <xdr:spPr>
        <a:xfrm flipV="1">
          <a:off x="7861300" y="11029439"/>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46" name="n_1aveValue【橋りょう・トンネル】&#10;一人当たり有形固定資産（償却資産）額"/>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47" name="n_2aveValue【橋りょう・トンネル】&#10;一人当たり有形固定資産（償却資産）額"/>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48" name="n_3aveValue【橋りょう・トンネル】&#10;一人当たり有形固定資産（償却資産）額"/>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78972</xdr:rowOff>
    </xdr:from>
    <xdr:ext cx="599010" cy="259045"/>
    <xdr:sp macro="" textlink="">
      <xdr:nvSpPr>
        <xdr:cNvPr id="249" name="n_4aveValue【橋りょう・トンネル】&#10;一人当たり有形固定資産（償却資産）額"/>
        <xdr:cNvSpPr txBox="1"/>
      </xdr:nvSpPr>
      <xdr:spPr>
        <a:xfrm>
          <a:off x="6672795" y="1070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97885</xdr:rowOff>
    </xdr:from>
    <xdr:ext cx="599010" cy="259045"/>
    <xdr:sp macro="" textlink="">
      <xdr:nvSpPr>
        <xdr:cNvPr id="250" name="n_1mainValue【橋りょう・トンネル】&#10;一人当たり有形固定資産（償却資産）額"/>
        <xdr:cNvSpPr txBox="1"/>
      </xdr:nvSpPr>
      <xdr:spPr>
        <a:xfrm>
          <a:off x="9327095" y="1107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98566</xdr:rowOff>
    </xdr:from>
    <xdr:ext cx="599010" cy="259045"/>
    <xdr:sp macro="" textlink="">
      <xdr:nvSpPr>
        <xdr:cNvPr id="251" name="n_2mainValue【橋りょう・トンネル】&#10;一人当たり有形固定資産（償却資産）額"/>
        <xdr:cNvSpPr txBox="1"/>
      </xdr:nvSpPr>
      <xdr:spPr>
        <a:xfrm>
          <a:off x="8450795" y="1107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100203</xdr:rowOff>
    </xdr:from>
    <xdr:ext cx="599010" cy="259045"/>
    <xdr:sp macro="" textlink="">
      <xdr:nvSpPr>
        <xdr:cNvPr id="252" name="n_3mainValue【橋りょう・トンネル】&#10;一人当たり有形固定資産（償却資産）額"/>
        <xdr:cNvSpPr txBox="1"/>
      </xdr:nvSpPr>
      <xdr:spPr>
        <a:xfrm>
          <a:off x="7561795" y="1107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82" name="【公営住宅】&#10;有形固定資産減価償却率平均値テキスト"/>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87" name="フローチャート: 判断 286"/>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147320</xdr:rowOff>
    </xdr:from>
    <xdr:to>
      <xdr:col>24</xdr:col>
      <xdr:colOff>114300</xdr:colOff>
      <xdr:row>78</xdr:row>
      <xdr:rowOff>77470</xdr:rowOff>
    </xdr:to>
    <xdr:sp macro="" textlink="">
      <xdr:nvSpPr>
        <xdr:cNvPr id="293" name="楕円 292"/>
        <xdr:cNvSpPr/>
      </xdr:nvSpPr>
      <xdr:spPr>
        <a:xfrm>
          <a:off x="45847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62247</xdr:rowOff>
    </xdr:from>
    <xdr:ext cx="405111" cy="259045"/>
    <xdr:sp macro="" textlink="">
      <xdr:nvSpPr>
        <xdr:cNvPr id="294" name="【公営住宅】&#10;有形固定資産減価償却率該当値テキスト"/>
        <xdr:cNvSpPr txBox="1"/>
      </xdr:nvSpPr>
      <xdr:spPr>
        <a:xfrm>
          <a:off x="4673600" y="1326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93980</xdr:rowOff>
    </xdr:from>
    <xdr:to>
      <xdr:col>20</xdr:col>
      <xdr:colOff>38100</xdr:colOff>
      <xdr:row>78</xdr:row>
      <xdr:rowOff>24130</xdr:rowOff>
    </xdr:to>
    <xdr:sp macro="" textlink="">
      <xdr:nvSpPr>
        <xdr:cNvPr id="295" name="楕円 294"/>
        <xdr:cNvSpPr/>
      </xdr:nvSpPr>
      <xdr:spPr>
        <a:xfrm>
          <a:off x="37465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144780</xdr:rowOff>
    </xdr:from>
    <xdr:to>
      <xdr:col>24</xdr:col>
      <xdr:colOff>63500</xdr:colOff>
      <xdr:row>78</xdr:row>
      <xdr:rowOff>26670</xdr:rowOff>
    </xdr:to>
    <xdr:cxnSp macro="">
      <xdr:nvCxnSpPr>
        <xdr:cNvPr id="296" name="直線コネクタ 295"/>
        <xdr:cNvCxnSpPr/>
      </xdr:nvCxnSpPr>
      <xdr:spPr>
        <a:xfrm>
          <a:off x="3797300" y="133464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38736</xdr:rowOff>
    </xdr:from>
    <xdr:to>
      <xdr:col>15</xdr:col>
      <xdr:colOff>101600</xdr:colOff>
      <xdr:row>77</xdr:row>
      <xdr:rowOff>140336</xdr:rowOff>
    </xdr:to>
    <xdr:sp macro="" textlink="">
      <xdr:nvSpPr>
        <xdr:cNvPr id="297" name="楕円 296"/>
        <xdr:cNvSpPr/>
      </xdr:nvSpPr>
      <xdr:spPr>
        <a:xfrm>
          <a:off x="2857500" y="132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89536</xdr:rowOff>
    </xdr:from>
    <xdr:to>
      <xdr:col>19</xdr:col>
      <xdr:colOff>177800</xdr:colOff>
      <xdr:row>77</xdr:row>
      <xdr:rowOff>144780</xdr:rowOff>
    </xdr:to>
    <xdr:cxnSp macro="">
      <xdr:nvCxnSpPr>
        <xdr:cNvPr id="298" name="直線コネクタ 297"/>
        <xdr:cNvCxnSpPr/>
      </xdr:nvCxnSpPr>
      <xdr:spPr>
        <a:xfrm>
          <a:off x="2908300" y="1329118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636</xdr:rowOff>
    </xdr:from>
    <xdr:to>
      <xdr:col>10</xdr:col>
      <xdr:colOff>165100</xdr:colOff>
      <xdr:row>84</xdr:row>
      <xdr:rowOff>102236</xdr:rowOff>
    </xdr:to>
    <xdr:sp macro="" textlink="">
      <xdr:nvSpPr>
        <xdr:cNvPr id="299" name="楕円 298"/>
        <xdr:cNvSpPr/>
      </xdr:nvSpPr>
      <xdr:spPr>
        <a:xfrm>
          <a:off x="1968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89536</xdr:rowOff>
    </xdr:from>
    <xdr:to>
      <xdr:col>15</xdr:col>
      <xdr:colOff>50800</xdr:colOff>
      <xdr:row>84</xdr:row>
      <xdr:rowOff>51436</xdr:rowOff>
    </xdr:to>
    <xdr:cxnSp macro="">
      <xdr:nvCxnSpPr>
        <xdr:cNvPr id="300" name="直線コネクタ 299"/>
        <xdr:cNvCxnSpPr/>
      </xdr:nvCxnSpPr>
      <xdr:spPr>
        <a:xfrm flipV="1">
          <a:off x="2019300" y="13291186"/>
          <a:ext cx="889000" cy="116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02" name="n_2aveValue【公営住宅】&#10;有形固定資産減価償却率"/>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3" name="n_3aveValue【公営住宅】&#10;有形固定資産減価償却率"/>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04" name="n_4aveValue【公営住宅】&#10;有形固定資産減価償却率"/>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40657</xdr:rowOff>
    </xdr:from>
    <xdr:ext cx="405111" cy="259045"/>
    <xdr:sp macro="" textlink="">
      <xdr:nvSpPr>
        <xdr:cNvPr id="305" name="n_1mainValue【公営住宅】&#10;有形固定資産減価償却率"/>
        <xdr:cNvSpPr txBox="1"/>
      </xdr:nvSpPr>
      <xdr:spPr>
        <a:xfrm>
          <a:off x="3582044"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156863</xdr:rowOff>
    </xdr:from>
    <xdr:ext cx="405111" cy="259045"/>
    <xdr:sp macro="" textlink="">
      <xdr:nvSpPr>
        <xdr:cNvPr id="306" name="n_2mainValue【公営住宅】&#10;有形固定資産減価償却率"/>
        <xdr:cNvSpPr txBox="1"/>
      </xdr:nvSpPr>
      <xdr:spPr>
        <a:xfrm>
          <a:off x="2705744" y="1301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93363</xdr:rowOff>
    </xdr:from>
    <xdr:ext cx="405111" cy="259045"/>
    <xdr:sp macro="" textlink="">
      <xdr:nvSpPr>
        <xdr:cNvPr id="307" name="n_3mainValue【公営住宅】&#10;有形固定資産減価償却率"/>
        <xdr:cNvSpPr txBox="1"/>
      </xdr:nvSpPr>
      <xdr:spPr>
        <a:xfrm>
          <a:off x="18167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36" name="【公営住宅】&#10;一人当たり面積平均値テキスト"/>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92608</xdr:rowOff>
    </xdr:from>
    <xdr:to>
      <xdr:col>36</xdr:col>
      <xdr:colOff>165100</xdr:colOff>
      <xdr:row>86</xdr:row>
      <xdr:rowOff>22758</xdr:rowOff>
    </xdr:to>
    <xdr:sp macro="" textlink="">
      <xdr:nvSpPr>
        <xdr:cNvPr id="341" name="フローチャート: 判断 340"/>
        <xdr:cNvSpPr/>
      </xdr:nvSpPr>
      <xdr:spPr>
        <a:xfrm>
          <a:off x="6921500" y="1466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14656</xdr:rowOff>
    </xdr:from>
    <xdr:to>
      <xdr:col>55</xdr:col>
      <xdr:colOff>50800</xdr:colOff>
      <xdr:row>86</xdr:row>
      <xdr:rowOff>116256</xdr:rowOff>
    </xdr:to>
    <xdr:sp macro="" textlink="">
      <xdr:nvSpPr>
        <xdr:cNvPr id="347" name="楕円 346"/>
        <xdr:cNvSpPr/>
      </xdr:nvSpPr>
      <xdr:spPr>
        <a:xfrm>
          <a:off x="10426700" y="1475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101033</xdr:rowOff>
    </xdr:from>
    <xdr:ext cx="469744" cy="259045"/>
    <xdr:sp macro="" textlink="">
      <xdr:nvSpPr>
        <xdr:cNvPr id="348" name="【公営住宅】&#10;一人当たり面積該当値テキスト"/>
        <xdr:cNvSpPr txBox="1"/>
      </xdr:nvSpPr>
      <xdr:spPr>
        <a:xfrm>
          <a:off x="10515600" y="1467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15799</xdr:rowOff>
    </xdr:from>
    <xdr:to>
      <xdr:col>50</xdr:col>
      <xdr:colOff>165100</xdr:colOff>
      <xdr:row>86</xdr:row>
      <xdr:rowOff>117399</xdr:rowOff>
    </xdr:to>
    <xdr:sp macro="" textlink="">
      <xdr:nvSpPr>
        <xdr:cNvPr id="349" name="楕円 348"/>
        <xdr:cNvSpPr/>
      </xdr:nvSpPr>
      <xdr:spPr>
        <a:xfrm>
          <a:off x="9588500" y="1476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65456</xdr:rowOff>
    </xdr:from>
    <xdr:to>
      <xdr:col>55</xdr:col>
      <xdr:colOff>0</xdr:colOff>
      <xdr:row>86</xdr:row>
      <xdr:rowOff>66599</xdr:rowOff>
    </xdr:to>
    <xdr:cxnSp macro="">
      <xdr:nvCxnSpPr>
        <xdr:cNvPr id="350" name="直線コネクタ 349"/>
        <xdr:cNvCxnSpPr/>
      </xdr:nvCxnSpPr>
      <xdr:spPr>
        <a:xfrm flipV="1">
          <a:off x="9639300" y="1481015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16638</xdr:rowOff>
    </xdr:from>
    <xdr:to>
      <xdr:col>46</xdr:col>
      <xdr:colOff>38100</xdr:colOff>
      <xdr:row>86</xdr:row>
      <xdr:rowOff>118238</xdr:rowOff>
    </xdr:to>
    <xdr:sp macro="" textlink="">
      <xdr:nvSpPr>
        <xdr:cNvPr id="351" name="楕円 350"/>
        <xdr:cNvSpPr/>
      </xdr:nvSpPr>
      <xdr:spPr>
        <a:xfrm>
          <a:off x="8699500" y="147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66599</xdr:rowOff>
    </xdr:from>
    <xdr:to>
      <xdr:col>50</xdr:col>
      <xdr:colOff>114300</xdr:colOff>
      <xdr:row>86</xdr:row>
      <xdr:rowOff>67438</xdr:rowOff>
    </xdr:to>
    <xdr:cxnSp macro="">
      <xdr:nvCxnSpPr>
        <xdr:cNvPr id="352" name="直線コネクタ 351"/>
        <xdr:cNvCxnSpPr/>
      </xdr:nvCxnSpPr>
      <xdr:spPr>
        <a:xfrm flipV="1">
          <a:off x="8750300" y="14811299"/>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25439</xdr:rowOff>
    </xdr:from>
    <xdr:to>
      <xdr:col>41</xdr:col>
      <xdr:colOff>101600</xdr:colOff>
      <xdr:row>86</xdr:row>
      <xdr:rowOff>127039</xdr:rowOff>
    </xdr:to>
    <xdr:sp macro="" textlink="">
      <xdr:nvSpPr>
        <xdr:cNvPr id="353" name="楕円 352"/>
        <xdr:cNvSpPr/>
      </xdr:nvSpPr>
      <xdr:spPr>
        <a:xfrm>
          <a:off x="7810500" y="1477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67438</xdr:rowOff>
    </xdr:from>
    <xdr:to>
      <xdr:col>45</xdr:col>
      <xdr:colOff>177800</xdr:colOff>
      <xdr:row>86</xdr:row>
      <xdr:rowOff>76239</xdr:rowOff>
    </xdr:to>
    <xdr:cxnSp macro="">
      <xdr:nvCxnSpPr>
        <xdr:cNvPr id="354" name="直線コネクタ 353"/>
        <xdr:cNvCxnSpPr/>
      </xdr:nvCxnSpPr>
      <xdr:spPr>
        <a:xfrm flipV="1">
          <a:off x="7861300" y="14812138"/>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55" name="n_1aveValue【公営住宅】&#10;一人当たり面積"/>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56" name="n_2aveValue【公営住宅】&#10;一人当たり面積"/>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57" name="n_3aveValue【公営住宅】&#10;一人当たり面積"/>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39285</xdr:rowOff>
    </xdr:from>
    <xdr:ext cx="469744" cy="259045"/>
    <xdr:sp macro="" textlink="">
      <xdr:nvSpPr>
        <xdr:cNvPr id="358" name="n_4aveValue【公営住宅】&#10;一人当たり面積"/>
        <xdr:cNvSpPr txBox="1"/>
      </xdr:nvSpPr>
      <xdr:spPr>
        <a:xfrm>
          <a:off x="6737427" y="1444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108526</xdr:rowOff>
    </xdr:from>
    <xdr:ext cx="469744" cy="259045"/>
    <xdr:sp macro="" textlink="">
      <xdr:nvSpPr>
        <xdr:cNvPr id="359" name="n_1mainValue【公営住宅】&#10;一人当たり面積"/>
        <xdr:cNvSpPr txBox="1"/>
      </xdr:nvSpPr>
      <xdr:spPr>
        <a:xfrm>
          <a:off x="9391727" y="1485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109365</xdr:rowOff>
    </xdr:from>
    <xdr:ext cx="469744" cy="259045"/>
    <xdr:sp macro="" textlink="">
      <xdr:nvSpPr>
        <xdr:cNvPr id="360" name="n_2mainValue【公営住宅】&#10;一人当たり面積"/>
        <xdr:cNvSpPr txBox="1"/>
      </xdr:nvSpPr>
      <xdr:spPr>
        <a:xfrm>
          <a:off x="8515427" y="1485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118166</xdr:rowOff>
    </xdr:from>
    <xdr:ext cx="469744" cy="259045"/>
    <xdr:sp macro="" textlink="">
      <xdr:nvSpPr>
        <xdr:cNvPr id="361" name="n_3mainValue【公営住宅】&#10;一人当たり面積"/>
        <xdr:cNvSpPr txBox="1"/>
      </xdr:nvSpPr>
      <xdr:spPr>
        <a:xfrm>
          <a:off x="7626427" y="1486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08" name="【認定こども園・幼稚園・保育所】&#10;有形固定資産減価償却率平均値テキスト"/>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13" name="フローチャート: 判断 412"/>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18869</xdr:rowOff>
    </xdr:from>
    <xdr:to>
      <xdr:col>85</xdr:col>
      <xdr:colOff>177800</xdr:colOff>
      <xdr:row>36</xdr:row>
      <xdr:rowOff>120469</xdr:rowOff>
    </xdr:to>
    <xdr:sp macro="" textlink="">
      <xdr:nvSpPr>
        <xdr:cNvPr id="419" name="楕円 418"/>
        <xdr:cNvSpPr/>
      </xdr:nvSpPr>
      <xdr:spPr>
        <a:xfrm>
          <a:off x="162687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41746</xdr:rowOff>
    </xdr:from>
    <xdr:ext cx="405111" cy="259045"/>
    <xdr:sp macro="" textlink="">
      <xdr:nvSpPr>
        <xdr:cNvPr id="420" name="【認定こども園・幼稚園・保育所】&#10;有形固定資産減価償却率該当値テキスト"/>
        <xdr:cNvSpPr txBox="1"/>
      </xdr:nvSpPr>
      <xdr:spPr>
        <a:xfrm>
          <a:off x="16357600" y="604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154396</xdr:rowOff>
    </xdr:from>
    <xdr:to>
      <xdr:col>81</xdr:col>
      <xdr:colOff>101600</xdr:colOff>
      <xdr:row>36</xdr:row>
      <xdr:rowOff>84546</xdr:rowOff>
    </xdr:to>
    <xdr:sp macro="" textlink="">
      <xdr:nvSpPr>
        <xdr:cNvPr id="421" name="楕円 420"/>
        <xdr:cNvSpPr/>
      </xdr:nvSpPr>
      <xdr:spPr>
        <a:xfrm>
          <a:off x="15430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33746</xdr:rowOff>
    </xdr:from>
    <xdr:to>
      <xdr:col>85</xdr:col>
      <xdr:colOff>127000</xdr:colOff>
      <xdr:row>36</xdr:row>
      <xdr:rowOff>69669</xdr:rowOff>
    </xdr:to>
    <xdr:cxnSp macro="">
      <xdr:nvCxnSpPr>
        <xdr:cNvPr id="422" name="直線コネクタ 421"/>
        <xdr:cNvCxnSpPr/>
      </xdr:nvCxnSpPr>
      <xdr:spPr>
        <a:xfrm>
          <a:off x="15481300" y="620594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23" name="楕円 422"/>
        <xdr:cNvSpPr/>
      </xdr:nvSpPr>
      <xdr:spPr>
        <a:xfrm>
          <a:off x="1454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33746</xdr:rowOff>
    </xdr:from>
    <xdr:to>
      <xdr:col>81</xdr:col>
      <xdr:colOff>50800</xdr:colOff>
      <xdr:row>38</xdr:row>
      <xdr:rowOff>99060</xdr:rowOff>
    </xdr:to>
    <xdr:cxnSp macro="">
      <xdr:nvCxnSpPr>
        <xdr:cNvPr id="424" name="直線コネクタ 423"/>
        <xdr:cNvCxnSpPr/>
      </xdr:nvCxnSpPr>
      <xdr:spPr>
        <a:xfrm flipV="1">
          <a:off x="14592300" y="6205946"/>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27033</xdr:rowOff>
    </xdr:from>
    <xdr:to>
      <xdr:col>72</xdr:col>
      <xdr:colOff>38100</xdr:colOff>
      <xdr:row>38</xdr:row>
      <xdr:rowOff>128633</xdr:rowOff>
    </xdr:to>
    <xdr:sp macro="" textlink="">
      <xdr:nvSpPr>
        <xdr:cNvPr id="425" name="楕円 424"/>
        <xdr:cNvSpPr/>
      </xdr:nvSpPr>
      <xdr:spPr>
        <a:xfrm>
          <a:off x="13652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77833</xdr:rowOff>
    </xdr:from>
    <xdr:to>
      <xdr:col>76</xdr:col>
      <xdr:colOff>114300</xdr:colOff>
      <xdr:row>38</xdr:row>
      <xdr:rowOff>99060</xdr:rowOff>
    </xdr:to>
    <xdr:cxnSp macro="">
      <xdr:nvCxnSpPr>
        <xdr:cNvPr id="426" name="直線コネクタ 425"/>
        <xdr:cNvCxnSpPr/>
      </xdr:nvCxnSpPr>
      <xdr:spPr>
        <a:xfrm>
          <a:off x="13703300" y="659293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27" name="n_1aveValue【認定こども園・幼稚園・保育所】&#10;有形固定資産減価償却率"/>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28" name="n_2aveValue【認定こども園・幼稚園・保育所】&#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29" name="n_3aveValue【認定こども園・幼稚園・保育所】&#10;有形固定資産減価償却率"/>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30" name="n_4aveValue【認定こども園・幼稚園・保育所】&#10;有形固定資産減価償却率"/>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101073</xdr:rowOff>
    </xdr:from>
    <xdr:ext cx="405111" cy="259045"/>
    <xdr:sp macro="" textlink="">
      <xdr:nvSpPr>
        <xdr:cNvPr id="431" name="n_1mainValue【認定こども園・幼稚園・保育所】&#10;有形固定資産減価償却率"/>
        <xdr:cNvSpPr txBox="1"/>
      </xdr:nvSpPr>
      <xdr:spPr>
        <a:xfrm>
          <a:off x="152660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432" name="n_2mainValue【認定こども園・幼稚園・保育所】&#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145160</xdr:rowOff>
    </xdr:from>
    <xdr:ext cx="405111" cy="259045"/>
    <xdr:sp macro="" textlink="">
      <xdr:nvSpPr>
        <xdr:cNvPr id="433" name="n_3mainValue【認定こども園・幼稚園・保育所】&#10;有形固定資産減価償却率"/>
        <xdr:cNvSpPr txBox="1"/>
      </xdr:nvSpPr>
      <xdr:spPr>
        <a:xfrm>
          <a:off x="13500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60" name="【認定こども園・幼稚園・保育所】&#10;一人当たり面積平均値テキスト"/>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465" name="フローチャート: 判断 464"/>
        <xdr:cNvSpPr/>
      </xdr:nvSpPr>
      <xdr:spPr>
        <a:xfrm>
          <a:off x="18605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152044</xdr:rowOff>
    </xdr:from>
    <xdr:to>
      <xdr:col>116</xdr:col>
      <xdr:colOff>114300</xdr:colOff>
      <xdr:row>40</xdr:row>
      <xdr:rowOff>82194</xdr:rowOff>
    </xdr:to>
    <xdr:sp macro="" textlink="">
      <xdr:nvSpPr>
        <xdr:cNvPr id="471" name="楕円 470"/>
        <xdr:cNvSpPr/>
      </xdr:nvSpPr>
      <xdr:spPr>
        <a:xfrm>
          <a:off x="22110700" y="68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130471</xdr:rowOff>
    </xdr:from>
    <xdr:ext cx="469744" cy="259045"/>
    <xdr:sp macro="" textlink="">
      <xdr:nvSpPr>
        <xdr:cNvPr id="472" name="【認定こども園・幼稚園・保育所】&#10;一人当たり面積該当値テキスト"/>
        <xdr:cNvSpPr txBox="1"/>
      </xdr:nvSpPr>
      <xdr:spPr>
        <a:xfrm>
          <a:off x="22199600" y="681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72034</xdr:rowOff>
    </xdr:from>
    <xdr:to>
      <xdr:col>112</xdr:col>
      <xdr:colOff>38100</xdr:colOff>
      <xdr:row>41</xdr:row>
      <xdr:rowOff>2184</xdr:rowOff>
    </xdr:to>
    <xdr:sp macro="" textlink="">
      <xdr:nvSpPr>
        <xdr:cNvPr id="473" name="楕円 472"/>
        <xdr:cNvSpPr/>
      </xdr:nvSpPr>
      <xdr:spPr>
        <a:xfrm>
          <a:off x="21272500" y="693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31394</xdr:rowOff>
    </xdr:from>
    <xdr:to>
      <xdr:col>116</xdr:col>
      <xdr:colOff>63500</xdr:colOff>
      <xdr:row>40</xdr:row>
      <xdr:rowOff>122834</xdr:rowOff>
    </xdr:to>
    <xdr:cxnSp macro="">
      <xdr:nvCxnSpPr>
        <xdr:cNvPr id="474" name="直線コネクタ 473"/>
        <xdr:cNvCxnSpPr/>
      </xdr:nvCxnSpPr>
      <xdr:spPr>
        <a:xfrm flipV="1">
          <a:off x="21323300" y="688939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30886</xdr:rowOff>
    </xdr:from>
    <xdr:to>
      <xdr:col>107</xdr:col>
      <xdr:colOff>101600</xdr:colOff>
      <xdr:row>40</xdr:row>
      <xdr:rowOff>132486</xdr:rowOff>
    </xdr:to>
    <xdr:sp macro="" textlink="">
      <xdr:nvSpPr>
        <xdr:cNvPr id="475" name="楕円 474"/>
        <xdr:cNvSpPr/>
      </xdr:nvSpPr>
      <xdr:spPr>
        <a:xfrm>
          <a:off x="20383500" y="688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81686</xdr:rowOff>
    </xdr:from>
    <xdr:to>
      <xdr:col>111</xdr:col>
      <xdr:colOff>177800</xdr:colOff>
      <xdr:row>40</xdr:row>
      <xdr:rowOff>122834</xdr:rowOff>
    </xdr:to>
    <xdr:cxnSp macro="">
      <xdr:nvCxnSpPr>
        <xdr:cNvPr id="476" name="直線コネクタ 475"/>
        <xdr:cNvCxnSpPr/>
      </xdr:nvCxnSpPr>
      <xdr:spPr>
        <a:xfrm>
          <a:off x="20434300" y="693968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36373</xdr:rowOff>
    </xdr:from>
    <xdr:to>
      <xdr:col>102</xdr:col>
      <xdr:colOff>165100</xdr:colOff>
      <xdr:row>40</xdr:row>
      <xdr:rowOff>137973</xdr:rowOff>
    </xdr:to>
    <xdr:sp macro="" textlink="">
      <xdr:nvSpPr>
        <xdr:cNvPr id="477" name="楕円 476"/>
        <xdr:cNvSpPr/>
      </xdr:nvSpPr>
      <xdr:spPr>
        <a:xfrm>
          <a:off x="19494500" y="68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81686</xdr:rowOff>
    </xdr:from>
    <xdr:to>
      <xdr:col>107</xdr:col>
      <xdr:colOff>50800</xdr:colOff>
      <xdr:row>40</xdr:row>
      <xdr:rowOff>87173</xdr:rowOff>
    </xdr:to>
    <xdr:cxnSp macro="">
      <xdr:nvCxnSpPr>
        <xdr:cNvPr id="478" name="直線コネクタ 477"/>
        <xdr:cNvCxnSpPr/>
      </xdr:nvCxnSpPr>
      <xdr:spPr>
        <a:xfrm flipV="1">
          <a:off x="19545300" y="693968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479" name="n_1aveValue【認定こども園・幼稚園・保育所】&#10;一人当たり面積"/>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80" name="n_2aveValue【認定こども園・幼稚園・保育所】&#10;一人当たり面積"/>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81" name="n_3aveValue【認定こども園・幼稚園・保育所】&#10;一人当たり面積"/>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482" name="n_4aveValue【認定こども園・幼稚園・保育所】&#10;一人当たり面積"/>
        <xdr:cNvSpPr txBox="1"/>
      </xdr:nvSpPr>
      <xdr:spPr>
        <a:xfrm>
          <a:off x="18421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164761</xdr:rowOff>
    </xdr:from>
    <xdr:ext cx="469744" cy="259045"/>
    <xdr:sp macro="" textlink="">
      <xdr:nvSpPr>
        <xdr:cNvPr id="483" name="n_1mainValue【認定こども園・幼稚園・保育所】&#10;一人当たり面積"/>
        <xdr:cNvSpPr txBox="1"/>
      </xdr:nvSpPr>
      <xdr:spPr>
        <a:xfrm>
          <a:off x="21075727" y="702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123613</xdr:rowOff>
    </xdr:from>
    <xdr:ext cx="469744" cy="259045"/>
    <xdr:sp macro="" textlink="">
      <xdr:nvSpPr>
        <xdr:cNvPr id="484" name="n_2mainValue【認定こども園・幼稚園・保育所】&#10;一人当たり面積"/>
        <xdr:cNvSpPr txBox="1"/>
      </xdr:nvSpPr>
      <xdr:spPr>
        <a:xfrm>
          <a:off x="20199427" y="69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129100</xdr:rowOff>
    </xdr:from>
    <xdr:ext cx="469744" cy="259045"/>
    <xdr:sp macro="" textlink="">
      <xdr:nvSpPr>
        <xdr:cNvPr id="485" name="n_3mainValue【認定こども園・幼稚園・保育所】&#10;一人当たり面積"/>
        <xdr:cNvSpPr txBox="1"/>
      </xdr:nvSpPr>
      <xdr:spPr>
        <a:xfrm>
          <a:off x="19310427" y="698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16" name="【学校施設】&#10;有形固定資産減価償却率平均値テキスト"/>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117384</xdr:rowOff>
    </xdr:from>
    <xdr:to>
      <xdr:col>67</xdr:col>
      <xdr:colOff>101600</xdr:colOff>
      <xdr:row>61</xdr:row>
      <xdr:rowOff>47534</xdr:rowOff>
    </xdr:to>
    <xdr:sp macro="" textlink="">
      <xdr:nvSpPr>
        <xdr:cNvPr id="521" name="フローチャート: 判断 520"/>
        <xdr:cNvSpPr/>
      </xdr:nvSpPr>
      <xdr:spPr>
        <a:xfrm>
          <a:off x="12763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161472</xdr:rowOff>
    </xdr:from>
    <xdr:to>
      <xdr:col>85</xdr:col>
      <xdr:colOff>177800</xdr:colOff>
      <xdr:row>62</xdr:row>
      <xdr:rowOff>91622</xdr:rowOff>
    </xdr:to>
    <xdr:sp macro="" textlink="">
      <xdr:nvSpPr>
        <xdr:cNvPr id="527" name="楕円 526"/>
        <xdr:cNvSpPr/>
      </xdr:nvSpPr>
      <xdr:spPr>
        <a:xfrm>
          <a:off x="162687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139899</xdr:rowOff>
    </xdr:from>
    <xdr:ext cx="405111" cy="259045"/>
    <xdr:sp macro="" textlink="">
      <xdr:nvSpPr>
        <xdr:cNvPr id="528" name="【学校施設】&#10;有形固定資産減価償却率該当値テキスト"/>
        <xdr:cNvSpPr txBox="1"/>
      </xdr:nvSpPr>
      <xdr:spPr>
        <a:xfrm>
          <a:off x="16357600"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156573</xdr:rowOff>
    </xdr:from>
    <xdr:to>
      <xdr:col>81</xdr:col>
      <xdr:colOff>101600</xdr:colOff>
      <xdr:row>62</xdr:row>
      <xdr:rowOff>86723</xdr:rowOff>
    </xdr:to>
    <xdr:sp macro="" textlink="">
      <xdr:nvSpPr>
        <xdr:cNvPr id="529" name="楕円 528"/>
        <xdr:cNvSpPr/>
      </xdr:nvSpPr>
      <xdr:spPr>
        <a:xfrm>
          <a:off x="15430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35923</xdr:rowOff>
    </xdr:from>
    <xdr:to>
      <xdr:col>85</xdr:col>
      <xdr:colOff>127000</xdr:colOff>
      <xdr:row>62</xdr:row>
      <xdr:rowOff>40822</xdr:rowOff>
    </xdr:to>
    <xdr:cxnSp macro="">
      <xdr:nvCxnSpPr>
        <xdr:cNvPr id="530" name="直線コネクタ 529"/>
        <xdr:cNvCxnSpPr/>
      </xdr:nvCxnSpPr>
      <xdr:spPr>
        <a:xfrm>
          <a:off x="15481300" y="1066582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164737</xdr:rowOff>
    </xdr:from>
    <xdr:to>
      <xdr:col>76</xdr:col>
      <xdr:colOff>165100</xdr:colOff>
      <xdr:row>62</xdr:row>
      <xdr:rowOff>94887</xdr:rowOff>
    </xdr:to>
    <xdr:sp macro="" textlink="">
      <xdr:nvSpPr>
        <xdr:cNvPr id="531" name="楕円 530"/>
        <xdr:cNvSpPr/>
      </xdr:nvSpPr>
      <xdr:spPr>
        <a:xfrm>
          <a:off x="14541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35923</xdr:rowOff>
    </xdr:from>
    <xdr:to>
      <xdr:col>81</xdr:col>
      <xdr:colOff>50800</xdr:colOff>
      <xdr:row>62</xdr:row>
      <xdr:rowOff>44087</xdr:rowOff>
    </xdr:to>
    <xdr:cxnSp macro="">
      <xdr:nvCxnSpPr>
        <xdr:cNvPr id="532" name="直線コネクタ 531"/>
        <xdr:cNvCxnSpPr/>
      </xdr:nvCxnSpPr>
      <xdr:spPr>
        <a:xfrm flipV="1">
          <a:off x="14592300" y="1066582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133713</xdr:rowOff>
    </xdr:from>
    <xdr:to>
      <xdr:col>72</xdr:col>
      <xdr:colOff>38100</xdr:colOff>
      <xdr:row>62</xdr:row>
      <xdr:rowOff>63863</xdr:rowOff>
    </xdr:to>
    <xdr:sp macro="" textlink="">
      <xdr:nvSpPr>
        <xdr:cNvPr id="533" name="楕円 532"/>
        <xdr:cNvSpPr/>
      </xdr:nvSpPr>
      <xdr:spPr>
        <a:xfrm>
          <a:off x="13652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13063</xdr:rowOff>
    </xdr:from>
    <xdr:to>
      <xdr:col>76</xdr:col>
      <xdr:colOff>114300</xdr:colOff>
      <xdr:row>62</xdr:row>
      <xdr:rowOff>44087</xdr:rowOff>
    </xdr:to>
    <xdr:cxnSp macro="">
      <xdr:nvCxnSpPr>
        <xdr:cNvPr id="534" name="直線コネクタ 533"/>
        <xdr:cNvCxnSpPr/>
      </xdr:nvCxnSpPr>
      <xdr:spPr>
        <a:xfrm>
          <a:off x="13703300" y="106429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35"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36" name="n_2aveValue【学校施設】&#10;有形固定資産減価償却率"/>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37"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64061</xdr:rowOff>
    </xdr:from>
    <xdr:ext cx="405111" cy="259045"/>
    <xdr:sp macro="" textlink="">
      <xdr:nvSpPr>
        <xdr:cNvPr id="538" name="n_4aveValue【学校施設】&#10;有形固定資産減価償却率"/>
        <xdr:cNvSpPr txBox="1"/>
      </xdr:nvSpPr>
      <xdr:spPr>
        <a:xfrm>
          <a:off x="12611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77850</xdr:rowOff>
    </xdr:from>
    <xdr:ext cx="405111" cy="259045"/>
    <xdr:sp macro="" textlink="">
      <xdr:nvSpPr>
        <xdr:cNvPr id="539" name="n_1mainValue【学校施設】&#10;有形固定資産減価償却率"/>
        <xdr:cNvSpPr txBox="1"/>
      </xdr:nvSpPr>
      <xdr:spPr>
        <a:xfrm>
          <a:off x="152660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86014</xdr:rowOff>
    </xdr:from>
    <xdr:ext cx="405111" cy="259045"/>
    <xdr:sp macro="" textlink="">
      <xdr:nvSpPr>
        <xdr:cNvPr id="540" name="n_2mainValue【学校施設】&#10;有形固定資産減価償却率"/>
        <xdr:cNvSpPr txBox="1"/>
      </xdr:nvSpPr>
      <xdr:spPr>
        <a:xfrm>
          <a:off x="14389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54990</xdr:rowOff>
    </xdr:from>
    <xdr:ext cx="405111" cy="259045"/>
    <xdr:sp macro="" textlink="">
      <xdr:nvSpPr>
        <xdr:cNvPr id="541" name="n_3mainValue【学校施設】&#10;有形固定資産減価償却率"/>
        <xdr:cNvSpPr txBox="1"/>
      </xdr:nvSpPr>
      <xdr:spPr>
        <a:xfrm>
          <a:off x="13500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5" name="テキスト ボックス 554"/>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7" name="テキスト ボックス 556"/>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7" name="直線コネクタ 566"/>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8"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9" name="直線コネクタ 568"/>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0"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1" name="直線コネクタ 570"/>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72" name="【学校施設】&#10;一人当たり面積平均値テキスト"/>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3" name="フローチャート: 判断 572"/>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4" name="フローチャート: 判断 573"/>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5" name="フローチャート: 判断 574"/>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6" name="フローチャート: 判断 575"/>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127606</xdr:rowOff>
    </xdr:from>
    <xdr:to>
      <xdr:col>98</xdr:col>
      <xdr:colOff>38100</xdr:colOff>
      <xdr:row>64</xdr:row>
      <xdr:rowOff>57756</xdr:rowOff>
    </xdr:to>
    <xdr:sp macro="" textlink="">
      <xdr:nvSpPr>
        <xdr:cNvPr id="577" name="フローチャート: 判断 576"/>
        <xdr:cNvSpPr/>
      </xdr:nvSpPr>
      <xdr:spPr>
        <a:xfrm>
          <a:off x="18605500" y="1092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12130</xdr:rowOff>
    </xdr:from>
    <xdr:to>
      <xdr:col>116</xdr:col>
      <xdr:colOff>114300</xdr:colOff>
      <xdr:row>64</xdr:row>
      <xdr:rowOff>113730</xdr:rowOff>
    </xdr:to>
    <xdr:sp macro="" textlink="">
      <xdr:nvSpPr>
        <xdr:cNvPr id="583" name="楕円 582"/>
        <xdr:cNvSpPr/>
      </xdr:nvSpPr>
      <xdr:spPr>
        <a:xfrm>
          <a:off x="22110700" y="109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98507</xdr:rowOff>
    </xdr:from>
    <xdr:ext cx="469744" cy="259045"/>
    <xdr:sp macro="" textlink="">
      <xdr:nvSpPr>
        <xdr:cNvPr id="584" name="【学校施設】&#10;一人当たり面積該当値テキスト"/>
        <xdr:cNvSpPr txBox="1"/>
      </xdr:nvSpPr>
      <xdr:spPr>
        <a:xfrm>
          <a:off x="22199600" y="1089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17094</xdr:rowOff>
    </xdr:from>
    <xdr:to>
      <xdr:col>112</xdr:col>
      <xdr:colOff>38100</xdr:colOff>
      <xdr:row>64</xdr:row>
      <xdr:rowOff>118694</xdr:rowOff>
    </xdr:to>
    <xdr:sp macro="" textlink="">
      <xdr:nvSpPr>
        <xdr:cNvPr id="585" name="楕円 584"/>
        <xdr:cNvSpPr/>
      </xdr:nvSpPr>
      <xdr:spPr>
        <a:xfrm>
          <a:off x="21272500" y="1098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62930</xdr:rowOff>
    </xdr:from>
    <xdr:to>
      <xdr:col>116</xdr:col>
      <xdr:colOff>63500</xdr:colOff>
      <xdr:row>64</xdr:row>
      <xdr:rowOff>67894</xdr:rowOff>
    </xdr:to>
    <xdr:cxnSp macro="">
      <xdr:nvCxnSpPr>
        <xdr:cNvPr id="586" name="直線コネクタ 585"/>
        <xdr:cNvCxnSpPr/>
      </xdr:nvCxnSpPr>
      <xdr:spPr>
        <a:xfrm flipV="1">
          <a:off x="21323300" y="11035730"/>
          <a:ext cx="8382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20066</xdr:rowOff>
    </xdr:from>
    <xdr:to>
      <xdr:col>107</xdr:col>
      <xdr:colOff>101600</xdr:colOff>
      <xdr:row>64</xdr:row>
      <xdr:rowOff>121666</xdr:rowOff>
    </xdr:to>
    <xdr:sp macro="" textlink="">
      <xdr:nvSpPr>
        <xdr:cNvPr id="587" name="楕円 586"/>
        <xdr:cNvSpPr/>
      </xdr:nvSpPr>
      <xdr:spPr>
        <a:xfrm>
          <a:off x="20383500" y="109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67894</xdr:rowOff>
    </xdr:from>
    <xdr:to>
      <xdr:col>111</xdr:col>
      <xdr:colOff>177800</xdr:colOff>
      <xdr:row>64</xdr:row>
      <xdr:rowOff>70866</xdr:rowOff>
    </xdr:to>
    <xdr:cxnSp macro="">
      <xdr:nvCxnSpPr>
        <xdr:cNvPr id="588" name="直線コネクタ 587"/>
        <xdr:cNvCxnSpPr/>
      </xdr:nvCxnSpPr>
      <xdr:spPr>
        <a:xfrm flipV="1">
          <a:off x="20434300" y="1104069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21536</xdr:rowOff>
    </xdr:from>
    <xdr:to>
      <xdr:col>102</xdr:col>
      <xdr:colOff>165100</xdr:colOff>
      <xdr:row>64</xdr:row>
      <xdr:rowOff>123136</xdr:rowOff>
    </xdr:to>
    <xdr:sp macro="" textlink="">
      <xdr:nvSpPr>
        <xdr:cNvPr id="589" name="楕円 588"/>
        <xdr:cNvSpPr/>
      </xdr:nvSpPr>
      <xdr:spPr>
        <a:xfrm>
          <a:off x="19494500" y="109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70866</xdr:rowOff>
    </xdr:from>
    <xdr:to>
      <xdr:col>107</xdr:col>
      <xdr:colOff>50800</xdr:colOff>
      <xdr:row>64</xdr:row>
      <xdr:rowOff>72336</xdr:rowOff>
    </xdr:to>
    <xdr:cxnSp macro="">
      <xdr:nvCxnSpPr>
        <xdr:cNvPr id="590" name="直線コネクタ 589"/>
        <xdr:cNvCxnSpPr/>
      </xdr:nvCxnSpPr>
      <xdr:spPr>
        <a:xfrm flipV="1">
          <a:off x="19545300" y="11043666"/>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91"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92"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93"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74283</xdr:rowOff>
    </xdr:from>
    <xdr:ext cx="469744" cy="259045"/>
    <xdr:sp macro="" textlink="">
      <xdr:nvSpPr>
        <xdr:cNvPr id="594" name="n_4aveValue【学校施設】&#10;一人当たり面積"/>
        <xdr:cNvSpPr txBox="1"/>
      </xdr:nvSpPr>
      <xdr:spPr>
        <a:xfrm>
          <a:off x="18421427" y="1070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109821</xdr:rowOff>
    </xdr:from>
    <xdr:ext cx="469744" cy="259045"/>
    <xdr:sp macro="" textlink="">
      <xdr:nvSpPr>
        <xdr:cNvPr id="595" name="n_1mainValue【学校施設】&#10;一人当たり面積"/>
        <xdr:cNvSpPr txBox="1"/>
      </xdr:nvSpPr>
      <xdr:spPr>
        <a:xfrm>
          <a:off x="21075727" y="1108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112793</xdr:rowOff>
    </xdr:from>
    <xdr:ext cx="469744" cy="259045"/>
    <xdr:sp macro="" textlink="">
      <xdr:nvSpPr>
        <xdr:cNvPr id="596" name="n_2mainValue【学校施設】&#10;一人当たり面積"/>
        <xdr:cNvSpPr txBox="1"/>
      </xdr:nvSpPr>
      <xdr:spPr>
        <a:xfrm>
          <a:off x="20199427" y="110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114263</xdr:rowOff>
    </xdr:from>
    <xdr:ext cx="469744" cy="259045"/>
    <xdr:sp macro="" textlink="">
      <xdr:nvSpPr>
        <xdr:cNvPr id="597" name="n_3mainValue【学校施設】&#10;一人当たり面積"/>
        <xdr:cNvSpPr txBox="1"/>
      </xdr:nvSpPr>
      <xdr:spPr>
        <a:xfrm>
          <a:off x="19310427" y="1108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9" name="直線コネクタ 6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0" name="テキスト ボックス 60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1" name="直線コネクタ 6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2" name="テキスト ボックス 6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3" name="直線コネクタ 6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4" name="テキスト ボックス 6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5" name="直線コネクタ 6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6" name="テキスト ボックス 6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7" name="直線コネクタ 6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8" name="テキスト ボックス 6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9" name="直線コネクタ 6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0" name="テキスト ボックス 61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623" name="直線コネクタ 622"/>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5" name="直線コネクタ 62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626" name="【児童館】&#10;有形固定資産減価償却率最大値テキスト"/>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627" name="直線コネクタ 626"/>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44466</xdr:rowOff>
    </xdr:from>
    <xdr:ext cx="405111" cy="259045"/>
    <xdr:sp macro="" textlink="">
      <xdr:nvSpPr>
        <xdr:cNvPr id="628" name="【児童館】&#10;有形固定資産減価償却率平均値テキスト"/>
        <xdr:cNvSpPr txBox="1"/>
      </xdr:nvSpPr>
      <xdr:spPr>
        <a:xfrm>
          <a:off x="16357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29" name="フローチャート: 判断 628"/>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630" name="フローチャート: 判断 629"/>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31" name="フローチャート: 判断 630"/>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632" name="フローチャート: 判断 631"/>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54248</xdr:rowOff>
    </xdr:from>
    <xdr:to>
      <xdr:col>67</xdr:col>
      <xdr:colOff>101600</xdr:colOff>
      <xdr:row>86</xdr:row>
      <xdr:rowOff>155848</xdr:rowOff>
    </xdr:to>
    <xdr:sp macro="" textlink="">
      <xdr:nvSpPr>
        <xdr:cNvPr id="633" name="フローチャート: 判断 632"/>
        <xdr:cNvSpPr/>
      </xdr:nvSpPr>
      <xdr:spPr>
        <a:xfrm>
          <a:off x="12763500" y="1479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42818</xdr:rowOff>
    </xdr:from>
    <xdr:to>
      <xdr:col>85</xdr:col>
      <xdr:colOff>177800</xdr:colOff>
      <xdr:row>85</xdr:row>
      <xdr:rowOff>144418</xdr:rowOff>
    </xdr:to>
    <xdr:sp macro="" textlink="">
      <xdr:nvSpPr>
        <xdr:cNvPr id="639" name="楕円 638"/>
        <xdr:cNvSpPr/>
      </xdr:nvSpPr>
      <xdr:spPr>
        <a:xfrm>
          <a:off x="16268700" y="146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21245</xdr:rowOff>
    </xdr:from>
    <xdr:ext cx="405111" cy="259045"/>
    <xdr:sp macro="" textlink="">
      <xdr:nvSpPr>
        <xdr:cNvPr id="640" name="【児童館】&#10;有形固定資産減価償却率該当値テキスト"/>
        <xdr:cNvSpPr txBox="1"/>
      </xdr:nvSpPr>
      <xdr:spPr>
        <a:xfrm>
          <a:off x="16357600"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363</xdr:rowOff>
    </xdr:from>
    <xdr:to>
      <xdr:col>81</xdr:col>
      <xdr:colOff>101600</xdr:colOff>
      <xdr:row>85</xdr:row>
      <xdr:rowOff>101963</xdr:rowOff>
    </xdr:to>
    <xdr:sp macro="" textlink="">
      <xdr:nvSpPr>
        <xdr:cNvPr id="641" name="楕円 640"/>
        <xdr:cNvSpPr/>
      </xdr:nvSpPr>
      <xdr:spPr>
        <a:xfrm>
          <a:off x="154305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51163</xdr:rowOff>
    </xdr:from>
    <xdr:to>
      <xdr:col>85</xdr:col>
      <xdr:colOff>127000</xdr:colOff>
      <xdr:row>85</xdr:row>
      <xdr:rowOff>93618</xdr:rowOff>
    </xdr:to>
    <xdr:cxnSp macro="">
      <xdr:nvCxnSpPr>
        <xdr:cNvPr id="642" name="直線コネクタ 641"/>
        <xdr:cNvCxnSpPr/>
      </xdr:nvCxnSpPr>
      <xdr:spPr>
        <a:xfrm>
          <a:off x="15481300" y="14624413"/>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129358</xdr:rowOff>
    </xdr:from>
    <xdr:to>
      <xdr:col>76</xdr:col>
      <xdr:colOff>165100</xdr:colOff>
      <xdr:row>85</xdr:row>
      <xdr:rowOff>59508</xdr:rowOff>
    </xdr:to>
    <xdr:sp macro="" textlink="">
      <xdr:nvSpPr>
        <xdr:cNvPr id="643" name="楕円 642"/>
        <xdr:cNvSpPr/>
      </xdr:nvSpPr>
      <xdr:spPr>
        <a:xfrm>
          <a:off x="14541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8708</xdr:rowOff>
    </xdr:from>
    <xdr:to>
      <xdr:col>81</xdr:col>
      <xdr:colOff>50800</xdr:colOff>
      <xdr:row>85</xdr:row>
      <xdr:rowOff>51163</xdr:rowOff>
    </xdr:to>
    <xdr:cxnSp macro="">
      <xdr:nvCxnSpPr>
        <xdr:cNvPr id="644" name="直線コネクタ 643"/>
        <xdr:cNvCxnSpPr/>
      </xdr:nvCxnSpPr>
      <xdr:spPr>
        <a:xfrm>
          <a:off x="14592300" y="145819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88537</xdr:rowOff>
    </xdr:from>
    <xdr:to>
      <xdr:col>72</xdr:col>
      <xdr:colOff>38100</xdr:colOff>
      <xdr:row>85</xdr:row>
      <xdr:rowOff>18687</xdr:rowOff>
    </xdr:to>
    <xdr:sp macro="" textlink="">
      <xdr:nvSpPr>
        <xdr:cNvPr id="645" name="楕円 644"/>
        <xdr:cNvSpPr/>
      </xdr:nvSpPr>
      <xdr:spPr>
        <a:xfrm>
          <a:off x="13652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139337</xdr:rowOff>
    </xdr:from>
    <xdr:to>
      <xdr:col>76</xdr:col>
      <xdr:colOff>114300</xdr:colOff>
      <xdr:row>85</xdr:row>
      <xdr:rowOff>8708</xdr:rowOff>
    </xdr:to>
    <xdr:cxnSp macro="">
      <xdr:nvCxnSpPr>
        <xdr:cNvPr id="646" name="直線コネクタ 645"/>
        <xdr:cNvCxnSpPr/>
      </xdr:nvCxnSpPr>
      <xdr:spPr>
        <a:xfrm>
          <a:off x="13703300" y="1454113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87465</xdr:rowOff>
    </xdr:from>
    <xdr:ext cx="405111" cy="259045"/>
    <xdr:sp macro="" textlink="">
      <xdr:nvSpPr>
        <xdr:cNvPr id="647" name="n_1aveValue【児童館】&#10;有形固定資産減価償却率"/>
        <xdr:cNvSpPr txBox="1"/>
      </xdr:nvSpPr>
      <xdr:spPr>
        <a:xfrm>
          <a:off x="152660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648" name="n_2aveValue【児童館】&#10;有形固定資産減価償却率"/>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61340</xdr:rowOff>
    </xdr:from>
    <xdr:ext cx="405111" cy="259045"/>
    <xdr:sp macro="" textlink="">
      <xdr:nvSpPr>
        <xdr:cNvPr id="649" name="n_3aveValue【児童館】&#10;有形固定資産減価償却率"/>
        <xdr:cNvSpPr txBox="1"/>
      </xdr:nvSpPr>
      <xdr:spPr>
        <a:xfrm>
          <a:off x="13500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925</xdr:rowOff>
    </xdr:from>
    <xdr:ext cx="405111" cy="259045"/>
    <xdr:sp macro="" textlink="">
      <xdr:nvSpPr>
        <xdr:cNvPr id="650" name="n_4aveValue【児童館】&#10;有形固定資産減価償却率"/>
        <xdr:cNvSpPr txBox="1"/>
      </xdr:nvSpPr>
      <xdr:spPr>
        <a:xfrm>
          <a:off x="12611744" y="1457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93090</xdr:rowOff>
    </xdr:from>
    <xdr:ext cx="405111" cy="259045"/>
    <xdr:sp macro="" textlink="">
      <xdr:nvSpPr>
        <xdr:cNvPr id="651" name="n_1mainValue【児童館】&#10;有形固定資産減価償却率"/>
        <xdr:cNvSpPr txBox="1"/>
      </xdr:nvSpPr>
      <xdr:spPr>
        <a:xfrm>
          <a:off x="15266044" y="1466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50635</xdr:rowOff>
    </xdr:from>
    <xdr:ext cx="405111" cy="259045"/>
    <xdr:sp macro="" textlink="">
      <xdr:nvSpPr>
        <xdr:cNvPr id="652" name="n_2mainValue【児童館】&#10;有形固定資産減価償却率"/>
        <xdr:cNvSpPr txBox="1"/>
      </xdr:nvSpPr>
      <xdr:spPr>
        <a:xfrm>
          <a:off x="14389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9814</xdr:rowOff>
    </xdr:from>
    <xdr:ext cx="405111" cy="259045"/>
    <xdr:sp macro="" textlink="">
      <xdr:nvSpPr>
        <xdr:cNvPr id="653" name="n_3mainValue【児童館】&#10;有形固定資産減価償却率"/>
        <xdr:cNvSpPr txBox="1"/>
      </xdr:nvSpPr>
      <xdr:spPr>
        <a:xfrm>
          <a:off x="135007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5" name="テキスト ボックス 66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7" name="テキスト ボックス 66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9" name="テキスト ボックス 66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1" name="テキスト ボックス 67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3" name="テキスト ボックス 67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677" name="直線コネクタ 676"/>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78"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79" name="直線コネクタ 678"/>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680" name="【児童館】&#10;一人当たり面積最大値テキスト"/>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681" name="直線コネクタ 680"/>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52088</xdr:rowOff>
    </xdr:from>
    <xdr:ext cx="469744" cy="259045"/>
    <xdr:sp macro="" textlink="">
      <xdr:nvSpPr>
        <xdr:cNvPr id="682" name="【児童館】&#10;一人当たり面積平均値テキスト"/>
        <xdr:cNvSpPr txBox="1"/>
      </xdr:nvSpPr>
      <xdr:spPr>
        <a:xfrm>
          <a:off x="22199600" y="1411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683" name="フローチャート: 判断 682"/>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84" name="フローチャート: 判断 683"/>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685" name="フローチャート: 判断 684"/>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686" name="フローチャート: 判断 685"/>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82550</xdr:rowOff>
    </xdr:from>
    <xdr:to>
      <xdr:col>98</xdr:col>
      <xdr:colOff>38100</xdr:colOff>
      <xdr:row>85</xdr:row>
      <xdr:rowOff>12700</xdr:rowOff>
    </xdr:to>
    <xdr:sp macro="" textlink="">
      <xdr:nvSpPr>
        <xdr:cNvPr id="687" name="フローチャート: 判断 686"/>
        <xdr:cNvSpPr/>
      </xdr:nvSpPr>
      <xdr:spPr>
        <a:xfrm>
          <a:off x="18605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693" name="楕円 692"/>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73677</xdr:rowOff>
    </xdr:from>
    <xdr:ext cx="469744" cy="259045"/>
    <xdr:sp macro="" textlink="">
      <xdr:nvSpPr>
        <xdr:cNvPr id="694" name="【児童館】&#10;一人当たり面積該当値テキスト"/>
        <xdr:cNvSpPr txBox="1"/>
      </xdr:nvSpPr>
      <xdr:spPr>
        <a:xfrm>
          <a:off x="22199600" y="1447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166370</xdr:rowOff>
    </xdr:from>
    <xdr:to>
      <xdr:col>112</xdr:col>
      <xdr:colOff>38100</xdr:colOff>
      <xdr:row>85</xdr:row>
      <xdr:rowOff>96520</xdr:rowOff>
    </xdr:to>
    <xdr:sp macro="" textlink="">
      <xdr:nvSpPr>
        <xdr:cNvPr id="695" name="楕円 694"/>
        <xdr:cNvSpPr/>
      </xdr:nvSpPr>
      <xdr:spPr>
        <a:xfrm>
          <a:off x="21272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45720</xdr:rowOff>
    </xdr:to>
    <xdr:cxnSp macro="">
      <xdr:nvCxnSpPr>
        <xdr:cNvPr id="696" name="直線コネクタ 695"/>
        <xdr:cNvCxnSpPr/>
      </xdr:nvCxnSpPr>
      <xdr:spPr>
        <a:xfrm flipV="1">
          <a:off x="21323300" y="146113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697" name="楕円 696"/>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45720</xdr:rowOff>
    </xdr:from>
    <xdr:to>
      <xdr:col>111</xdr:col>
      <xdr:colOff>177800</xdr:colOff>
      <xdr:row>85</xdr:row>
      <xdr:rowOff>49530</xdr:rowOff>
    </xdr:to>
    <xdr:cxnSp macro="">
      <xdr:nvCxnSpPr>
        <xdr:cNvPr id="698" name="直線コネクタ 697"/>
        <xdr:cNvCxnSpPr/>
      </xdr:nvCxnSpPr>
      <xdr:spPr>
        <a:xfrm flipV="1">
          <a:off x="20434300" y="1461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2539</xdr:rowOff>
    </xdr:from>
    <xdr:to>
      <xdr:col>102</xdr:col>
      <xdr:colOff>165100</xdr:colOff>
      <xdr:row>85</xdr:row>
      <xdr:rowOff>104139</xdr:rowOff>
    </xdr:to>
    <xdr:sp macro="" textlink="">
      <xdr:nvSpPr>
        <xdr:cNvPr id="699" name="楕円 698"/>
        <xdr:cNvSpPr/>
      </xdr:nvSpPr>
      <xdr:spPr>
        <a:xfrm>
          <a:off x="19494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53339</xdr:rowOff>
    </xdr:to>
    <xdr:cxnSp macro="">
      <xdr:nvCxnSpPr>
        <xdr:cNvPr id="700" name="直線コネクタ 699"/>
        <xdr:cNvCxnSpPr/>
      </xdr:nvCxnSpPr>
      <xdr:spPr>
        <a:xfrm flipV="1">
          <a:off x="19545300" y="14622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01"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702" name="n_2aveValue【児童館】&#10;一人当たり面積"/>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03"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29227</xdr:rowOff>
    </xdr:from>
    <xdr:ext cx="469744" cy="259045"/>
    <xdr:sp macro="" textlink="">
      <xdr:nvSpPr>
        <xdr:cNvPr id="704" name="n_4aveValue【児童館】&#10;一人当たり面積"/>
        <xdr:cNvSpPr txBox="1"/>
      </xdr:nvSpPr>
      <xdr:spPr>
        <a:xfrm>
          <a:off x="1842142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87647</xdr:rowOff>
    </xdr:from>
    <xdr:ext cx="469744" cy="259045"/>
    <xdr:sp macro="" textlink="">
      <xdr:nvSpPr>
        <xdr:cNvPr id="705" name="n_1mainValue【児童館】&#10;一人当たり面積"/>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706" name="n_2mainValue【児童館】&#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95266</xdr:rowOff>
    </xdr:from>
    <xdr:ext cx="469744" cy="259045"/>
    <xdr:sp macro="" textlink="">
      <xdr:nvSpPr>
        <xdr:cNvPr id="707" name="n_3mainValue【児童館】&#10;一人当たり面積"/>
        <xdr:cNvSpPr txBox="1"/>
      </xdr:nvSpPr>
      <xdr:spPr>
        <a:xfrm>
          <a:off x="19310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6" name="正方形/長方形 7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7" name="正方形/長方形 7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8" name="正方形/長方形 7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9" name="正方形/長方形 7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0" name="正方形/長方形 7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1" name="正方形/長方形 7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2" name="正方形/長方形 7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3" name="正方形/長方形 72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類似団体と比較して特に有形固定資産減価償却比率が高くなっている施設は、</a:t>
          </a:r>
          <a:r>
            <a:rPr kumimoji="1" lang="en-US"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道路</a:t>
          </a:r>
          <a:r>
            <a:rPr kumimoji="1" lang="en-US"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a:t>
          </a:r>
          <a:r>
            <a:rPr kumimoji="1" lang="en-US"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学校施設</a:t>
          </a:r>
          <a:r>
            <a:rPr kumimoji="1" lang="en-US"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a:t>
          </a:r>
          <a:r>
            <a:rPr kumimoji="1" lang="en-US"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児童館</a:t>
          </a:r>
          <a:r>
            <a:rPr kumimoji="1" lang="en-US"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である。中でも高い</a:t>
          </a:r>
          <a:r>
            <a:rPr kumimoji="1" lang="en-US"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道路</a:t>
          </a:r>
          <a:r>
            <a:rPr kumimoji="1" lang="en-US"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については老朽化にともない修繕が必要な箇所が増えていくことが予想されるため、日常的なパトロールを実施し、効率的な維持管理に努めていく。</a:t>
          </a:r>
          <a:r>
            <a:rPr kumimoji="1" lang="en-US"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学校施設</a:t>
          </a:r>
          <a:r>
            <a:rPr kumimoji="1" lang="en-US"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a:t>
          </a:r>
          <a:r>
            <a:rPr kumimoji="1" lang="en-US"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児童館</a:t>
          </a:r>
          <a:r>
            <a:rPr kumimoji="1" lang="en-US"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については、公共施設等総合管理計画において主な利用者である児童・生徒の帰還状況を確認しながら需要に対する適正な規模の確保のために多面的な活用や統廃合、譲渡を含め整備のあり方を検討していくこととしている。　　</a:t>
          </a:r>
          <a:endParaRPr kumimoji="1" lang="en-US" altLang="ja-JP" sz="13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また、</a:t>
          </a:r>
          <a:r>
            <a:rPr kumimoji="1" lang="en-US"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認定こども園・幼稚園・保育園</a:t>
          </a:r>
          <a:r>
            <a:rPr kumimoji="1" lang="en-US"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については、認定こども園の整備が平成３０年度に完了したことで、有形固定資産減価償却が大きく減少している。令和元年度に関しては平成３０年度から２．２％の増加にとどまっている。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12,728
12,667
68.39
22,418,520
17,987,348
1,069,178
4,160,820
686,488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1" name="【図書館】&#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90170</xdr:rowOff>
    </xdr:from>
    <xdr:to>
      <xdr:col>6</xdr:col>
      <xdr:colOff>38100</xdr:colOff>
      <xdr:row>36</xdr:row>
      <xdr:rowOff>20320</xdr:rowOff>
    </xdr:to>
    <xdr:sp macro="" textlink="">
      <xdr:nvSpPr>
        <xdr:cNvPr id="66" name="フローチャート: 判断 65"/>
        <xdr:cNvSpPr/>
      </xdr:nvSpPr>
      <xdr:spPr>
        <a:xfrm>
          <a:off x="10795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63500</xdr:rowOff>
    </xdr:from>
    <xdr:to>
      <xdr:col>24</xdr:col>
      <xdr:colOff>114300</xdr:colOff>
      <xdr:row>36</xdr:row>
      <xdr:rowOff>165100</xdr:rowOff>
    </xdr:to>
    <xdr:sp macro="" textlink="">
      <xdr:nvSpPr>
        <xdr:cNvPr id="72" name="楕円 71"/>
        <xdr:cNvSpPr/>
      </xdr:nvSpPr>
      <xdr:spPr>
        <a:xfrm>
          <a:off x="4584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86377</xdr:rowOff>
    </xdr:from>
    <xdr:ext cx="405111" cy="259045"/>
    <xdr:sp macro="" textlink="">
      <xdr:nvSpPr>
        <xdr:cNvPr id="73" name="【図書館】&#10;有形固定資産減価償却率該当値テキスト"/>
        <xdr:cNvSpPr txBox="1"/>
      </xdr:nvSpPr>
      <xdr:spPr>
        <a:xfrm>
          <a:off x="4673600"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4" name="楕円 73"/>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114300</xdr:rowOff>
    </xdr:to>
    <xdr:cxnSp macro="">
      <xdr:nvCxnSpPr>
        <xdr:cNvPr id="75" name="直線コネクタ 74"/>
        <xdr:cNvCxnSpPr/>
      </xdr:nvCxnSpPr>
      <xdr:spPr>
        <a:xfrm>
          <a:off x="3797300" y="624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76" name="楕円 75"/>
        <xdr:cNvSpPr/>
      </xdr:nvSpPr>
      <xdr:spPr>
        <a:xfrm>
          <a:off x="2857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38100</xdr:rowOff>
    </xdr:from>
    <xdr:to>
      <xdr:col>19</xdr:col>
      <xdr:colOff>177800</xdr:colOff>
      <xdr:row>36</xdr:row>
      <xdr:rowOff>76200</xdr:rowOff>
    </xdr:to>
    <xdr:cxnSp macro="">
      <xdr:nvCxnSpPr>
        <xdr:cNvPr id="77" name="直線コネクタ 76"/>
        <xdr:cNvCxnSpPr/>
      </xdr:nvCxnSpPr>
      <xdr:spPr>
        <a:xfrm>
          <a:off x="2908300" y="621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120650</xdr:rowOff>
    </xdr:from>
    <xdr:to>
      <xdr:col>10</xdr:col>
      <xdr:colOff>165100</xdr:colOff>
      <xdr:row>36</xdr:row>
      <xdr:rowOff>50800</xdr:rowOff>
    </xdr:to>
    <xdr:sp macro="" textlink="">
      <xdr:nvSpPr>
        <xdr:cNvPr id="78" name="楕円 77"/>
        <xdr:cNvSpPr/>
      </xdr:nvSpPr>
      <xdr:spPr>
        <a:xfrm>
          <a:off x="1968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0</xdr:rowOff>
    </xdr:from>
    <xdr:to>
      <xdr:col>15</xdr:col>
      <xdr:colOff>50800</xdr:colOff>
      <xdr:row>36</xdr:row>
      <xdr:rowOff>38100</xdr:rowOff>
    </xdr:to>
    <xdr:cxnSp macro="">
      <xdr:nvCxnSpPr>
        <xdr:cNvPr id="79" name="直線コネクタ 78"/>
        <xdr:cNvCxnSpPr/>
      </xdr:nvCxnSpPr>
      <xdr:spPr>
        <a:xfrm>
          <a:off x="2019300" y="617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119397</xdr:rowOff>
    </xdr:from>
    <xdr:ext cx="405111" cy="259045"/>
    <xdr:sp macro="" textlink="">
      <xdr:nvSpPr>
        <xdr:cNvPr id="80" name="n_1aveValue【図書館】&#10;有形固定資産減価償却率"/>
        <xdr:cNvSpPr txBox="1"/>
      </xdr:nvSpPr>
      <xdr:spPr>
        <a:xfrm>
          <a:off x="35820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87647</xdr:rowOff>
    </xdr:from>
    <xdr:ext cx="405111" cy="259045"/>
    <xdr:sp macro="" textlink="">
      <xdr:nvSpPr>
        <xdr:cNvPr id="81" name="n_2aveValue【図書館】&#10;有形固定資産減価償却率"/>
        <xdr:cNvSpPr txBox="1"/>
      </xdr:nvSpPr>
      <xdr:spPr>
        <a:xfrm>
          <a:off x="27057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167657</xdr:rowOff>
    </xdr:from>
    <xdr:ext cx="405111" cy="259045"/>
    <xdr:sp macro="" textlink="">
      <xdr:nvSpPr>
        <xdr:cNvPr id="82" name="n_3aveValue【図書館】&#10;有形固定資産減価償却率"/>
        <xdr:cNvSpPr txBox="1"/>
      </xdr:nvSpPr>
      <xdr:spPr>
        <a:xfrm>
          <a:off x="1816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36847</xdr:rowOff>
    </xdr:from>
    <xdr:ext cx="405111" cy="259045"/>
    <xdr:sp macro="" textlink="">
      <xdr:nvSpPr>
        <xdr:cNvPr id="83" name="n_4aveValue【図書館】&#10;有形固定資産減価償却率"/>
        <xdr:cNvSpPr txBox="1"/>
      </xdr:nvSpPr>
      <xdr:spPr>
        <a:xfrm>
          <a:off x="927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4" name="n_1mainValue【図書館】&#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105427</xdr:rowOff>
    </xdr:from>
    <xdr:ext cx="405111" cy="259045"/>
    <xdr:sp macro="" textlink="">
      <xdr:nvSpPr>
        <xdr:cNvPr id="85" name="n_2mainValue【図書館】&#10;有形固定資産減価償却率"/>
        <xdr:cNvSpPr txBox="1"/>
      </xdr:nvSpPr>
      <xdr:spPr>
        <a:xfrm>
          <a:off x="27057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67327</xdr:rowOff>
    </xdr:from>
    <xdr:ext cx="405111" cy="259045"/>
    <xdr:sp macro="" textlink="">
      <xdr:nvSpPr>
        <xdr:cNvPr id="86" name="n_3mainValue【図書館】&#10;有形固定資産減価償却率"/>
        <xdr:cNvSpPr txBox="1"/>
      </xdr:nvSpPr>
      <xdr:spPr>
        <a:xfrm>
          <a:off x="1816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10" name="直線コネクタ 109"/>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11"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12" name="直線コネクタ 111"/>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73042</xdr:rowOff>
    </xdr:from>
    <xdr:ext cx="469744" cy="259045"/>
    <xdr:sp macro="" textlink="">
      <xdr:nvSpPr>
        <xdr:cNvPr id="115" name="【図書館】&#10;一人当たり面積平均値テキスト"/>
        <xdr:cNvSpPr txBox="1"/>
      </xdr:nvSpPr>
      <xdr:spPr>
        <a:xfrm>
          <a:off x="10515600" y="6588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6" name="フローチャート: 判断 115"/>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7" name="フローチャート: 判断 116"/>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18" name="フローチャート: 判断 117"/>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19" name="フローチャート: 判断 118"/>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145415</xdr:rowOff>
    </xdr:from>
    <xdr:to>
      <xdr:col>36</xdr:col>
      <xdr:colOff>165100</xdr:colOff>
      <xdr:row>40</xdr:row>
      <xdr:rowOff>75565</xdr:rowOff>
    </xdr:to>
    <xdr:sp macro="" textlink="">
      <xdr:nvSpPr>
        <xdr:cNvPr id="120" name="フローチャート: 判断 119"/>
        <xdr:cNvSpPr/>
      </xdr:nvSpPr>
      <xdr:spPr>
        <a:xfrm>
          <a:off x="6921500" y="683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6" name="楕円 125"/>
        <xdr:cNvSpPr/>
      </xdr:nvSpPr>
      <xdr:spPr>
        <a:xfrm>
          <a:off x="10426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64787</xdr:rowOff>
    </xdr:from>
    <xdr:ext cx="469744" cy="259045"/>
    <xdr:sp macro="" textlink="">
      <xdr:nvSpPr>
        <xdr:cNvPr id="127" name="【図書館】&#10;一人当たり面積該当値テキスト"/>
        <xdr:cNvSpPr txBox="1"/>
      </xdr:nvSpPr>
      <xdr:spPr>
        <a:xfrm>
          <a:off x="10515600"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92075</xdr:rowOff>
    </xdr:from>
    <xdr:to>
      <xdr:col>50</xdr:col>
      <xdr:colOff>165100</xdr:colOff>
      <xdr:row>41</xdr:row>
      <xdr:rowOff>22225</xdr:rowOff>
    </xdr:to>
    <xdr:sp macro="" textlink="">
      <xdr:nvSpPr>
        <xdr:cNvPr id="128" name="楕円 127"/>
        <xdr:cNvSpPr/>
      </xdr:nvSpPr>
      <xdr:spPr>
        <a:xfrm>
          <a:off x="9588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137160</xdr:rowOff>
    </xdr:from>
    <xdr:to>
      <xdr:col>55</xdr:col>
      <xdr:colOff>0</xdr:colOff>
      <xdr:row>40</xdr:row>
      <xdr:rowOff>142875</xdr:rowOff>
    </xdr:to>
    <xdr:cxnSp macro="">
      <xdr:nvCxnSpPr>
        <xdr:cNvPr id="129" name="直線コネクタ 128"/>
        <xdr:cNvCxnSpPr/>
      </xdr:nvCxnSpPr>
      <xdr:spPr>
        <a:xfrm flipV="1">
          <a:off x="9639300" y="69951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95885</xdr:rowOff>
    </xdr:from>
    <xdr:to>
      <xdr:col>46</xdr:col>
      <xdr:colOff>38100</xdr:colOff>
      <xdr:row>41</xdr:row>
      <xdr:rowOff>26035</xdr:rowOff>
    </xdr:to>
    <xdr:sp macro="" textlink="">
      <xdr:nvSpPr>
        <xdr:cNvPr id="130" name="楕円 129"/>
        <xdr:cNvSpPr/>
      </xdr:nvSpPr>
      <xdr:spPr>
        <a:xfrm>
          <a:off x="8699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142875</xdr:rowOff>
    </xdr:from>
    <xdr:to>
      <xdr:col>50</xdr:col>
      <xdr:colOff>114300</xdr:colOff>
      <xdr:row>40</xdr:row>
      <xdr:rowOff>146685</xdr:rowOff>
    </xdr:to>
    <xdr:cxnSp macro="">
      <xdr:nvCxnSpPr>
        <xdr:cNvPr id="131" name="直線コネクタ 130"/>
        <xdr:cNvCxnSpPr/>
      </xdr:nvCxnSpPr>
      <xdr:spPr>
        <a:xfrm flipV="1">
          <a:off x="8750300" y="70008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2" name="楕円 131"/>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146685</xdr:rowOff>
    </xdr:from>
    <xdr:to>
      <xdr:col>45</xdr:col>
      <xdr:colOff>177800</xdr:colOff>
      <xdr:row>40</xdr:row>
      <xdr:rowOff>152400</xdr:rowOff>
    </xdr:to>
    <xdr:cxnSp macro="">
      <xdr:nvCxnSpPr>
        <xdr:cNvPr id="133" name="直線コネクタ 132"/>
        <xdr:cNvCxnSpPr/>
      </xdr:nvCxnSpPr>
      <xdr:spPr>
        <a:xfrm flipV="1">
          <a:off x="7861300" y="70046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34" name="n_1aveValue【図書館】&#10;一人当たり面積"/>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27322</xdr:rowOff>
    </xdr:from>
    <xdr:ext cx="469744" cy="259045"/>
    <xdr:sp macro="" textlink="">
      <xdr:nvSpPr>
        <xdr:cNvPr id="135" name="n_2aveValue【図書館】&#10;一人当たり面積"/>
        <xdr:cNvSpPr txBox="1"/>
      </xdr:nvSpPr>
      <xdr:spPr>
        <a:xfrm>
          <a:off x="8515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59707</xdr:rowOff>
    </xdr:from>
    <xdr:ext cx="469744" cy="259045"/>
    <xdr:sp macro="" textlink="">
      <xdr:nvSpPr>
        <xdr:cNvPr id="136" name="n_3aveValue【図書館】&#10;一人当たり面積"/>
        <xdr:cNvSpPr txBox="1"/>
      </xdr:nvSpPr>
      <xdr:spPr>
        <a:xfrm>
          <a:off x="7626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92092</xdr:rowOff>
    </xdr:from>
    <xdr:ext cx="469744" cy="259045"/>
    <xdr:sp macro="" textlink="">
      <xdr:nvSpPr>
        <xdr:cNvPr id="137" name="n_4aveValue【図書館】&#10;一人当たり面積"/>
        <xdr:cNvSpPr txBox="1"/>
      </xdr:nvSpPr>
      <xdr:spPr>
        <a:xfrm>
          <a:off x="6737427" y="660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13352</xdr:rowOff>
    </xdr:from>
    <xdr:ext cx="469744" cy="259045"/>
    <xdr:sp macro="" textlink="">
      <xdr:nvSpPr>
        <xdr:cNvPr id="138" name="n_1mainValue【図書館】&#10;一人当たり面積"/>
        <xdr:cNvSpPr txBox="1"/>
      </xdr:nvSpPr>
      <xdr:spPr>
        <a:xfrm>
          <a:off x="9391727" y="704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17162</xdr:rowOff>
    </xdr:from>
    <xdr:ext cx="469744" cy="259045"/>
    <xdr:sp macro="" textlink="">
      <xdr:nvSpPr>
        <xdr:cNvPr id="139" name="n_2mainValue【図書館】&#10;一人当たり面積"/>
        <xdr:cNvSpPr txBox="1"/>
      </xdr:nvSpPr>
      <xdr:spPr>
        <a:xfrm>
          <a:off x="8515427" y="704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0" name="n_3main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66" name="直線コネクタ 165"/>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69"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70" name="直線コネクタ 169"/>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171" name="【体育館・プール】&#10;有形固定資産減価償却率平均値テキスト"/>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72" name="フローチャート: 判断 171"/>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73" name="フローチャート: 判断 172"/>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74" name="フローチャート: 判断 173"/>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75" name="フローチャート: 判断 174"/>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16147</xdr:rowOff>
    </xdr:from>
    <xdr:to>
      <xdr:col>6</xdr:col>
      <xdr:colOff>38100</xdr:colOff>
      <xdr:row>60</xdr:row>
      <xdr:rowOff>117747</xdr:rowOff>
    </xdr:to>
    <xdr:sp macro="" textlink="">
      <xdr:nvSpPr>
        <xdr:cNvPr id="176" name="フローチャート: 判断 175"/>
        <xdr:cNvSpPr/>
      </xdr:nvSpPr>
      <xdr:spPr>
        <a:xfrm>
          <a:off x="1079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154940</xdr:rowOff>
    </xdr:from>
    <xdr:to>
      <xdr:col>24</xdr:col>
      <xdr:colOff>114300</xdr:colOff>
      <xdr:row>63</xdr:row>
      <xdr:rowOff>85090</xdr:rowOff>
    </xdr:to>
    <xdr:sp macro="" textlink="">
      <xdr:nvSpPr>
        <xdr:cNvPr id="182" name="楕円 181"/>
        <xdr:cNvSpPr/>
      </xdr:nvSpPr>
      <xdr:spPr>
        <a:xfrm>
          <a:off x="4584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133367</xdr:rowOff>
    </xdr:from>
    <xdr:ext cx="405111" cy="259045"/>
    <xdr:sp macro="" textlink="">
      <xdr:nvSpPr>
        <xdr:cNvPr id="183" name="【体育館・プール】&#10;有形固定資産減価償却率該当値テキスト"/>
        <xdr:cNvSpPr txBox="1"/>
      </xdr:nvSpPr>
      <xdr:spPr>
        <a:xfrm>
          <a:off x="4673600"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119017</xdr:rowOff>
    </xdr:from>
    <xdr:to>
      <xdr:col>20</xdr:col>
      <xdr:colOff>38100</xdr:colOff>
      <xdr:row>63</xdr:row>
      <xdr:rowOff>49167</xdr:rowOff>
    </xdr:to>
    <xdr:sp macro="" textlink="">
      <xdr:nvSpPr>
        <xdr:cNvPr id="184" name="楕円 183"/>
        <xdr:cNvSpPr/>
      </xdr:nvSpPr>
      <xdr:spPr>
        <a:xfrm>
          <a:off x="3746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169817</xdr:rowOff>
    </xdr:from>
    <xdr:to>
      <xdr:col>24</xdr:col>
      <xdr:colOff>63500</xdr:colOff>
      <xdr:row>63</xdr:row>
      <xdr:rowOff>34290</xdr:rowOff>
    </xdr:to>
    <xdr:cxnSp macro="">
      <xdr:nvCxnSpPr>
        <xdr:cNvPr id="185" name="直線コネクタ 184"/>
        <xdr:cNvCxnSpPr/>
      </xdr:nvCxnSpPr>
      <xdr:spPr>
        <a:xfrm>
          <a:off x="3797300" y="107997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83094</xdr:rowOff>
    </xdr:from>
    <xdr:to>
      <xdr:col>15</xdr:col>
      <xdr:colOff>101600</xdr:colOff>
      <xdr:row>63</xdr:row>
      <xdr:rowOff>13244</xdr:rowOff>
    </xdr:to>
    <xdr:sp macro="" textlink="">
      <xdr:nvSpPr>
        <xdr:cNvPr id="186" name="楕円 185"/>
        <xdr:cNvSpPr/>
      </xdr:nvSpPr>
      <xdr:spPr>
        <a:xfrm>
          <a:off x="2857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133894</xdr:rowOff>
    </xdr:from>
    <xdr:to>
      <xdr:col>19</xdr:col>
      <xdr:colOff>177800</xdr:colOff>
      <xdr:row>62</xdr:row>
      <xdr:rowOff>169817</xdr:rowOff>
    </xdr:to>
    <xdr:cxnSp macro="">
      <xdr:nvCxnSpPr>
        <xdr:cNvPr id="187" name="直線コネクタ 186"/>
        <xdr:cNvCxnSpPr/>
      </xdr:nvCxnSpPr>
      <xdr:spPr>
        <a:xfrm>
          <a:off x="2908300" y="107637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47172</xdr:rowOff>
    </xdr:from>
    <xdr:to>
      <xdr:col>10</xdr:col>
      <xdr:colOff>165100</xdr:colOff>
      <xdr:row>62</xdr:row>
      <xdr:rowOff>148772</xdr:rowOff>
    </xdr:to>
    <xdr:sp macro="" textlink="">
      <xdr:nvSpPr>
        <xdr:cNvPr id="188" name="楕円 187"/>
        <xdr:cNvSpPr/>
      </xdr:nvSpPr>
      <xdr:spPr>
        <a:xfrm>
          <a:off x="1968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97972</xdr:rowOff>
    </xdr:from>
    <xdr:to>
      <xdr:col>15</xdr:col>
      <xdr:colOff>50800</xdr:colOff>
      <xdr:row>62</xdr:row>
      <xdr:rowOff>133894</xdr:rowOff>
    </xdr:to>
    <xdr:cxnSp macro="">
      <xdr:nvCxnSpPr>
        <xdr:cNvPr id="189" name="直線コネクタ 188"/>
        <xdr:cNvCxnSpPr/>
      </xdr:nvCxnSpPr>
      <xdr:spPr>
        <a:xfrm>
          <a:off x="2019300" y="107278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90" name="n_1aveValue【体育館・プール】&#10;有形固定資産減価償却率"/>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91" name="n_2aveValue【体育館・プール】&#10;有形固定資産減価償却率"/>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92" name="n_3aveValue【体育館・プール】&#10;有形固定資産減価償却率"/>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193" name="n_4aveValue【体育館・プール】&#10;有形固定資産減価償却率"/>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40294</xdr:rowOff>
    </xdr:from>
    <xdr:ext cx="405111" cy="259045"/>
    <xdr:sp macro="" textlink="">
      <xdr:nvSpPr>
        <xdr:cNvPr id="194" name="n_1mainValue【体育館・プール】&#10;有形固定資産減価償却率"/>
        <xdr:cNvSpPr txBox="1"/>
      </xdr:nvSpPr>
      <xdr:spPr>
        <a:xfrm>
          <a:off x="35820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4371</xdr:rowOff>
    </xdr:from>
    <xdr:ext cx="405111" cy="259045"/>
    <xdr:sp macro="" textlink="">
      <xdr:nvSpPr>
        <xdr:cNvPr id="195" name="n_2mainValue【体育館・プール】&#10;有形固定資産減価償却率"/>
        <xdr:cNvSpPr txBox="1"/>
      </xdr:nvSpPr>
      <xdr:spPr>
        <a:xfrm>
          <a:off x="2705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139899</xdr:rowOff>
    </xdr:from>
    <xdr:ext cx="405111" cy="259045"/>
    <xdr:sp macro="" textlink="">
      <xdr:nvSpPr>
        <xdr:cNvPr id="196" name="n_3mainValue【体育館・プール】&#10;有形固定資産減価償却率"/>
        <xdr:cNvSpPr txBox="1"/>
      </xdr:nvSpPr>
      <xdr:spPr>
        <a:xfrm>
          <a:off x="1816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8" name="テキスト ボックス 20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0" name="テキスト ボックス 20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2" name="テキスト ボックス 21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4" name="テキスト ボックス 21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6" name="テキスト ボックス 21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18" name="テキスト ボックス 217"/>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0" name="テキスト ボックス 219"/>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22" name="直線コネクタ 221"/>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23"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24" name="直線コネクタ 223"/>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25"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26" name="直線コネクタ 225"/>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227" name="【体育館・プール】&#10;一人当たり面積平均値テキスト"/>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28" name="フローチャート: 判断 227"/>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29" name="フローチャート: 判断 228"/>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30" name="フローチャート: 判断 229"/>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31" name="フローチャート: 判断 230"/>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120486</xdr:rowOff>
    </xdr:from>
    <xdr:to>
      <xdr:col>36</xdr:col>
      <xdr:colOff>165100</xdr:colOff>
      <xdr:row>64</xdr:row>
      <xdr:rowOff>50636</xdr:rowOff>
    </xdr:to>
    <xdr:sp macro="" textlink="">
      <xdr:nvSpPr>
        <xdr:cNvPr id="232" name="フローチャート: 判断 231"/>
        <xdr:cNvSpPr/>
      </xdr:nvSpPr>
      <xdr:spPr>
        <a:xfrm>
          <a:off x="6921500" y="109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33129</xdr:rowOff>
    </xdr:from>
    <xdr:to>
      <xdr:col>55</xdr:col>
      <xdr:colOff>50800</xdr:colOff>
      <xdr:row>64</xdr:row>
      <xdr:rowOff>134729</xdr:rowOff>
    </xdr:to>
    <xdr:sp macro="" textlink="">
      <xdr:nvSpPr>
        <xdr:cNvPr id="238" name="楕円 237"/>
        <xdr:cNvSpPr/>
      </xdr:nvSpPr>
      <xdr:spPr>
        <a:xfrm>
          <a:off x="10426700" y="110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119506</xdr:rowOff>
    </xdr:from>
    <xdr:ext cx="469744" cy="259045"/>
    <xdr:sp macro="" textlink="">
      <xdr:nvSpPr>
        <xdr:cNvPr id="239" name="【体育館・プール】&#10;一人当たり面積該当値テキスト"/>
        <xdr:cNvSpPr txBox="1"/>
      </xdr:nvSpPr>
      <xdr:spPr>
        <a:xfrm>
          <a:off x="10515600" y="1092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34272</xdr:rowOff>
    </xdr:from>
    <xdr:to>
      <xdr:col>50</xdr:col>
      <xdr:colOff>165100</xdr:colOff>
      <xdr:row>64</xdr:row>
      <xdr:rowOff>135872</xdr:rowOff>
    </xdr:to>
    <xdr:sp macro="" textlink="">
      <xdr:nvSpPr>
        <xdr:cNvPr id="240" name="楕円 239"/>
        <xdr:cNvSpPr/>
      </xdr:nvSpPr>
      <xdr:spPr>
        <a:xfrm>
          <a:off x="9588500" y="110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83929</xdr:rowOff>
    </xdr:from>
    <xdr:to>
      <xdr:col>55</xdr:col>
      <xdr:colOff>0</xdr:colOff>
      <xdr:row>64</xdr:row>
      <xdr:rowOff>85072</xdr:rowOff>
    </xdr:to>
    <xdr:cxnSp macro="">
      <xdr:nvCxnSpPr>
        <xdr:cNvPr id="241" name="直線コネクタ 240"/>
        <xdr:cNvCxnSpPr/>
      </xdr:nvCxnSpPr>
      <xdr:spPr>
        <a:xfrm flipV="1">
          <a:off x="9639300" y="1105672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34925</xdr:rowOff>
    </xdr:from>
    <xdr:to>
      <xdr:col>46</xdr:col>
      <xdr:colOff>38100</xdr:colOff>
      <xdr:row>64</xdr:row>
      <xdr:rowOff>136525</xdr:rowOff>
    </xdr:to>
    <xdr:sp macro="" textlink="">
      <xdr:nvSpPr>
        <xdr:cNvPr id="242" name="楕円 241"/>
        <xdr:cNvSpPr/>
      </xdr:nvSpPr>
      <xdr:spPr>
        <a:xfrm>
          <a:off x="8699500" y="1100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85072</xdr:rowOff>
    </xdr:from>
    <xdr:to>
      <xdr:col>50</xdr:col>
      <xdr:colOff>114300</xdr:colOff>
      <xdr:row>64</xdr:row>
      <xdr:rowOff>85725</xdr:rowOff>
    </xdr:to>
    <xdr:cxnSp macro="">
      <xdr:nvCxnSpPr>
        <xdr:cNvPr id="243" name="直線コネクタ 242"/>
        <xdr:cNvCxnSpPr/>
      </xdr:nvCxnSpPr>
      <xdr:spPr>
        <a:xfrm flipV="1">
          <a:off x="8750300" y="1105787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36068</xdr:rowOff>
    </xdr:from>
    <xdr:to>
      <xdr:col>41</xdr:col>
      <xdr:colOff>101600</xdr:colOff>
      <xdr:row>64</xdr:row>
      <xdr:rowOff>137668</xdr:rowOff>
    </xdr:to>
    <xdr:sp macro="" textlink="">
      <xdr:nvSpPr>
        <xdr:cNvPr id="244" name="楕円 243"/>
        <xdr:cNvSpPr/>
      </xdr:nvSpPr>
      <xdr:spPr>
        <a:xfrm>
          <a:off x="7810500" y="110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85725</xdr:rowOff>
    </xdr:from>
    <xdr:to>
      <xdr:col>45</xdr:col>
      <xdr:colOff>177800</xdr:colOff>
      <xdr:row>64</xdr:row>
      <xdr:rowOff>86868</xdr:rowOff>
    </xdr:to>
    <xdr:cxnSp macro="">
      <xdr:nvCxnSpPr>
        <xdr:cNvPr id="245" name="直線コネクタ 244"/>
        <xdr:cNvCxnSpPr/>
      </xdr:nvCxnSpPr>
      <xdr:spPr>
        <a:xfrm flipV="1">
          <a:off x="7861300" y="1105852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246" name="n_1aveValue【体育館・プール】&#10;一人当たり面積"/>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247" name="n_2aveValue【体育館・プール】&#10;一人当たり面積"/>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248" name="n_3aveValue【体育館・プール】&#10;一人当たり面積"/>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67163</xdr:rowOff>
    </xdr:from>
    <xdr:ext cx="469744" cy="259045"/>
    <xdr:sp macro="" textlink="">
      <xdr:nvSpPr>
        <xdr:cNvPr id="249" name="n_4aveValue【体育館・プール】&#10;一人当たり面積"/>
        <xdr:cNvSpPr txBox="1"/>
      </xdr:nvSpPr>
      <xdr:spPr>
        <a:xfrm>
          <a:off x="6737427" y="106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126999</xdr:rowOff>
    </xdr:from>
    <xdr:ext cx="469744" cy="259045"/>
    <xdr:sp macro="" textlink="">
      <xdr:nvSpPr>
        <xdr:cNvPr id="250" name="n_1mainValue【体育館・プール】&#10;一人当たり面積"/>
        <xdr:cNvSpPr txBox="1"/>
      </xdr:nvSpPr>
      <xdr:spPr>
        <a:xfrm>
          <a:off x="9391727" y="1109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127652</xdr:rowOff>
    </xdr:from>
    <xdr:ext cx="469744" cy="259045"/>
    <xdr:sp macro="" textlink="">
      <xdr:nvSpPr>
        <xdr:cNvPr id="251" name="n_2mainValue【体育館・プール】&#10;一人当たり面積"/>
        <xdr:cNvSpPr txBox="1"/>
      </xdr:nvSpPr>
      <xdr:spPr>
        <a:xfrm>
          <a:off x="8515427" y="1110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128795</xdr:rowOff>
    </xdr:from>
    <xdr:ext cx="469744" cy="259045"/>
    <xdr:sp macro="" textlink="">
      <xdr:nvSpPr>
        <xdr:cNvPr id="252" name="n_3mainValue【体育館・プール】&#10;一人当たり面積"/>
        <xdr:cNvSpPr txBox="1"/>
      </xdr:nvSpPr>
      <xdr:spPr>
        <a:xfrm>
          <a:off x="7626427" y="1110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277" name="直線コネクタ 276"/>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280" name="【福祉施設】&#10;有形固定資産減価償却率最大値テキスト"/>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281" name="直線コネクタ 280"/>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82" name="【福祉施設】&#10;有形固定資産減価償却率平均値テキスト"/>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3" name="フローチャート: 判断 282"/>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84" name="フローチャート: 判断 283"/>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285" name="フローチャート: 判断 284"/>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86" name="フローチャート: 判断 285"/>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99695</xdr:rowOff>
    </xdr:from>
    <xdr:to>
      <xdr:col>6</xdr:col>
      <xdr:colOff>38100</xdr:colOff>
      <xdr:row>81</xdr:row>
      <xdr:rowOff>29845</xdr:rowOff>
    </xdr:to>
    <xdr:sp macro="" textlink="">
      <xdr:nvSpPr>
        <xdr:cNvPr id="287" name="フローチャート: 判断 286"/>
        <xdr:cNvSpPr/>
      </xdr:nvSpPr>
      <xdr:spPr>
        <a:xfrm>
          <a:off x="1079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164464</xdr:rowOff>
    </xdr:from>
    <xdr:to>
      <xdr:col>24</xdr:col>
      <xdr:colOff>114300</xdr:colOff>
      <xdr:row>81</xdr:row>
      <xdr:rowOff>94614</xdr:rowOff>
    </xdr:to>
    <xdr:sp macro="" textlink="">
      <xdr:nvSpPr>
        <xdr:cNvPr id="293" name="楕円 292"/>
        <xdr:cNvSpPr/>
      </xdr:nvSpPr>
      <xdr:spPr>
        <a:xfrm>
          <a:off x="45847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15891</xdr:rowOff>
    </xdr:from>
    <xdr:ext cx="405111" cy="259045"/>
    <xdr:sp macro="" textlink="">
      <xdr:nvSpPr>
        <xdr:cNvPr id="294" name="【福祉施設】&#10;有形固定資産減価償却率該当値テキスト"/>
        <xdr:cNvSpPr txBox="1"/>
      </xdr:nvSpPr>
      <xdr:spPr>
        <a:xfrm>
          <a:off x="4673600"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295" name="楕円 294"/>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81</xdr:row>
      <xdr:rowOff>43814</xdr:rowOff>
    </xdr:to>
    <xdr:cxnSp macro="">
      <xdr:nvCxnSpPr>
        <xdr:cNvPr id="296" name="直線コネクタ 295"/>
        <xdr:cNvCxnSpPr/>
      </xdr:nvCxnSpPr>
      <xdr:spPr>
        <a:xfrm>
          <a:off x="3797300" y="1391412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109220</xdr:rowOff>
    </xdr:from>
    <xdr:to>
      <xdr:col>15</xdr:col>
      <xdr:colOff>101600</xdr:colOff>
      <xdr:row>81</xdr:row>
      <xdr:rowOff>39370</xdr:rowOff>
    </xdr:to>
    <xdr:sp macro="" textlink="">
      <xdr:nvSpPr>
        <xdr:cNvPr id="297" name="楕円 296"/>
        <xdr:cNvSpPr/>
      </xdr:nvSpPr>
      <xdr:spPr>
        <a:xfrm>
          <a:off x="2857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160020</xdr:rowOff>
    </xdr:from>
    <xdr:to>
      <xdr:col>19</xdr:col>
      <xdr:colOff>177800</xdr:colOff>
      <xdr:row>81</xdr:row>
      <xdr:rowOff>26670</xdr:rowOff>
    </xdr:to>
    <xdr:cxnSp macro="">
      <xdr:nvCxnSpPr>
        <xdr:cNvPr id="298" name="直線コネクタ 297"/>
        <xdr:cNvCxnSpPr/>
      </xdr:nvCxnSpPr>
      <xdr:spPr>
        <a:xfrm>
          <a:off x="2908300" y="13876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139700</xdr:rowOff>
    </xdr:from>
    <xdr:to>
      <xdr:col>10</xdr:col>
      <xdr:colOff>165100</xdr:colOff>
      <xdr:row>83</xdr:row>
      <xdr:rowOff>69850</xdr:rowOff>
    </xdr:to>
    <xdr:sp macro="" textlink="">
      <xdr:nvSpPr>
        <xdr:cNvPr id="299" name="楕円 298"/>
        <xdr:cNvSpPr/>
      </xdr:nvSpPr>
      <xdr:spPr>
        <a:xfrm>
          <a:off x="1968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160020</xdr:rowOff>
    </xdr:from>
    <xdr:to>
      <xdr:col>15</xdr:col>
      <xdr:colOff>50800</xdr:colOff>
      <xdr:row>83</xdr:row>
      <xdr:rowOff>19050</xdr:rowOff>
    </xdr:to>
    <xdr:cxnSp macro="">
      <xdr:nvCxnSpPr>
        <xdr:cNvPr id="300" name="直線コネクタ 299"/>
        <xdr:cNvCxnSpPr/>
      </xdr:nvCxnSpPr>
      <xdr:spPr>
        <a:xfrm flipV="1">
          <a:off x="2019300" y="1387602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301" name="n_1aveValue【福祉施設】&#10;有形固定資産減価償却率"/>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302" name="n_2aveValue【福祉施設】&#10;有形固定資産減価償却率"/>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303" name="n_3aveValue【福祉施設】&#10;有形固定資産減価償却率"/>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46372</xdr:rowOff>
    </xdr:from>
    <xdr:ext cx="405111" cy="259045"/>
    <xdr:sp macro="" textlink="">
      <xdr:nvSpPr>
        <xdr:cNvPr id="304" name="n_4aveValue【福祉施設】&#10;有形固定資産減価償却率"/>
        <xdr:cNvSpPr txBox="1"/>
      </xdr:nvSpPr>
      <xdr:spPr>
        <a:xfrm>
          <a:off x="927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68597</xdr:rowOff>
    </xdr:from>
    <xdr:ext cx="405111" cy="259045"/>
    <xdr:sp macro="" textlink="">
      <xdr:nvSpPr>
        <xdr:cNvPr id="305" name="n_1mainValue【福祉施設】&#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30497</xdr:rowOff>
    </xdr:from>
    <xdr:ext cx="405111" cy="259045"/>
    <xdr:sp macro="" textlink="">
      <xdr:nvSpPr>
        <xdr:cNvPr id="306" name="n_2mainValue【福祉施設】&#10;有形固定資産減価償却率"/>
        <xdr:cNvSpPr txBox="1"/>
      </xdr:nvSpPr>
      <xdr:spPr>
        <a:xfrm>
          <a:off x="270574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60977</xdr:rowOff>
    </xdr:from>
    <xdr:ext cx="405111" cy="259045"/>
    <xdr:sp macro="" textlink="">
      <xdr:nvSpPr>
        <xdr:cNvPr id="307" name="n_3mainValue【福祉施設】&#10;有形固定資産減価償却率"/>
        <xdr:cNvSpPr txBox="1"/>
      </xdr:nvSpPr>
      <xdr:spPr>
        <a:xfrm>
          <a:off x="1816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331" name="直線コネクタ 330"/>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332" name="【福祉施設】&#10;一人当たり面積最小値テキスト"/>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333" name="直線コネクタ 332"/>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334" name="【福祉施設】&#10;一人当たり面積最大値テキスト"/>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335" name="直線コネクタ 334"/>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336" name="【福祉施設】&#10;一人当たり面積平均値テキスト"/>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337" name="フローチャート: 判断 336"/>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338" name="フローチャート: 判断 337"/>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39" name="フローチャート: 判断 338"/>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340" name="フローチャート: 判断 339"/>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169799</xdr:rowOff>
    </xdr:from>
    <xdr:to>
      <xdr:col>36</xdr:col>
      <xdr:colOff>165100</xdr:colOff>
      <xdr:row>85</xdr:row>
      <xdr:rowOff>99949</xdr:rowOff>
    </xdr:to>
    <xdr:sp macro="" textlink="">
      <xdr:nvSpPr>
        <xdr:cNvPr id="341" name="フローチャート: 判断 340"/>
        <xdr:cNvSpPr/>
      </xdr:nvSpPr>
      <xdr:spPr>
        <a:xfrm>
          <a:off x="6921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60833</xdr:rowOff>
    </xdr:from>
    <xdr:to>
      <xdr:col>55</xdr:col>
      <xdr:colOff>50800</xdr:colOff>
      <xdr:row>85</xdr:row>
      <xdr:rowOff>162433</xdr:rowOff>
    </xdr:to>
    <xdr:sp macro="" textlink="">
      <xdr:nvSpPr>
        <xdr:cNvPr id="347" name="楕円 346"/>
        <xdr:cNvSpPr/>
      </xdr:nvSpPr>
      <xdr:spPr>
        <a:xfrm>
          <a:off x="10426700" y="146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39260</xdr:rowOff>
    </xdr:from>
    <xdr:ext cx="469744" cy="259045"/>
    <xdr:sp macro="" textlink="">
      <xdr:nvSpPr>
        <xdr:cNvPr id="348" name="【福祉施設】&#10;一人当たり面積該当値テキスト"/>
        <xdr:cNvSpPr txBox="1"/>
      </xdr:nvSpPr>
      <xdr:spPr>
        <a:xfrm>
          <a:off x="10515600" y="1461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55499</xdr:rowOff>
    </xdr:from>
    <xdr:to>
      <xdr:col>50</xdr:col>
      <xdr:colOff>165100</xdr:colOff>
      <xdr:row>85</xdr:row>
      <xdr:rowOff>157099</xdr:rowOff>
    </xdr:to>
    <xdr:sp macro="" textlink="">
      <xdr:nvSpPr>
        <xdr:cNvPr id="349" name="楕円 348"/>
        <xdr:cNvSpPr/>
      </xdr:nvSpPr>
      <xdr:spPr>
        <a:xfrm>
          <a:off x="9588500" y="1462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106299</xdr:rowOff>
    </xdr:from>
    <xdr:to>
      <xdr:col>55</xdr:col>
      <xdr:colOff>0</xdr:colOff>
      <xdr:row>85</xdr:row>
      <xdr:rowOff>111633</xdr:rowOff>
    </xdr:to>
    <xdr:cxnSp macro="">
      <xdr:nvCxnSpPr>
        <xdr:cNvPr id="350" name="直線コネクタ 349"/>
        <xdr:cNvCxnSpPr/>
      </xdr:nvCxnSpPr>
      <xdr:spPr>
        <a:xfrm>
          <a:off x="9639300" y="14679549"/>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58547</xdr:rowOff>
    </xdr:from>
    <xdr:to>
      <xdr:col>46</xdr:col>
      <xdr:colOff>38100</xdr:colOff>
      <xdr:row>85</xdr:row>
      <xdr:rowOff>160147</xdr:rowOff>
    </xdr:to>
    <xdr:sp macro="" textlink="">
      <xdr:nvSpPr>
        <xdr:cNvPr id="351" name="楕円 350"/>
        <xdr:cNvSpPr/>
      </xdr:nvSpPr>
      <xdr:spPr>
        <a:xfrm>
          <a:off x="8699500" y="146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106299</xdr:rowOff>
    </xdr:from>
    <xdr:to>
      <xdr:col>50</xdr:col>
      <xdr:colOff>114300</xdr:colOff>
      <xdr:row>85</xdr:row>
      <xdr:rowOff>109347</xdr:rowOff>
    </xdr:to>
    <xdr:cxnSp macro="">
      <xdr:nvCxnSpPr>
        <xdr:cNvPr id="352" name="直線コネクタ 351"/>
        <xdr:cNvCxnSpPr/>
      </xdr:nvCxnSpPr>
      <xdr:spPr>
        <a:xfrm flipV="1">
          <a:off x="8750300" y="1467954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167132</xdr:rowOff>
    </xdr:from>
    <xdr:to>
      <xdr:col>41</xdr:col>
      <xdr:colOff>101600</xdr:colOff>
      <xdr:row>86</xdr:row>
      <xdr:rowOff>97282</xdr:rowOff>
    </xdr:to>
    <xdr:sp macro="" textlink="">
      <xdr:nvSpPr>
        <xdr:cNvPr id="353" name="楕円 352"/>
        <xdr:cNvSpPr/>
      </xdr:nvSpPr>
      <xdr:spPr>
        <a:xfrm>
          <a:off x="7810500" y="147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109347</xdr:rowOff>
    </xdr:from>
    <xdr:to>
      <xdr:col>45</xdr:col>
      <xdr:colOff>177800</xdr:colOff>
      <xdr:row>86</xdr:row>
      <xdr:rowOff>46482</xdr:rowOff>
    </xdr:to>
    <xdr:cxnSp macro="">
      <xdr:nvCxnSpPr>
        <xdr:cNvPr id="354" name="直線コネクタ 353"/>
        <xdr:cNvCxnSpPr/>
      </xdr:nvCxnSpPr>
      <xdr:spPr>
        <a:xfrm flipV="1">
          <a:off x="7861300" y="1468259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355" name="n_1aveValue【福祉施設】&#10;一人当たり面積"/>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56" name="n_2aveValue【福祉施設】&#10;一人当たり面積"/>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357" name="n_3aveValue【福祉施設】&#10;一人当たり面積"/>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116476</xdr:rowOff>
    </xdr:from>
    <xdr:ext cx="469744" cy="259045"/>
    <xdr:sp macro="" textlink="">
      <xdr:nvSpPr>
        <xdr:cNvPr id="358" name="n_4aveValue【福祉施設】&#10;一人当たり面積"/>
        <xdr:cNvSpPr txBox="1"/>
      </xdr:nvSpPr>
      <xdr:spPr>
        <a:xfrm>
          <a:off x="6737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148226</xdr:rowOff>
    </xdr:from>
    <xdr:ext cx="469744" cy="259045"/>
    <xdr:sp macro="" textlink="">
      <xdr:nvSpPr>
        <xdr:cNvPr id="359" name="n_1mainValue【福祉施設】&#10;一人当たり面積"/>
        <xdr:cNvSpPr txBox="1"/>
      </xdr:nvSpPr>
      <xdr:spPr>
        <a:xfrm>
          <a:off x="9391727" y="1472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151274</xdr:rowOff>
    </xdr:from>
    <xdr:ext cx="469744" cy="259045"/>
    <xdr:sp macro="" textlink="">
      <xdr:nvSpPr>
        <xdr:cNvPr id="360" name="n_2mainValue【福祉施設】&#10;一人当たり面積"/>
        <xdr:cNvSpPr txBox="1"/>
      </xdr:nvSpPr>
      <xdr:spPr>
        <a:xfrm>
          <a:off x="8515427" y="147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88409</xdr:rowOff>
    </xdr:from>
    <xdr:ext cx="469744" cy="259045"/>
    <xdr:sp macro="" textlink="">
      <xdr:nvSpPr>
        <xdr:cNvPr id="361" name="n_3mainValue【福祉施設】&#10;一人当たり面積"/>
        <xdr:cNvSpPr txBox="1"/>
      </xdr:nvSpPr>
      <xdr:spPr>
        <a:xfrm>
          <a:off x="7626427" y="148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403" name="直線コネクタ 402"/>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406" name="【一般廃棄物処理施設】&#10;有形固定資産減価償却率最大値テキスト"/>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407" name="直線コネクタ 406"/>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408" name="【一般廃棄物処理施設】&#10;有形固定資産減価償却率平均値テキスト"/>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09" name="フローチャート: 判断 408"/>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410" name="フローチャート: 判断 409"/>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411" name="フローチャート: 判断 410"/>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12" name="フローチャート: 判断 411"/>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413" name="フローチャート: 判断 412"/>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125004</xdr:rowOff>
    </xdr:from>
    <xdr:to>
      <xdr:col>85</xdr:col>
      <xdr:colOff>177800</xdr:colOff>
      <xdr:row>39</xdr:row>
      <xdr:rowOff>55154</xdr:rowOff>
    </xdr:to>
    <xdr:sp macro="" textlink="">
      <xdr:nvSpPr>
        <xdr:cNvPr id="419" name="楕円 418"/>
        <xdr:cNvSpPr/>
      </xdr:nvSpPr>
      <xdr:spPr>
        <a:xfrm>
          <a:off x="162687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103431</xdr:rowOff>
    </xdr:from>
    <xdr:ext cx="405111" cy="259045"/>
    <xdr:sp macro="" textlink="">
      <xdr:nvSpPr>
        <xdr:cNvPr id="420" name="【一般廃棄物処理施設】&#10;有形固定資産減価償却率該当値テキスト"/>
        <xdr:cNvSpPr txBox="1"/>
      </xdr:nvSpPr>
      <xdr:spPr>
        <a:xfrm>
          <a:off x="16357600"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121738</xdr:rowOff>
    </xdr:from>
    <xdr:to>
      <xdr:col>81</xdr:col>
      <xdr:colOff>101600</xdr:colOff>
      <xdr:row>39</xdr:row>
      <xdr:rowOff>51888</xdr:rowOff>
    </xdr:to>
    <xdr:sp macro="" textlink="">
      <xdr:nvSpPr>
        <xdr:cNvPr id="421" name="楕円 420"/>
        <xdr:cNvSpPr/>
      </xdr:nvSpPr>
      <xdr:spPr>
        <a:xfrm>
          <a:off x="15430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1088</xdr:rowOff>
    </xdr:from>
    <xdr:to>
      <xdr:col>85</xdr:col>
      <xdr:colOff>127000</xdr:colOff>
      <xdr:row>39</xdr:row>
      <xdr:rowOff>4354</xdr:rowOff>
    </xdr:to>
    <xdr:cxnSp macro="">
      <xdr:nvCxnSpPr>
        <xdr:cNvPr id="422" name="直線コネクタ 421"/>
        <xdr:cNvCxnSpPr/>
      </xdr:nvCxnSpPr>
      <xdr:spPr>
        <a:xfrm>
          <a:off x="15481300" y="668763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123372</xdr:rowOff>
    </xdr:from>
    <xdr:to>
      <xdr:col>76</xdr:col>
      <xdr:colOff>165100</xdr:colOff>
      <xdr:row>39</xdr:row>
      <xdr:rowOff>53522</xdr:rowOff>
    </xdr:to>
    <xdr:sp macro="" textlink="">
      <xdr:nvSpPr>
        <xdr:cNvPr id="423" name="楕円 422"/>
        <xdr:cNvSpPr/>
      </xdr:nvSpPr>
      <xdr:spPr>
        <a:xfrm>
          <a:off x="14541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xdr:rowOff>
    </xdr:from>
    <xdr:to>
      <xdr:col>81</xdr:col>
      <xdr:colOff>50800</xdr:colOff>
      <xdr:row>39</xdr:row>
      <xdr:rowOff>2722</xdr:rowOff>
    </xdr:to>
    <xdr:cxnSp macro="">
      <xdr:nvCxnSpPr>
        <xdr:cNvPr id="424" name="直線コネクタ 423"/>
        <xdr:cNvCxnSpPr/>
      </xdr:nvCxnSpPr>
      <xdr:spPr>
        <a:xfrm flipV="1">
          <a:off x="14592300" y="668763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77651</xdr:rowOff>
    </xdr:from>
    <xdr:to>
      <xdr:col>72</xdr:col>
      <xdr:colOff>38100</xdr:colOff>
      <xdr:row>39</xdr:row>
      <xdr:rowOff>7801</xdr:rowOff>
    </xdr:to>
    <xdr:sp macro="" textlink="">
      <xdr:nvSpPr>
        <xdr:cNvPr id="425" name="楕円 424"/>
        <xdr:cNvSpPr/>
      </xdr:nvSpPr>
      <xdr:spPr>
        <a:xfrm>
          <a:off x="13652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128451</xdr:rowOff>
    </xdr:from>
    <xdr:to>
      <xdr:col>76</xdr:col>
      <xdr:colOff>114300</xdr:colOff>
      <xdr:row>39</xdr:row>
      <xdr:rowOff>2722</xdr:rowOff>
    </xdr:to>
    <xdr:cxnSp macro="">
      <xdr:nvCxnSpPr>
        <xdr:cNvPr id="426" name="直線コネクタ 425"/>
        <xdr:cNvCxnSpPr/>
      </xdr:nvCxnSpPr>
      <xdr:spPr>
        <a:xfrm>
          <a:off x="13703300" y="66435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427" name="n_1aveValue【一般廃棄物処理施設】&#10;有形固定資産減価償却率"/>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428" name="n_2aveValue【一般廃棄物処理施設】&#10;有形固定資産減価償却率"/>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429" name="n_3aveValue【一般廃棄物処理施設】&#10;有形固定資産減価償却率"/>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430" name="n_4aveValue【一般廃棄物処理施設】&#10;有形固定資産減価償却率"/>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43015</xdr:rowOff>
    </xdr:from>
    <xdr:ext cx="405111" cy="259045"/>
    <xdr:sp macro="" textlink="">
      <xdr:nvSpPr>
        <xdr:cNvPr id="431" name="n_1mainValue【一般廃棄物処理施設】&#10;有形固定資産減価償却率"/>
        <xdr:cNvSpPr txBox="1"/>
      </xdr:nvSpPr>
      <xdr:spPr>
        <a:xfrm>
          <a:off x="152660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44649</xdr:rowOff>
    </xdr:from>
    <xdr:ext cx="405111" cy="259045"/>
    <xdr:sp macro="" textlink="">
      <xdr:nvSpPr>
        <xdr:cNvPr id="432" name="n_2mainValue【一般廃棄物処理施設】&#10;有形固定資産減価償却率"/>
        <xdr:cNvSpPr txBox="1"/>
      </xdr:nvSpPr>
      <xdr:spPr>
        <a:xfrm>
          <a:off x="14389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170378</xdr:rowOff>
    </xdr:from>
    <xdr:ext cx="405111" cy="259045"/>
    <xdr:sp macro="" textlink="">
      <xdr:nvSpPr>
        <xdr:cNvPr id="433" name="n_3mainValue【一般廃棄物処理施設】&#10;有形固定資産減価償却率"/>
        <xdr:cNvSpPr txBox="1"/>
      </xdr:nvSpPr>
      <xdr:spPr>
        <a:xfrm>
          <a:off x="13500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4" name="直線コネクタ 44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5" name="テキスト ボックス 44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6" name="直線コネクタ 44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7" name="テキスト ボックス 44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8" name="直線コネクタ 44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9" name="テキスト ボックス 44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0" name="直線コネクタ 44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51" name="テキスト ボックス 45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2" name="直線コネクタ 45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53" name="テキスト ボックス 45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4" name="直線コネクタ 45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55" name="テキスト ボックス 45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7" name="テキスト ボックス 45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459" name="直線コネクタ 458"/>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460" name="【一般廃棄物処理施設】&#10;一人当たり有形固定資産（償却資産）額最小値テキスト"/>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461" name="直線コネクタ 460"/>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462" name="【一般廃棄物処理施設】&#10;一人当たり有形固定資産（償却資産）額最大値テキスト"/>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463" name="直線コネクタ 462"/>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464" name="【一般廃棄物処理施設】&#10;一人当たり有形固定資産（償却資産）額平均値テキスト"/>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465" name="フローチャート: 判断 464"/>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466" name="フローチャート: 判断 465"/>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467" name="フローチャート: 判断 466"/>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468" name="フローチャート: 判断 467"/>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469" name="フローチャート: 判断 468"/>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0" name="テキスト ボックス 4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117997</xdr:rowOff>
    </xdr:from>
    <xdr:to>
      <xdr:col>116</xdr:col>
      <xdr:colOff>114300</xdr:colOff>
      <xdr:row>42</xdr:row>
      <xdr:rowOff>48147</xdr:rowOff>
    </xdr:to>
    <xdr:sp macro="" textlink="">
      <xdr:nvSpPr>
        <xdr:cNvPr id="475" name="楕円 474"/>
        <xdr:cNvSpPr/>
      </xdr:nvSpPr>
      <xdr:spPr>
        <a:xfrm>
          <a:off x="22110700" y="71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32924</xdr:rowOff>
    </xdr:from>
    <xdr:ext cx="534377" cy="259045"/>
    <xdr:sp macro="" textlink="">
      <xdr:nvSpPr>
        <xdr:cNvPr id="476" name="【一般廃棄物処理施設】&#10;一人当たり有形固定資産（償却資産）額該当値テキスト"/>
        <xdr:cNvSpPr txBox="1"/>
      </xdr:nvSpPr>
      <xdr:spPr>
        <a:xfrm>
          <a:off x="22199600" y="706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118967</xdr:rowOff>
    </xdr:from>
    <xdr:to>
      <xdr:col>112</xdr:col>
      <xdr:colOff>38100</xdr:colOff>
      <xdr:row>42</xdr:row>
      <xdr:rowOff>49117</xdr:rowOff>
    </xdr:to>
    <xdr:sp macro="" textlink="">
      <xdr:nvSpPr>
        <xdr:cNvPr id="477" name="楕円 476"/>
        <xdr:cNvSpPr/>
      </xdr:nvSpPr>
      <xdr:spPr>
        <a:xfrm>
          <a:off x="21272500" y="71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168797</xdr:rowOff>
    </xdr:from>
    <xdr:to>
      <xdr:col>116</xdr:col>
      <xdr:colOff>63500</xdr:colOff>
      <xdr:row>41</xdr:row>
      <xdr:rowOff>169767</xdr:rowOff>
    </xdr:to>
    <xdr:cxnSp macro="">
      <xdr:nvCxnSpPr>
        <xdr:cNvPr id="478" name="直線コネクタ 477"/>
        <xdr:cNvCxnSpPr/>
      </xdr:nvCxnSpPr>
      <xdr:spPr>
        <a:xfrm flipV="1">
          <a:off x="21323300" y="7198247"/>
          <a:ext cx="838200" cy="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114887</xdr:rowOff>
    </xdr:from>
    <xdr:to>
      <xdr:col>107</xdr:col>
      <xdr:colOff>101600</xdr:colOff>
      <xdr:row>42</xdr:row>
      <xdr:rowOff>45037</xdr:rowOff>
    </xdr:to>
    <xdr:sp macro="" textlink="">
      <xdr:nvSpPr>
        <xdr:cNvPr id="479" name="楕円 478"/>
        <xdr:cNvSpPr/>
      </xdr:nvSpPr>
      <xdr:spPr>
        <a:xfrm>
          <a:off x="20383500" y="71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165687</xdr:rowOff>
    </xdr:from>
    <xdr:to>
      <xdr:col>111</xdr:col>
      <xdr:colOff>177800</xdr:colOff>
      <xdr:row>41</xdr:row>
      <xdr:rowOff>169767</xdr:rowOff>
    </xdr:to>
    <xdr:cxnSp macro="">
      <xdr:nvCxnSpPr>
        <xdr:cNvPr id="480" name="直線コネクタ 479"/>
        <xdr:cNvCxnSpPr/>
      </xdr:nvCxnSpPr>
      <xdr:spPr>
        <a:xfrm>
          <a:off x="20434300" y="7195137"/>
          <a:ext cx="889000" cy="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120082</xdr:rowOff>
    </xdr:from>
    <xdr:to>
      <xdr:col>102</xdr:col>
      <xdr:colOff>165100</xdr:colOff>
      <xdr:row>42</xdr:row>
      <xdr:rowOff>50232</xdr:rowOff>
    </xdr:to>
    <xdr:sp macro="" textlink="">
      <xdr:nvSpPr>
        <xdr:cNvPr id="481" name="楕円 480"/>
        <xdr:cNvSpPr/>
      </xdr:nvSpPr>
      <xdr:spPr>
        <a:xfrm>
          <a:off x="19494500" y="714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165687</xdr:rowOff>
    </xdr:from>
    <xdr:to>
      <xdr:col>107</xdr:col>
      <xdr:colOff>50800</xdr:colOff>
      <xdr:row>41</xdr:row>
      <xdr:rowOff>170882</xdr:rowOff>
    </xdr:to>
    <xdr:cxnSp macro="">
      <xdr:nvCxnSpPr>
        <xdr:cNvPr id="482" name="直線コネクタ 481"/>
        <xdr:cNvCxnSpPr/>
      </xdr:nvCxnSpPr>
      <xdr:spPr>
        <a:xfrm flipV="1">
          <a:off x="19545300" y="7195137"/>
          <a:ext cx="8890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483" name="n_1aveValue【一般廃棄物処理施設】&#10;一人当たり有形固定資産（償却資産）額"/>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484" name="n_2aveValue【一般廃棄物処理施設】&#10;一人当たり有形固定資産（償却資産）額"/>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485" name="n_3aveValue【一般廃棄物処理施設】&#10;一人当たり有形固定資産（償却資産）額"/>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486" name="n_4aveValue【一般廃棄物処理施設】&#10;一人当たり有形固定資産（償却資産）額"/>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40244</xdr:rowOff>
    </xdr:from>
    <xdr:ext cx="534377" cy="259045"/>
    <xdr:sp macro="" textlink="">
      <xdr:nvSpPr>
        <xdr:cNvPr id="487" name="n_1mainValue【一般廃棄物処理施設】&#10;一人当たり有形固定資産（償却資産）額"/>
        <xdr:cNvSpPr txBox="1"/>
      </xdr:nvSpPr>
      <xdr:spPr>
        <a:xfrm>
          <a:off x="21043411" y="724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36164</xdr:rowOff>
    </xdr:from>
    <xdr:ext cx="534377" cy="259045"/>
    <xdr:sp macro="" textlink="">
      <xdr:nvSpPr>
        <xdr:cNvPr id="488" name="n_2mainValue【一般廃棄物処理施設】&#10;一人当たり有形固定資産（償却資産）額"/>
        <xdr:cNvSpPr txBox="1"/>
      </xdr:nvSpPr>
      <xdr:spPr>
        <a:xfrm>
          <a:off x="20167111" y="723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41359</xdr:rowOff>
    </xdr:from>
    <xdr:ext cx="534377" cy="259045"/>
    <xdr:sp macro="" textlink="">
      <xdr:nvSpPr>
        <xdr:cNvPr id="489" name="n_3mainValue【一般廃棄物処理施設】&#10;一人当たり有形固定資産（償却資産）額"/>
        <xdr:cNvSpPr txBox="1"/>
      </xdr:nvSpPr>
      <xdr:spPr>
        <a:xfrm>
          <a:off x="19278111" y="724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0" name="正方形/長方形 4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1" name="正方形/長方形 4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2" name="正方形/長方形 4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3" name="正方形/長方形 4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4" name="正方形/長方形 4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5" name="正方形/長方形 4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6" name="正方形/長方形 4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7" name="正方形/長方形 49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8" name="テキスト ボックス 4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9" name="直線コネクタ 4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0" name="テキスト ボックス 49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1" name="直線コネクタ 50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2" name="テキスト ボックス 50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3" name="直線コネクタ 50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4" name="テキスト ボックス 50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5" name="直線コネクタ 50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6" name="テキスト ボックス 50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7" name="直線コネクタ 50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8" name="テキスト ボックス 50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9" name="直線コネクタ 50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0" name="テキスト ボックス 50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1" name="直線コネクタ 51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2" name="テキスト ボックス 51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3" name="直線コネクタ 5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515" name="直線コネクタ 514"/>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16"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17" name="直線コネクタ 516"/>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18"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19" name="直線コネクタ 518"/>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520"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21" name="フローチャート: 判断 520"/>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22" name="フローチャート: 判断 521"/>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23" name="フローチャート: 判断 522"/>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24" name="フローチャート: 判断 523"/>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40640</xdr:rowOff>
    </xdr:from>
    <xdr:to>
      <xdr:col>67</xdr:col>
      <xdr:colOff>101600</xdr:colOff>
      <xdr:row>59</xdr:row>
      <xdr:rowOff>142240</xdr:rowOff>
    </xdr:to>
    <xdr:sp macro="" textlink="">
      <xdr:nvSpPr>
        <xdr:cNvPr id="525" name="フローチャート: 判断 524"/>
        <xdr:cNvSpPr/>
      </xdr:nvSpPr>
      <xdr:spPr>
        <a:xfrm>
          <a:off x="12763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31" name="楕円 530"/>
        <xdr:cNvSpPr/>
      </xdr:nvSpPr>
      <xdr:spPr>
        <a:xfrm>
          <a:off x="162687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102705</xdr:rowOff>
    </xdr:from>
    <xdr:ext cx="405111" cy="259045"/>
    <xdr:sp macro="" textlink="">
      <xdr:nvSpPr>
        <xdr:cNvPr id="532" name="【保健センター・保健所】&#10;有形固定資産減価償却率該当値テキスト"/>
        <xdr:cNvSpPr txBox="1"/>
      </xdr:nvSpPr>
      <xdr:spPr>
        <a:xfrm>
          <a:off x="16357600" y="987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47172</xdr:rowOff>
    </xdr:from>
    <xdr:to>
      <xdr:col>81</xdr:col>
      <xdr:colOff>101600</xdr:colOff>
      <xdr:row>58</xdr:row>
      <xdr:rowOff>148772</xdr:rowOff>
    </xdr:to>
    <xdr:sp macro="" textlink="">
      <xdr:nvSpPr>
        <xdr:cNvPr id="533" name="楕円 532"/>
        <xdr:cNvSpPr/>
      </xdr:nvSpPr>
      <xdr:spPr>
        <a:xfrm>
          <a:off x="15430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97972</xdr:rowOff>
    </xdr:from>
    <xdr:to>
      <xdr:col>85</xdr:col>
      <xdr:colOff>127000</xdr:colOff>
      <xdr:row>58</xdr:row>
      <xdr:rowOff>130628</xdr:rowOff>
    </xdr:to>
    <xdr:cxnSp macro="">
      <xdr:nvCxnSpPr>
        <xdr:cNvPr id="534" name="直線コネクタ 533"/>
        <xdr:cNvCxnSpPr/>
      </xdr:nvCxnSpPr>
      <xdr:spPr>
        <a:xfrm>
          <a:off x="15481300" y="10042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14515</xdr:rowOff>
    </xdr:from>
    <xdr:to>
      <xdr:col>76</xdr:col>
      <xdr:colOff>165100</xdr:colOff>
      <xdr:row>58</xdr:row>
      <xdr:rowOff>116115</xdr:rowOff>
    </xdr:to>
    <xdr:sp macro="" textlink="">
      <xdr:nvSpPr>
        <xdr:cNvPr id="535" name="楕円 534"/>
        <xdr:cNvSpPr/>
      </xdr:nvSpPr>
      <xdr:spPr>
        <a:xfrm>
          <a:off x="14541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65315</xdr:rowOff>
    </xdr:from>
    <xdr:to>
      <xdr:col>81</xdr:col>
      <xdr:colOff>50800</xdr:colOff>
      <xdr:row>58</xdr:row>
      <xdr:rowOff>97972</xdr:rowOff>
    </xdr:to>
    <xdr:cxnSp macro="">
      <xdr:nvCxnSpPr>
        <xdr:cNvPr id="536" name="直線コネクタ 535"/>
        <xdr:cNvCxnSpPr/>
      </xdr:nvCxnSpPr>
      <xdr:spPr>
        <a:xfrm>
          <a:off x="14592300" y="10009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537" name="楕円 536"/>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65315</xdr:rowOff>
    </xdr:from>
    <xdr:to>
      <xdr:col>76</xdr:col>
      <xdr:colOff>114300</xdr:colOff>
      <xdr:row>60</xdr:row>
      <xdr:rowOff>65315</xdr:rowOff>
    </xdr:to>
    <xdr:cxnSp macro="">
      <xdr:nvCxnSpPr>
        <xdr:cNvPr id="538" name="直線コネクタ 537"/>
        <xdr:cNvCxnSpPr/>
      </xdr:nvCxnSpPr>
      <xdr:spPr>
        <a:xfrm flipV="1">
          <a:off x="13703300" y="1000941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539" name="n_1aveValue【保健センター・保健所】&#10;有形固定資産減価償却率"/>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40" name="n_2aveValue【保健センター・保健所】&#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41"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158767</xdr:rowOff>
    </xdr:from>
    <xdr:ext cx="405111" cy="259045"/>
    <xdr:sp macro="" textlink="">
      <xdr:nvSpPr>
        <xdr:cNvPr id="542" name="n_4aveValue【保健センター・保健所】&#10;有形固定資産減価償却率"/>
        <xdr:cNvSpPr txBox="1"/>
      </xdr:nvSpPr>
      <xdr:spPr>
        <a:xfrm>
          <a:off x="12611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165299</xdr:rowOff>
    </xdr:from>
    <xdr:ext cx="405111" cy="259045"/>
    <xdr:sp macro="" textlink="">
      <xdr:nvSpPr>
        <xdr:cNvPr id="543" name="n_1mainValue【保健センター・保健所】&#10;有形固定資産減価償却率"/>
        <xdr:cNvSpPr txBox="1"/>
      </xdr:nvSpPr>
      <xdr:spPr>
        <a:xfrm>
          <a:off x="152660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132642</xdr:rowOff>
    </xdr:from>
    <xdr:ext cx="405111" cy="259045"/>
    <xdr:sp macro="" textlink="">
      <xdr:nvSpPr>
        <xdr:cNvPr id="544" name="n_2mainValue【保健センター・保健所】&#10;有形固定資産減価償却率"/>
        <xdr:cNvSpPr txBox="1"/>
      </xdr:nvSpPr>
      <xdr:spPr>
        <a:xfrm>
          <a:off x="143897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545" name="n_3mainValue【保健センター・保健所】&#10;有形固定資産減価償却率"/>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6" name="直線コネクタ 5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7" name="テキスト ボックス 5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8" name="直線コネクタ 5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9" name="テキスト ボックス 5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0" name="直線コネクタ 5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1" name="テキスト ボックス 5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2" name="直線コネクタ 5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3" name="テキスト ボックス 56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4" name="直線コネクタ 5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5" name="テキスト ボックス 56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569" name="直線コネクタ 568"/>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70"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71" name="直線コネクタ 570"/>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572" name="【保健センター・保健所】&#10;一人当たり面積最大値テキスト"/>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573" name="直線コネクタ 572"/>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574" name="【保健センター・保健所】&#10;一人当たり面積平均値テキスト"/>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575" name="フローチャート: 判断 574"/>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576" name="フローチャート: 判断 575"/>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577" name="フローチャート: 判断 576"/>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578" name="フローチャート: 判断 577"/>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108458</xdr:rowOff>
    </xdr:from>
    <xdr:to>
      <xdr:col>98</xdr:col>
      <xdr:colOff>38100</xdr:colOff>
      <xdr:row>63</xdr:row>
      <xdr:rowOff>38608</xdr:rowOff>
    </xdr:to>
    <xdr:sp macro="" textlink="">
      <xdr:nvSpPr>
        <xdr:cNvPr id="579" name="フローチャート: 判断 578"/>
        <xdr:cNvSpPr/>
      </xdr:nvSpPr>
      <xdr:spPr>
        <a:xfrm>
          <a:off x="18605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149606</xdr:rowOff>
    </xdr:from>
    <xdr:to>
      <xdr:col>116</xdr:col>
      <xdr:colOff>114300</xdr:colOff>
      <xdr:row>64</xdr:row>
      <xdr:rowOff>79756</xdr:rowOff>
    </xdr:to>
    <xdr:sp macro="" textlink="">
      <xdr:nvSpPr>
        <xdr:cNvPr id="585" name="楕円 584"/>
        <xdr:cNvSpPr/>
      </xdr:nvSpPr>
      <xdr:spPr>
        <a:xfrm>
          <a:off x="22110700" y="109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64533</xdr:rowOff>
    </xdr:from>
    <xdr:ext cx="469744" cy="259045"/>
    <xdr:sp macro="" textlink="">
      <xdr:nvSpPr>
        <xdr:cNvPr id="586" name="【保健センター・保健所】&#10;一人当たり面積該当値テキスト"/>
        <xdr:cNvSpPr txBox="1"/>
      </xdr:nvSpPr>
      <xdr:spPr>
        <a:xfrm>
          <a:off x="22199600" y="1086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150368</xdr:rowOff>
    </xdr:from>
    <xdr:to>
      <xdr:col>112</xdr:col>
      <xdr:colOff>38100</xdr:colOff>
      <xdr:row>64</xdr:row>
      <xdr:rowOff>80518</xdr:rowOff>
    </xdr:to>
    <xdr:sp macro="" textlink="">
      <xdr:nvSpPr>
        <xdr:cNvPr id="587" name="楕円 586"/>
        <xdr:cNvSpPr/>
      </xdr:nvSpPr>
      <xdr:spPr>
        <a:xfrm>
          <a:off x="212725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28956</xdr:rowOff>
    </xdr:from>
    <xdr:to>
      <xdr:col>116</xdr:col>
      <xdr:colOff>63500</xdr:colOff>
      <xdr:row>64</xdr:row>
      <xdr:rowOff>29718</xdr:rowOff>
    </xdr:to>
    <xdr:cxnSp macro="">
      <xdr:nvCxnSpPr>
        <xdr:cNvPr id="588" name="直線コネクタ 587"/>
        <xdr:cNvCxnSpPr/>
      </xdr:nvCxnSpPr>
      <xdr:spPr>
        <a:xfrm flipV="1">
          <a:off x="21323300" y="1100175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151130</xdr:rowOff>
    </xdr:from>
    <xdr:to>
      <xdr:col>107</xdr:col>
      <xdr:colOff>101600</xdr:colOff>
      <xdr:row>64</xdr:row>
      <xdr:rowOff>81280</xdr:rowOff>
    </xdr:to>
    <xdr:sp macro="" textlink="">
      <xdr:nvSpPr>
        <xdr:cNvPr id="589" name="楕円 588"/>
        <xdr:cNvSpPr/>
      </xdr:nvSpPr>
      <xdr:spPr>
        <a:xfrm>
          <a:off x="20383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29718</xdr:rowOff>
    </xdr:from>
    <xdr:to>
      <xdr:col>111</xdr:col>
      <xdr:colOff>177800</xdr:colOff>
      <xdr:row>64</xdr:row>
      <xdr:rowOff>30480</xdr:rowOff>
    </xdr:to>
    <xdr:cxnSp macro="">
      <xdr:nvCxnSpPr>
        <xdr:cNvPr id="590" name="直線コネクタ 589"/>
        <xdr:cNvCxnSpPr/>
      </xdr:nvCxnSpPr>
      <xdr:spPr>
        <a:xfrm flipV="1">
          <a:off x="20434300" y="1100251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152654</xdr:rowOff>
    </xdr:from>
    <xdr:to>
      <xdr:col>102</xdr:col>
      <xdr:colOff>165100</xdr:colOff>
      <xdr:row>64</xdr:row>
      <xdr:rowOff>82804</xdr:rowOff>
    </xdr:to>
    <xdr:sp macro="" textlink="">
      <xdr:nvSpPr>
        <xdr:cNvPr id="591" name="楕円 590"/>
        <xdr:cNvSpPr/>
      </xdr:nvSpPr>
      <xdr:spPr>
        <a:xfrm>
          <a:off x="194945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30480</xdr:rowOff>
    </xdr:from>
    <xdr:to>
      <xdr:col>107</xdr:col>
      <xdr:colOff>50800</xdr:colOff>
      <xdr:row>64</xdr:row>
      <xdr:rowOff>32004</xdr:rowOff>
    </xdr:to>
    <xdr:cxnSp macro="">
      <xdr:nvCxnSpPr>
        <xdr:cNvPr id="592" name="直線コネクタ 591"/>
        <xdr:cNvCxnSpPr/>
      </xdr:nvCxnSpPr>
      <xdr:spPr>
        <a:xfrm flipV="1">
          <a:off x="19545300" y="1100328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593" name="n_1aveValue【保健センター・保健所】&#10;一人当たり面積"/>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594" name="n_2aveValue【保健センター・保健所】&#10;一人当たり面積"/>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595" name="n_3aveValue【保健センター・保健所】&#10;一人当たり面積"/>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55135</xdr:rowOff>
    </xdr:from>
    <xdr:ext cx="469744" cy="259045"/>
    <xdr:sp macro="" textlink="">
      <xdr:nvSpPr>
        <xdr:cNvPr id="596" name="n_4aveValue【保健センター・保健所】&#10;一人当たり面積"/>
        <xdr:cNvSpPr txBox="1"/>
      </xdr:nvSpPr>
      <xdr:spPr>
        <a:xfrm>
          <a:off x="18421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71645</xdr:rowOff>
    </xdr:from>
    <xdr:ext cx="469744" cy="259045"/>
    <xdr:sp macro="" textlink="">
      <xdr:nvSpPr>
        <xdr:cNvPr id="597" name="n_1mainValue【保健センター・保健所】&#10;一人当たり面積"/>
        <xdr:cNvSpPr txBox="1"/>
      </xdr:nvSpPr>
      <xdr:spPr>
        <a:xfrm>
          <a:off x="21075727"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72407</xdr:rowOff>
    </xdr:from>
    <xdr:ext cx="469744" cy="259045"/>
    <xdr:sp macro="" textlink="">
      <xdr:nvSpPr>
        <xdr:cNvPr id="598" name="n_2mainValue【保健センター・保健所】&#10;一人当たり面積"/>
        <xdr:cNvSpPr txBox="1"/>
      </xdr:nvSpPr>
      <xdr:spPr>
        <a:xfrm>
          <a:off x="201994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73931</xdr:rowOff>
    </xdr:from>
    <xdr:ext cx="469744" cy="259045"/>
    <xdr:sp macro="" textlink="">
      <xdr:nvSpPr>
        <xdr:cNvPr id="599" name="n_3mainValue【保健センター・保健所】&#10;一人当たり面積"/>
        <xdr:cNvSpPr txBox="1"/>
      </xdr:nvSpPr>
      <xdr:spPr>
        <a:xfrm>
          <a:off x="19310427"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0" name="テキスト ボックス 60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2" name="テキスト ボックス 61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2" name="テキスト ボックス 62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625" name="直線コネクタ 624"/>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7" name="直線コネクタ 62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628" name="【消防施設】&#10;有形固定資産減価償却率最大値テキスト"/>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29" name="直線コネクタ 628"/>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630" name="【消防施設】&#10;有形固定資産減価償却率平均値テキスト"/>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31" name="フローチャート: 判断 630"/>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632" name="フローチャート: 判断 631"/>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33" name="フローチャート: 判断 632"/>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634" name="フローチャート: 判断 633"/>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635" name="フローチャート: 判断 634"/>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130992</xdr:rowOff>
    </xdr:from>
    <xdr:to>
      <xdr:col>85</xdr:col>
      <xdr:colOff>177800</xdr:colOff>
      <xdr:row>80</xdr:row>
      <xdr:rowOff>61142</xdr:rowOff>
    </xdr:to>
    <xdr:sp macro="" textlink="">
      <xdr:nvSpPr>
        <xdr:cNvPr id="641" name="楕円 640"/>
        <xdr:cNvSpPr/>
      </xdr:nvSpPr>
      <xdr:spPr>
        <a:xfrm>
          <a:off x="16268700" y="136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153869</xdr:rowOff>
    </xdr:from>
    <xdr:ext cx="405111" cy="259045"/>
    <xdr:sp macro="" textlink="">
      <xdr:nvSpPr>
        <xdr:cNvPr id="642" name="【消防施設】&#10;有形固定資産減価償却率該当値テキスト"/>
        <xdr:cNvSpPr txBox="1"/>
      </xdr:nvSpPr>
      <xdr:spPr>
        <a:xfrm>
          <a:off x="16357600" y="1352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11793</xdr:rowOff>
    </xdr:from>
    <xdr:to>
      <xdr:col>81</xdr:col>
      <xdr:colOff>101600</xdr:colOff>
      <xdr:row>81</xdr:row>
      <xdr:rowOff>113393</xdr:rowOff>
    </xdr:to>
    <xdr:sp macro="" textlink="">
      <xdr:nvSpPr>
        <xdr:cNvPr id="643" name="楕円 642"/>
        <xdr:cNvSpPr/>
      </xdr:nvSpPr>
      <xdr:spPr>
        <a:xfrm>
          <a:off x="15430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10342</xdr:rowOff>
    </xdr:from>
    <xdr:to>
      <xdr:col>85</xdr:col>
      <xdr:colOff>127000</xdr:colOff>
      <xdr:row>81</xdr:row>
      <xdr:rowOff>62593</xdr:rowOff>
    </xdr:to>
    <xdr:cxnSp macro="">
      <xdr:nvCxnSpPr>
        <xdr:cNvPr id="644" name="直線コネクタ 643"/>
        <xdr:cNvCxnSpPr/>
      </xdr:nvCxnSpPr>
      <xdr:spPr>
        <a:xfrm flipV="1">
          <a:off x="15481300" y="13726342"/>
          <a:ext cx="838200" cy="2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96701</xdr:rowOff>
    </xdr:from>
    <xdr:to>
      <xdr:col>76</xdr:col>
      <xdr:colOff>165100</xdr:colOff>
      <xdr:row>83</xdr:row>
      <xdr:rowOff>26851</xdr:rowOff>
    </xdr:to>
    <xdr:sp macro="" textlink="">
      <xdr:nvSpPr>
        <xdr:cNvPr id="645" name="楕円 644"/>
        <xdr:cNvSpPr/>
      </xdr:nvSpPr>
      <xdr:spPr>
        <a:xfrm>
          <a:off x="14541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62593</xdr:rowOff>
    </xdr:from>
    <xdr:to>
      <xdr:col>81</xdr:col>
      <xdr:colOff>50800</xdr:colOff>
      <xdr:row>82</xdr:row>
      <xdr:rowOff>147501</xdr:rowOff>
    </xdr:to>
    <xdr:cxnSp macro="">
      <xdr:nvCxnSpPr>
        <xdr:cNvPr id="646" name="直線コネクタ 645"/>
        <xdr:cNvCxnSpPr/>
      </xdr:nvCxnSpPr>
      <xdr:spPr>
        <a:xfrm flipV="1">
          <a:off x="14592300" y="13950043"/>
          <a:ext cx="8890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1995</xdr:rowOff>
    </xdr:from>
    <xdr:to>
      <xdr:col>72</xdr:col>
      <xdr:colOff>38100</xdr:colOff>
      <xdr:row>82</xdr:row>
      <xdr:rowOff>103595</xdr:rowOff>
    </xdr:to>
    <xdr:sp macro="" textlink="">
      <xdr:nvSpPr>
        <xdr:cNvPr id="647" name="楕円 646"/>
        <xdr:cNvSpPr/>
      </xdr:nvSpPr>
      <xdr:spPr>
        <a:xfrm>
          <a:off x="13652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52795</xdr:rowOff>
    </xdr:from>
    <xdr:to>
      <xdr:col>76</xdr:col>
      <xdr:colOff>114300</xdr:colOff>
      <xdr:row>82</xdr:row>
      <xdr:rowOff>147501</xdr:rowOff>
    </xdr:to>
    <xdr:cxnSp macro="">
      <xdr:nvCxnSpPr>
        <xdr:cNvPr id="648" name="直線コネクタ 647"/>
        <xdr:cNvCxnSpPr/>
      </xdr:nvCxnSpPr>
      <xdr:spPr>
        <a:xfrm>
          <a:off x="13703300" y="14111695"/>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649" name="n_1aveValue【消防施設】&#10;有形固定資産減価償却率"/>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50" name="n_2aveValue【消防施設】&#10;有形固定資産減価償却率"/>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651" name="n_3aveValue【消防施設】&#10;有形固定資産減価償却率"/>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652" name="n_4aveValue【消防施設】&#10;有形固定資産減価償却率"/>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129920</xdr:rowOff>
    </xdr:from>
    <xdr:ext cx="405111" cy="259045"/>
    <xdr:sp macro="" textlink="">
      <xdr:nvSpPr>
        <xdr:cNvPr id="653" name="n_1mainValue【消防施設】&#10;有形固定資産減価償却率"/>
        <xdr:cNvSpPr txBox="1"/>
      </xdr:nvSpPr>
      <xdr:spPr>
        <a:xfrm>
          <a:off x="152660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43378</xdr:rowOff>
    </xdr:from>
    <xdr:ext cx="405111" cy="259045"/>
    <xdr:sp macro="" textlink="">
      <xdr:nvSpPr>
        <xdr:cNvPr id="654" name="n_2mainValue【消防施設】&#10;有形固定資産減価償却率"/>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120122</xdr:rowOff>
    </xdr:from>
    <xdr:ext cx="405111" cy="259045"/>
    <xdr:sp macro="" textlink="">
      <xdr:nvSpPr>
        <xdr:cNvPr id="655" name="n_3mainValue【消防施設】&#10;有形固定資産減価償却率"/>
        <xdr:cNvSpPr txBox="1"/>
      </xdr:nvSpPr>
      <xdr:spPr>
        <a:xfrm>
          <a:off x="13500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7" name="正方形/長方形 6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8" name="正方形/長方形 6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9" name="正方形/長方形 6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0" name="正方形/長方形 6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1" name="正方形/長方形 6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2" name="正方形/長方形 6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3" name="正方形/長方形 6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4" name="テキスト ボックス 6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5" name="直線コネクタ 6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6" name="直線コネクタ 66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7" name="テキスト ボックス 66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8" name="直線コネクタ 66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9" name="テキスト ボックス 66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0" name="直線コネクタ 66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1" name="テキスト ボックス 67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2" name="直線コネクタ 67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3" name="テキスト ボックス 67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4" name="直線コネクタ 67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5" name="テキスト ボックス 67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6" name="直線コネクタ 6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7" name="テキスト ボックス 6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79" name="直線コネクタ 678"/>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80"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81" name="直線コネクタ 680"/>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82" name="【消防施設】&#10;一人当たり面積最大値テキスト"/>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83" name="直線コネクタ 682"/>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684" name="【消防施設】&#10;一人当たり面積平均値テキスト"/>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85" name="フローチャート: 判断 684"/>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86" name="フローチャート: 判断 685"/>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687" name="フローチャート: 判断 686"/>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688" name="フローチャート: 判断 687"/>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161798</xdr:rowOff>
    </xdr:from>
    <xdr:to>
      <xdr:col>98</xdr:col>
      <xdr:colOff>38100</xdr:colOff>
      <xdr:row>85</xdr:row>
      <xdr:rowOff>91948</xdr:rowOff>
    </xdr:to>
    <xdr:sp macro="" textlink="">
      <xdr:nvSpPr>
        <xdr:cNvPr id="689" name="フローチャート: 判断 688"/>
        <xdr:cNvSpPr/>
      </xdr:nvSpPr>
      <xdr:spPr>
        <a:xfrm>
          <a:off x="18605500" y="1456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0" name="テキスト ボックス 6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1" name="テキスト ボックス 6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2" name="テキスト ボックス 6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3" name="テキスト ボックス 6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4" name="テキスト ボックス 6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132080</xdr:rowOff>
    </xdr:from>
    <xdr:to>
      <xdr:col>116</xdr:col>
      <xdr:colOff>114300</xdr:colOff>
      <xdr:row>83</xdr:row>
      <xdr:rowOff>62230</xdr:rowOff>
    </xdr:to>
    <xdr:sp macro="" textlink="">
      <xdr:nvSpPr>
        <xdr:cNvPr id="695" name="楕円 694"/>
        <xdr:cNvSpPr/>
      </xdr:nvSpPr>
      <xdr:spPr>
        <a:xfrm>
          <a:off x="22110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154957</xdr:rowOff>
    </xdr:from>
    <xdr:ext cx="469744" cy="259045"/>
    <xdr:sp macro="" textlink="">
      <xdr:nvSpPr>
        <xdr:cNvPr id="696" name="【消防施設】&#10;一人当たり面積該当値テキスト"/>
        <xdr:cNvSpPr txBox="1"/>
      </xdr:nvSpPr>
      <xdr:spPr>
        <a:xfrm>
          <a:off x="22199600"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63500</xdr:rowOff>
    </xdr:from>
    <xdr:to>
      <xdr:col>112</xdr:col>
      <xdr:colOff>38100</xdr:colOff>
      <xdr:row>83</xdr:row>
      <xdr:rowOff>165100</xdr:rowOff>
    </xdr:to>
    <xdr:sp macro="" textlink="">
      <xdr:nvSpPr>
        <xdr:cNvPr id="697" name="楕円 696"/>
        <xdr:cNvSpPr/>
      </xdr:nvSpPr>
      <xdr:spPr>
        <a:xfrm>
          <a:off x="2127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xdr:rowOff>
    </xdr:from>
    <xdr:to>
      <xdr:col>116</xdr:col>
      <xdr:colOff>63500</xdr:colOff>
      <xdr:row>83</xdr:row>
      <xdr:rowOff>114300</xdr:rowOff>
    </xdr:to>
    <xdr:cxnSp macro="">
      <xdr:nvCxnSpPr>
        <xdr:cNvPr id="698" name="直線コネクタ 697"/>
        <xdr:cNvCxnSpPr/>
      </xdr:nvCxnSpPr>
      <xdr:spPr>
        <a:xfrm flipV="1">
          <a:off x="21323300" y="142417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4063</xdr:rowOff>
    </xdr:from>
    <xdr:to>
      <xdr:col>107</xdr:col>
      <xdr:colOff>101600</xdr:colOff>
      <xdr:row>84</xdr:row>
      <xdr:rowOff>105663</xdr:rowOff>
    </xdr:to>
    <xdr:sp macro="" textlink="">
      <xdr:nvSpPr>
        <xdr:cNvPr id="699" name="楕円 698"/>
        <xdr:cNvSpPr/>
      </xdr:nvSpPr>
      <xdr:spPr>
        <a:xfrm>
          <a:off x="20383500" y="1440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114300</xdr:rowOff>
    </xdr:from>
    <xdr:to>
      <xdr:col>111</xdr:col>
      <xdr:colOff>177800</xdr:colOff>
      <xdr:row>84</xdr:row>
      <xdr:rowOff>54863</xdr:rowOff>
    </xdr:to>
    <xdr:cxnSp macro="">
      <xdr:nvCxnSpPr>
        <xdr:cNvPr id="700" name="直線コネクタ 699"/>
        <xdr:cNvCxnSpPr/>
      </xdr:nvCxnSpPr>
      <xdr:spPr>
        <a:xfrm flipV="1">
          <a:off x="20434300" y="14344650"/>
          <a:ext cx="8890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99313</xdr:rowOff>
    </xdr:from>
    <xdr:to>
      <xdr:col>102</xdr:col>
      <xdr:colOff>165100</xdr:colOff>
      <xdr:row>85</xdr:row>
      <xdr:rowOff>29463</xdr:rowOff>
    </xdr:to>
    <xdr:sp macro="" textlink="">
      <xdr:nvSpPr>
        <xdr:cNvPr id="701" name="楕円 700"/>
        <xdr:cNvSpPr/>
      </xdr:nvSpPr>
      <xdr:spPr>
        <a:xfrm>
          <a:off x="19494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54863</xdr:rowOff>
    </xdr:from>
    <xdr:to>
      <xdr:col>107</xdr:col>
      <xdr:colOff>50800</xdr:colOff>
      <xdr:row>84</xdr:row>
      <xdr:rowOff>150113</xdr:rowOff>
    </xdr:to>
    <xdr:cxnSp macro="">
      <xdr:nvCxnSpPr>
        <xdr:cNvPr id="702" name="直線コネクタ 701"/>
        <xdr:cNvCxnSpPr/>
      </xdr:nvCxnSpPr>
      <xdr:spPr>
        <a:xfrm flipV="1">
          <a:off x="19545300" y="14456663"/>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703" name="n_1aveValue【消防施設】&#10;一人当たり面積"/>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48023</xdr:rowOff>
    </xdr:from>
    <xdr:ext cx="469744" cy="259045"/>
    <xdr:sp macro="" textlink="">
      <xdr:nvSpPr>
        <xdr:cNvPr id="704" name="n_2aveValue【消防施設】&#10;一人当たり面積"/>
        <xdr:cNvSpPr txBox="1"/>
      </xdr:nvSpPr>
      <xdr:spPr>
        <a:xfrm>
          <a:off x="20199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37355</xdr:rowOff>
    </xdr:from>
    <xdr:ext cx="469744" cy="259045"/>
    <xdr:sp macro="" textlink="">
      <xdr:nvSpPr>
        <xdr:cNvPr id="705" name="n_3aveValue【消防施設】&#10;一人当たり面積"/>
        <xdr:cNvSpPr txBox="1"/>
      </xdr:nvSpPr>
      <xdr:spPr>
        <a:xfrm>
          <a:off x="19310427" y="146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108475</xdr:rowOff>
    </xdr:from>
    <xdr:ext cx="469744" cy="259045"/>
    <xdr:sp macro="" textlink="">
      <xdr:nvSpPr>
        <xdr:cNvPr id="706" name="n_4aveValue【消防施設】&#10;一人当たり面積"/>
        <xdr:cNvSpPr txBox="1"/>
      </xdr:nvSpPr>
      <xdr:spPr>
        <a:xfrm>
          <a:off x="18421427" y="1433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10177</xdr:rowOff>
    </xdr:from>
    <xdr:ext cx="469744" cy="259045"/>
    <xdr:sp macro="" textlink="">
      <xdr:nvSpPr>
        <xdr:cNvPr id="707" name="n_1mainValue【消防施設】&#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122190</xdr:rowOff>
    </xdr:from>
    <xdr:ext cx="469744" cy="259045"/>
    <xdr:sp macro="" textlink="">
      <xdr:nvSpPr>
        <xdr:cNvPr id="708" name="n_2mainValue【消防施設】&#10;一人当たり面積"/>
        <xdr:cNvSpPr txBox="1"/>
      </xdr:nvSpPr>
      <xdr:spPr>
        <a:xfrm>
          <a:off x="20199427" y="141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45990</xdr:rowOff>
    </xdr:from>
    <xdr:ext cx="469744" cy="259045"/>
    <xdr:sp macro="" textlink="">
      <xdr:nvSpPr>
        <xdr:cNvPr id="709" name="n_3mainValue【消防施設】&#10;一人当たり面積"/>
        <xdr:cNvSpPr txBox="1"/>
      </xdr:nvSpPr>
      <xdr:spPr>
        <a:xfrm>
          <a:off x="19310427" y="142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0" name="正方形/長方形 7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1" name="正方形/長方形 7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2" name="正方形/長方形 7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3" name="正方形/長方形 7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4" name="正方形/長方形 7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5" name="正方形/長方形 7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6" name="正方形/長方形 7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正方形/長方形 7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8" name="テキスト ボックス 7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9" name="直線コネクタ 7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0" name="テキスト ボックス 7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1" name="直線コネクタ 7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2" name="テキスト ボックス 72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3" name="直線コネクタ 7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4" name="テキスト ボックス 7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5" name="直線コネクタ 7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6" name="テキスト ボックス 7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7" name="直線コネクタ 7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8" name="テキスト ボックス 7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9" name="直線コネクタ 7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30" name="テキスト ボックス 72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33" name="直線コネクタ 732"/>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34"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35" name="直線コネクタ 734"/>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36"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37" name="直線コネクタ 73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738" name="【庁舎】&#10;有形固定資産減価償却率平均値テキスト"/>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39" name="フローチャート: 判断 738"/>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740" name="フローチャート: 判断 739"/>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741" name="フローチャート: 判断 740"/>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742" name="フローチャート: 判断 741"/>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35561</xdr:rowOff>
    </xdr:from>
    <xdr:to>
      <xdr:col>67</xdr:col>
      <xdr:colOff>101600</xdr:colOff>
      <xdr:row>104</xdr:row>
      <xdr:rowOff>137161</xdr:rowOff>
    </xdr:to>
    <xdr:sp macro="" textlink="">
      <xdr:nvSpPr>
        <xdr:cNvPr id="743" name="フローチャート: 判断 742"/>
        <xdr:cNvSpPr/>
      </xdr:nvSpPr>
      <xdr:spPr>
        <a:xfrm>
          <a:off x="12763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4" name="テキスト ボックス 7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120650</xdr:rowOff>
    </xdr:from>
    <xdr:to>
      <xdr:col>85</xdr:col>
      <xdr:colOff>177800</xdr:colOff>
      <xdr:row>104</xdr:row>
      <xdr:rowOff>50800</xdr:rowOff>
    </xdr:to>
    <xdr:sp macro="" textlink="">
      <xdr:nvSpPr>
        <xdr:cNvPr id="749" name="楕円 748"/>
        <xdr:cNvSpPr/>
      </xdr:nvSpPr>
      <xdr:spPr>
        <a:xfrm>
          <a:off x="16268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143527</xdr:rowOff>
    </xdr:from>
    <xdr:ext cx="405111" cy="259045"/>
    <xdr:sp macro="" textlink="">
      <xdr:nvSpPr>
        <xdr:cNvPr id="750" name="【庁舎】&#10;有形固定資産減価償却率該当値テキスト"/>
        <xdr:cNvSpPr txBox="1"/>
      </xdr:nvSpPr>
      <xdr:spPr>
        <a:xfrm>
          <a:off x="16357600"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95250</xdr:rowOff>
    </xdr:from>
    <xdr:to>
      <xdr:col>81</xdr:col>
      <xdr:colOff>101600</xdr:colOff>
      <xdr:row>104</xdr:row>
      <xdr:rowOff>25400</xdr:rowOff>
    </xdr:to>
    <xdr:sp macro="" textlink="">
      <xdr:nvSpPr>
        <xdr:cNvPr id="751" name="楕円 750"/>
        <xdr:cNvSpPr/>
      </xdr:nvSpPr>
      <xdr:spPr>
        <a:xfrm>
          <a:off x="15430500" y="177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146050</xdr:rowOff>
    </xdr:from>
    <xdr:to>
      <xdr:col>85</xdr:col>
      <xdr:colOff>127000</xdr:colOff>
      <xdr:row>104</xdr:row>
      <xdr:rowOff>0</xdr:rowOff>
    </xdr:to>
    <xdr:cxnSp macro="">
      <xdr:nvCxnSpPr>
        <xdr:cNvPr id="752" name="直線コネクタ 751"/>
        <xdr:cNvCxnSpPr/>
      </xdr:nvCxnSpPr>
      <xdr:spPr>
        <a:xfrm>
          <a:off x="15481300" y="17805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69850</xdr:rowOff>
    </xdr:from>
    <xdr:to>
      <xdr:col>76</xdr:col>
      <xdr:colOff>165100</xdr:colOff>
      <xdr:row>104</xdr:row>
      <xdr:rowOff>0</xdr:rowOff>
    </xdr:to>
    <xdr:sp macro="" textlink="">
      <xdr:nvSpPr>
        <xdr:cNvPr id="753" name="楕円 752"/>
        <xdr:cNvSpPr/>
      </xdr:nvSpPr>
      <xdr:spPr>
        <a:xfrm>
          <a:off x="14541500" y="1772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120650</xdr:rowOff>
    </xdr:from>
    <xdr:to>
      <xdr:col>81</xdr:col>
      <xdr:colOff>50800</xdr:colOff>
      <xdr:row>103</xdr:row>
      <xdr:rowOff>146050</xdr:rowOff>
    </xdr:to>
    <xdr:cxnSp macro="">
      <xdr:nvCxnSpPr>
        <xdr:cNvPr id="754" name="直線コネクタ 753"/>
        <xdr:cNvCxnSpPr/>
      </xdr:nvCxnSpPr>
      <xdr:spPr>
        <a:xfrm>
          <a:off x="14592300" y="1778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44450</xdr:rowOff>
    </xdr:from>
    <xdr:to>
      <xdr:col>72</xdr:col>
      <xdr:colOff>38100</xdr:colOff>
      <xdr:row>103</xdr:row>
      <xdr:rowOff>146050</xdr:rowOff>
    </xdr:to>
    <xdr:sp macro="" textlink="">
      <xdr:nvSpPr>
        <xdr:cNvPr id="755" name="楕円 754"/>
        <xdr:cNvSpPr/>
      </xdr:nvSpPr>
      <xdr:spPr>
        <a:xfrm>
          <a:off x="13652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95250</xdr:rowOff>
    </xdr:from>
    <xdr:to>
      <xdr:col>76</xdr:col>
      <xdr:colOff>114300</xdr:colOff>
      <xdr:row>103</xdr:row>
      <xdr:rowOff>120650</xdr:rowOff>
    </xdr:to>
    <xdr:cxnSp macro="">
      <xdr:nvCxnSpPr>
        <xdr:cNvPr id="756" name="直線コネクタ 755"/>
        <xdr:cNvCxnSpPr/>
      </xdr:nvCxnSpPr>
      <xdr:spPr>
        <a:xfrm>
          <a:off x="13703300" y="1775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757" name="n_1aveValue【庁舎】&#10;有形固定資産減価償却率"/>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758" name="n_2aveValue【庁舎】&#10;有形固定資産減価償却率"/>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759" name="n_3aveValue【庁舎】&#10;有形固定資産減価償却率"/>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153688</xdr:rowOff>
    </xdr:from>
    <xdr:ext cx="405111" cy="259045"/>
    <xdr:sp macro="" textlink="">
      <xdr:nvSpPr>
        <xdr:cNvPr id="760" name="n_4aveValue【庁舎】&#10;有形固定資産減価償却率"/>
        <xdr:cNvSpPr txBox="1"/>
      </xdr:nvSpPr>
      <xdr:spPr>
        <a:xfrm>
          <a:off x="126117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41927</xdr:rowOff>
    </xdr:from>
    <xdr:ext cx="405111" cy="259045"/>
    <xdr:sp macro="" textlink="">
      <xdr:nvSpPr>
        <xdr:cNvPr id="761" name="n_1mainValue【庁舎】&#10;有形固定資産減価償却率"/>
        <xdr:cNvSpPr txBox="1"/>
      </xdr:nvSpPr>
      <xdr:spPr>
        <a:xfrm>
          <a:off x="15266044" y="1752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16527</xdr:rowOff>
    </xdr:from>
    <xdr:ext cx="405111" cy="259045"/>
    <xdr:sp macro="" textlink="">
      <xdr:nvSpPr>
        <xdr:cNvPr id="762" name="n_2mainValue【庁舎】&#10;有形固定資産減価償却率"/>
        <xdr:cNvSpPr txBox="1"/>
      </xdr:nvSpPr>
      <xdr:spPr>
        <a:xfrm>
          <a:off x="14389744" y="1750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162577</xdr:rowOff>
    </xdr:from>
    <xdr:ext cx="405111" cy="259045"/>
    <xdr:sp macro="" textlink="">
      <xdr:nvSpPr>
        <xdr:cNvPr id="763" name="n_3mainValue【庁舎】&#10;有形固定資産減価償却率"/>
        <xdr:cNvSpPr txBox="1"/>
      </xdr:nvSpPr>
      <xdr:spPr>
        <a:xfrm>
          <a:off x="13500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4" name="正方形/長方形 7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5" name="正方形/長方形 7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6" name="正方形/長方形 7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7" name="正方形/長方形 7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8" name="正方形/長方形 7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9" name="正方形/長方形 7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0" name="正方形/長方形 7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1" name="正方形/長方形 7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2" name="テキスト ボックス 7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3" name="直線コネクタ 7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4" name="直線コネクタ 7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5" name="テキスト ボックス 7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6" name="直線コネクタ 7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7" name="テキスト ボックス 7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8" name="直線コネクタ 7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9" name="テキスト ボックス 7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0" name="直線コネクタ 7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1" name="テキスト ボックス 7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2" name="直線コネクタ 7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3" name="テキスト ボックス 7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5" name="テキスト ボックス 7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87" name="直線コネクタ 786"/>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88"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789" name="直線コネクタ 788"/>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790"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791" name="直線コネクタ 790"/>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792" name="【庁舎】&#10;一人当たり面積平均値テキスト"/>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93" name="フローチャート: 判断 792"/>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94" name="フローチャート: 判断 793"/>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95" name="フローチャート: 判断 794"/>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96" name="フローチャート: 判断 795"/>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119126</xdr:rowOff>
    </xdr:from>
    <xdr:to>
      <xdr:col>98</xdr:col>
      <xdr:colOff>38100</xdr:colOff>
      <xdr:row>107</xdr:row>
      <xdr:rowOff>49276</xdr:rowOff>
    </xdr:to>
    <xdr:sp macro="" textlink="">
      <xdr:nvSpPr>
        <xdr:cNvPr id="797" name="フローチャート: 判断 796"/>
        <xdr:cNvSpPr/>
      </xdr:nvSpPr>
      <xdr:spPr>
        <a:xfrm>
          <a:off x="18605500" y="1829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41021</xdr:rowOff>
    </xdr:from>
    <xdr:to>
      <xdr:col>116</xdr:col>
      <xdr:colOff>114300</xdr:colOff>
      <xdr:row>107</xdr:row>
      <xdr:rowOff>142621</xdr:rowOff>
    </xdr:to>
    <xdr:sp macro="" textlink="">
      <xdr:nvSpPr>
        <xdr:cNvPr id="803" name="楕円 802"/>
        <xdr:cNvSpPr/>
      </xdr:nvSpPr>
      <xdr:spPr>
        <a:xfrm>
          <a:off x="22110700" y="1838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127398</xdr:rowOff>
    </xdr:from>
    <xdr:ext cx="469744" cy="259045"/>
    <xdr:sp macro="" textlink="">
      <xdr:nvSpPr>
        <xdr:cNvPr id="804" name="【庁舎】&#10;一人当たり面積該当値テキスト"/>
        <xdr:cNvSpPr txBox="1"/>
      </xdr:nvSpPr>
      <xdr:spPr>
        <a:xfrm>
          <a:off x="22199600" y="1830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46355</xdr:rowOff>
    </xdr:from>
    <xdr:to>
      <xdr:col>112</xdr:col>
      <xdr:colOff>38100</xdr:colOff>
      <xdr:row>107</xdr:row>
      <xdr:rowOff>147955</xdr:rowOff>
    </xdr:to>
    <xdr:sp macro="" textlink="">
      <xdr:nvSpPr>
        <xdr:cNvPr id="805" name="楕円 804"/>
        <xdr:cNvSpPr/>
      </xdr:nvSpPr>
      <xdr:spPr>
        <a:xfrm>
          <a:off x="21272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91821</xdr:rowOff>
    </xdr:from>
    <xdr:to>
      <xdr:col>116</xdr:col>
      <xdr:colOff>63500</xdr:colOff>
      <xdr:row>107</xdr:row>
      <xdr:rowOff>97155</xdr:rowOff>
    </xdr:to>
    <xdr:cxnSp macro="">
      <xdr:nvCxnSpPr>
        <xdr:cNvPr id="806" name="直線コネクタ 805"/>
        <xdr:cNvCxnSpPr/>
      </xdr:nvCxnSpPr>
      <xdr:spPr>
        <a:xfrm flipV="1">
          <a:off x="21323300" y="18436971"/>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50164</xdr:rowOff>
    </xdr:from>
    <xdr:to>
      <xdr:col>107</xdr:col>
      <xdr:colOff>101600</xdr:colOff>
      <xdr:row>107</xdr:row>
      <xdr:rowOff>151764</xdr:rowOff>
    </xdr:to>
    <xdr:sp macro="" textlink="">
      <xdr:nvSpPr>
        <xdr:cNvPr id="807" name="楕円 806"/>
        <xdr:cNvSpPr/>
      </xdr:nvSpPr>
      <xdr:spPr>
        <a:xfrm>
          <a:off x="20383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97155</xdr:rowOff>
    </xdr:from>
    <xdr:to>
      <xdr:col>111</xdr:col>
      <xdr:colOff>177800</xdr:colOff>
      <xdr:row>107</xdr:row>
      <xdr:rowOff>100964</xdr:rowOff>
    </xdr:to>
    <xdr:cxnSp macro="">
      <xdr:nvCxnSpPr>
        <xdr:cNvPr id="808" name="直線コネクタ 807"/>
        <xdr:cNvCxnSpPr/>
      </xdr:nvCxnSpPr>
      <xdr:spPr>
        <a:xfrm flipV="1">
          <a:off x="20434300" y="184423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55880</xdr:rowOff>
    </xdr:from>
    <xdr:to>
      <xdr:col>102</xdr:col>
      <xdr:colOff>165100</xdr:colOff>
      <xdr:row>107</xdr:row>
      <xdr:rowOff>157480</xdr:rowOff>
    </xdr:to>
    <xdr:sp macro="" textlink="">
      <xdr:nvSpPr>
        <xdr:cNvPr id="809" name="楕円 808"/>
        <xdr:cNvSpPr/>
      </xdr:nvSpPr>
      <xdr:spPr>
        <a:xfrm>
          <a:off x="19494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100964</xdr:rowOff>
    </xdr:from>
    <xdr:to>
      <xdr:col>107</xdr:col>
      <xdr:colOff>50800</xdr:colOff>
      <xdr:row>107</xdr:row>
      <xdr:rowOff>106680</xdr:rowOff>
    </xdr:to>
    <xdr:cxnSp macro="">
      <xdr:nvCxnSpPr>
        <xdr:cNvPr id="810" name="直線コネクタ 809"/>
        <xdr:cNvCxnSpPr/>
      </xdr:nvCxnSpPr>
      <xdr:spPr>
        <a:xfrm flipV="1">
          <a:off x="19545300" y="184461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811" name="n_1aveValue【庁舎】&#10;一人当たり面積"/>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812" name="n_2aveValue【庁舎】&#10;一人当たり面積"/>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813" name="n_3aveValue【庁舎】&#10;一人当たり面積"/>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65803</xdr:rowOff>
    </xdr:from>
    <xdr:ext cx="469744" cy="259045"/>
    <xdr:sp macro="" textlink="">
      <xdr:nvSpPr>
        <xdr:cNvPr id="814" name="n_4aveValue【庁舎】&#10;一人当たり面積"/>
        <xdr:cNvSpPr txBox="1"/>
      </xdr:nvSpPr>
      <xdr:spPr>
        <a:xfrm>
          <a:off x="18421427" y="180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139082</xdr:rowOff>
    </xdr:from>
    <xdr:ext cx="469744" cy="259045"/>
    <xdr:sp macro="" textlink="">
      <xdr:nvSpPr>
        <xdr:cNvPr id="815" name="n_1mainValue【庁舎】&#10;一人当たり面積"/>
        <xdr:cNvSpPr txBox="1"/>
      </xdr:nvSpPr>
      <xdr:spPr>
        <a:xfrm>
          <a:off x="21075727"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142891</xdr:rowOff>
    </xdr:from>
    <xdr:ext cx="469744" cy="259045"/>
    <xdr:sp macro="" textlink="">
      <xdr:nvSpPr>
        <xdr:cNvPr id="816" name="n_2mainValue【庁舎】&#10;一人当たり面積"/>
        <xdr:cNvSpPr txBox="1"/>
      </xdr:nvSpPr>
      <xdr:spPr>
        <a:xfrm>
          <a:off x="20199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148607</xdr:rowOff>
    </xdr:from>
    <xdr:ext cx="469744" cy="259045"/>
    <xdr:sp macro="" textlink="">
      <xdr:nvSpPr>
        <xdr:cNvPr id="817" name="n_3mainValue【庁舎】&#10;一人当たり面積"/>
        <xdr:cNvSpPr txBox="1"/>
      </xdr:nvSpPr>
      <xdr:spPr>
        <a:xfrm>
          <a:off x="19310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が平均を大きく上回った。中でも</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は平均を大きく上回るものの、Ｈ２８～Ｈ２９にかけて大規模な災害復旧を実施しているため、今後しばらくは通常の維持管理費のみかかる見込みである。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は類似団体平均を下回った。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耐用年数の約半分が経過している。東日本大震災からの災害復旧及び平成２９年３月の再開を契機に、公共施設等総合管理計画に基づき、点検結果や修繕履歴のデータベース化を図るなど、計画的な維持管理に努めていく方針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12,728
12,667
68.39
22,418,520
17,987,348
1,069,178
4,160,820
686,488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　原子力発電施設を有する電源立地地域であることにより類似団体平均を上回る税収があるため、財政力指数は</a:t>
          </a:r>
          <a:r>
            <a:rPr kumimoji="1" lang="en-US" altLang="ja-JP" sz="1100">
              <a:solidFill>
                <a:schemeClr val="dk1"/>
              </a:solidFill>
              <a:effectLst/>
              <a:latin typeface="ＭＳ Ｐゴシック" pitchFamily="50" charset="-128"/>
              <a:ea typeface="ＭＳ Ｐゴシック" pitchFamily="50" charset="-128"/>
              <a:cs typeface="+mn-cs"/>
            </a:rPr>
            <a:t>0.86</a:t>
          </a:r>
          <a:r>
            <a:rPr kumimoji="1" lang="ja-JP" altLang="ja-JP" sz="1100">
              <a:solidFill>
                <a:schemeClr val="dk1"/>
              </a:solidFill>
              <a:effectLst/>
              <a:latin typeface="ＭＳ Ｐゴシック" pitchFamily="50" charset="-128"/>
              <a:ea typeface="ＭＳ Ｐゴシック" pitchFamily="50" charset="-128"/>
              <a:cs typeface="+mn-cs"/>
            </a:rPr>
            <a:t>となっている。原子力発電施設の減価償却期間の経過により、漸減していた主要税源である固定資産税（大規模償却資産）が、概ね残存価格で推移しているものと思われ、本指数においても同程度で推移している。しかしながら、</a:t>
          </a:r>
          <a:r>
            <a:rPr kumimoji="1" lang="ja-JP" altLang="en-US" sz="1100">
              <a:solidFill>
                <a:schemeClr val="dk1"/>
              </a:solidFill>
              <a:effectLst/>
              <a:latin typeface="ＭＳ Ｐゴシック" pitchFamily="50" charset="-128"/>
              <a:ea typeface="ＭＳ Ｐゴシック" pitchFamily="50" charset="-128"/>
              <a:cs typeface="+mn-cs"/>
            </a:rPr>
            <a:t>第二原子力発電所の廃炉決定</a:t>
          </a:r>
          <a:r>
            <a:rPr kumimoji="1" lang="ja-JP" altLang="ja-JP" sz="1100">
              <a:solidFill>
                <a:schemeClr val="dk1"/>
              </a:solidFill>
              <a:effectLst/>
              <a:latin typeface="ＭＳ Ｐゴシック" pitchFamily="50" charset="-128"/>
              <a:ea typeface="ＭＳ Ｐゴシック" pitchFamily="50" charset="-128"/>
              <a:cs typeface="+mn-cs"/>
            </a:rPr>
            <a:t>により、今後の見通しは不透明である。</a:t>
          </a:r>
          <a:endParaRPr lang="ja-JP" altLang="ja-JP">
            <a:effectLst/>
            <a:latin typeface="ＭＳ Ｐゴシック" pitchFamily="50" charset="-128"/>
            <a:ea typeface="ＭＳ Ｐゴシック"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68156</xdr:rowOff>
    </xdr:from>
    <xdr:to>
      <xdr:col>23</xdr:col>
      <xdr:colOff>133350</xdr:colOff>
      <xdr:row>41</xdr:row>
      <xdr:rowOff>68156</xdr:rowOff>
    </xdr:to>
    <xdr:cxnSp macro="">
      <xdr:nvCxnSpPr>
        <xdr:cNvPr id="68" name="直線コネクタ 67"/>
        <xdr:cNvCxnSpPr/>
      </xdr:nvCxnSpPr>
      <xdr:spPr>
        <a:xfrm>
          <a:off x="4114800" y="70976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68156</xdr:rowOff>
    </xdr:from>
    <xdr:to>
      <xdr:col>19</xdr:col>
      <xdr:colOff>133350</xdr:colOff>
      <xdr:row>41</xdr:row>
      <xdr:rowOff>76200</xdr:rowOff>
    </xdr:to>
    <xdr:cxnSp macro="">
      <xdr:nvCxnSpPr>
        <xdr:cNvPr id="71" name="直線コネクタ 70"/>
        <xdr:cNvCxnSpPr/>
      </xdr:nvCxnSpPr>
      <xdr:spPr>
        <a:xfrm flipV="1">
          <a:off x="3225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92287</xdr:rowOff>
    </xdr:to>
    <xdr:cxnSp macro="">
      <xdr:nvCxnSpPr>
        <xdr:cNvPr id="74" name="直線コネクタ 73"/>
        <xdr:cNvCxnSpPr/>
      </xdr:nvCxnSpPr>
      <xdr:spPr>
        <a:xfrm flipV="1">
          <a:off x="2336800" y="710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92287</xdr:rowOff>
    </xdr:from>
    <xdr:to>
      <xdr:col>11</xdr:col>
      <xdr:colOff>31750</xdr:colOff>
      <xdr:row>41</xdr:row>
      <xdr:rowOff>108373</xdr:rowOff>
    </xdr:to>
    <xdr:cxnSp macro="">
      <xdr:nvCxnSpPr>
        <xdr:cNvPr id="77" name="直線コネクタ 76"/>
        <xdr:cNvCxnSpPr/>
      </xdr:nvCxnSpPr>
      <xdr:spPr>
        <a:xfrm flipV="1">
          <a:off x="1447800" y="71217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80" name="フローチャート: 判断 79"/>
        <xdr:cNvSpPr/>
      </xdr:nvSpPr>
      <xdr:spPr>
        <a:xfrm>
          <a:off x="1397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81" name="テキスト ボックス 80"/>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17356</xdr:rowOff>
    </xdr:from>
    <xdr:to>
      <xdr:col>23</xdr:col>
      <xdr:colOff>184150</xdr:colOff>
      <xdr:row>41</xdr:row>
      <xdr:rowOff>118956</xdr:rowOff>
    </xdr:to>
    <xdr:sp macro="" textlink="">
      <xdr:nvSpPr>
        <xdr:cNvPr id="87" name="楕円 86"/>
        <xdr:cNvSpPr/>
      </xdr:nvSpPr>
      <xdr:spPr>
        <a:xfrm>
          <a:off x="4902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33883</xdr:rowOff>
    </xdr:from>
    <xdr:ext cx="762000" cy="259045"/>
    <xdr:sp macro="" textlink="">
      <xdr:nvSpPr>
        <xdr:cNvPr id="88" name="財政力該当値テキスト"/>
        <xdr:cNvSpPr txBox="1"/>
      </xdr:nvSpPr>
      <xdr:spPr>
        <a:xfrm>
          <a:off x="5041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17356</xdr:rowOff>
    </xdr:from>
    <xdr:to>
      <xdr:col>19</xdr:col>
      <xdr:colOff>184150</xdr:colOff>
      <xdr:row>41</xdr:row>
      <xdr:rowOff>118956</xdr:rowOff>
    </xdr:to>
    <xdr:sp macro="" textlink="">
      <xdr:nvSpPr>
        <xdr:cNvPr id="89" name="楕円 88"/>
        <xdr:cNvSpPr/>
      </xdr:nvSpPr>
      <xdr:spPr>
        <a:xfrm>
          <a:off x="4064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129133</xdr:rowOff>
    </xdr:from>
    <xdr:ext cx="736600" cy="259045"/>
    <xdr:sp macro="" textlink="">
      <xdr:nvSpPr>
        <xdr:cNvPr id="90" name="テキスト ボックス 89"/>
        <xdr:cNvSpPr txBox="1"/>
      </xdr:nvSpPr>
      <xdr:spPr>
        <a:xfrm>
          <a:off x="3733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1" name="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2" name="テキスト ボックス 91"/>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41487</xdr:rowOff>
    </xdr:from>
    <xdr:to>
      <xdr:col>11</xdr:col>
      <xdr:colOff>82550</xdr:colOff>
      <xdr:row>41</xdr:row>
      <xdr:rowOff>143087</xdr:rowOff>
    </xdr:to>
    <xdr:sp macro="" textlink="">
      <xdr:nvSpPr>
        <xdr:cNvPr id="93" name="楕円 92"/>
        <xdr:cNvSpPr/>
      </xdr:nvSpPr>
      <xdr:spPr>
        <a:xfrm>
          <a:off x="2286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153264</xdr:rowOff>
    </xdr:from>
    <xdr:ext cx="762000" cy="259045"/>
    <xdr:sp macro="" textlink="">
      <xdr:nvSpPr>
        <xdr:cNvPr id="94" name="テキスト ボックス 93"/>
        <xdr:cNvSpPr txBox="1"/>
      </xdr:nvSpPr>
      <xdr:spPr>
        <a:xfrm>
          <a:off x="1955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57573</xdr:rowOff>
    </xdr:from>
    <xdr:to>
      <xdr:col>7</xdr:col>
      <xdr:colOff>31750</xdr:colOff>
      <xdr:row>41</xdr:row>
      <xdr:rowOff>159173</xdr:rowOff>
    </xdr:to>
    <xdr:sp macro="" textlink="">
      <xdr:nvSpPr>
        <xdr:cNvPr id="95" name="楕円 94"/>
        <xdr:cNvSpPr/>
      </xdr:nvSpPr>
      <xdr:spPr>
        <a:xfrm>
          <a:off x="1397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169350</xdr:rowOff>
    </xdr:from>
    <xdr:ext cx="762000" cy="259045"/>
    <xdr:sp macro="" textlink="">
      <xdr:nvSpPr>
        <xdr:cNvPr id="96" name="テキスト ボックス 95"/>
        <xdr:cNvSpPr txBox="1"/>
      </xdr:nvSpPr>
      <xdr:spPr>
        <a:xfrm>
          <a:off x="1066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itchFamily="50" charset="-128"/>
              <a:ea typeface="ＭＳ Ｐゴシック" pitchFamily="50" charset="-128"/>
              <a:cs typeface="+mn-cs"/>
            </a:rPr>
            <a:t>　避難指示解除区域の土地・建物に係る固定資産税を全額減免から、</a:t>
          </a:r>
          <a:r>
            <a:rPr kumimoji="1" lang="en-US" altLang="ja-JP" sz="1100">
              <a:solidFill>
                <a:schemeClr val="dk1"/>
              </a:solidFill>
              <a:effectLst/>
              <a:latin typeface="ＭＳ Ｐゴシック" pitchFamily="50" charset="-128"/>
              <a:ea typeface="ＭＳ Ｐゴシック" pitchFamily="50" charset="-128"/>
              <a:cs typeface="+mn-cs"/>
            </a:rPr>
            <a:t>1/2</a:t>
          </a:r>
          <a:r>
            <a:rPr kumimoji="1" lang="ja-JP" altLang="en-US" sz="1100">
              <a:solidFill>
                <a:schemeClr val="dk1"/>
              </a:solidFill>
              <a:effectLst/>
              <a:latin typeface="ＭＳ Ｐゴシック" pitchFamily="50" charset="-128"/>
              <a:ea typeface="ＭＳ Ｐゴシック" pitchFamily="50" charset="-128"/>
              <a:cs typeface="+mn-cs"/>
            </a:rPr>
            <a:t>課税にしたこと等により地方税が増加し、経常一般財源が増加したものの、人件費充当特財の減等により</a:t>
          </a:r>
          <a:r>
            <a:rPr kumimoji="1" lang="en-US" altLang="ja-JP" sz="1100">
              <a:solidFill>
                <a:schemeClr val="dk1"/>
              </a:solidFill>
              <a:effectLst/>
              <a:latin typeface="ＭＳ Ｐゴシック" pitchFamily="50" charset="-128"/>
              <a:ea typeface="ＭＳ Ｐゴシック" pitchFamily="50" charset="-128"/>
              <a:cs typeface="+mn-cs"/>
            </a:rPr>
            <a:t>0.2%</a:t>
          </a:r>
          <a:r>
            <a:rPr kumimoji="1" lang="ja-JP" altLang="en-US" sz="1100">
              <a:solidFill>
                <a:schemeClr val="dk1"/>
              </a:solidFill>
              <a:effectLst/>
              <a:latin typeface="ＭＳ Ｐゴシック" pitchFamily="50" charset="-128"/>
              <a:ea typeface="ＭＳ Ｐゴシック" pitchFamily="50" charset="-128"/>
              <a:cs typeface="+mn-cs"/>
            </a:rPr>
            <a:t>の増加となった。</a:t>
          </a:r>
          <a:r>
            <a:rPr kumimoji="1" lang="en-US" altLang="ja-JP" sz="1100">
              <a:solidFill>
                <a:schemeClr val="dk1"/>
              </a:solidFill>
              <a:effectLst/>
              <a:latin typeface="ＭＳ Ｐゴシック" pitchFamily="50" charset="-128"/>
              <a:ea typeface="ＭＳ Ｐゴシック" pitchFamily="50" charset="-128"/>
              <a:cs typeface="+mn-cs"/>
            </a:rPr>
            <a:t>H29</a:t>
          </a:r>
          <a:r>
            <a:rPr kumimoji="1" lang="ja-JP" altLang="en-US" sz="1100">
              <a:solidFill>
                <a:schemeClr val="dk1"/>
              </a:solidFill>
              <a:effectLst/>
              <a:latin typeface="ＭＳ Ｐゴシック" pitchFamily="50" charset="-128"/>
              <a:ea typeface="ＭＳ Ｐゴシック" pitchFamily="50" charset="-128"/>
              <a:cs typeface="+mn-cs"/>
            </a:rPr>
            <a:t>年度から、町内での事業再開に伴い震災前からの維持管理費等の経常経費が再び発生しているのに対して、経常的な行政サービス経費の多くを賄う地方税は、減免分が震災復興特別交付税で収入されることで、経常的一般財源が震災前より減少し、結果、経常収支比率は高止まりしている。今後は維持管理費を削減していくために、既存施設の有効活用による新たなハード事業の抑制等、経常歳出削減に努める。</a:t>
          </a:r>
          <a:endParaRPr lang="ja-JP" altLang="ja-JP">
            <a:effectLst/>
            <a:latin typeface="ＭＳ Ｐゴシック" pitchFamily="50" charset="-128"/>
            <a:ea typeface="ＭＳ Ｐゴシック"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88054</xdr:rowOff>
    </xdr:from>
    <xdr:to>
      <xdr:col>23</xdr:col>
      <xdr:colOff>133350</xdr:colOff>
      <xdr:row>67</xdr:row>
      <xdr:rowOff>96096</xdr:rowOff>
    </xdr:to>
    <xdr:cxnSp macro="">
      <xdr:nvCxnSpPr>
        <xdr:cNvPr id="131" name="直線コネクタ 130"/>
        <xdr:cNvCxnSpPr/>
      </xdr:nvCxnSpPr>
      <xdr:spPr>
        <a:xfrm>
          <a:off x="4114800" y="115752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171027</xdr:rowOff>
    </xdr:from>
    <xdr:to>
      <xdr:col>19</xdr:col>
      <xdr:colOff>133350</xdr:colOff>
      <xdr:row>67</xdr:row>
      <xdr:rowOff>88054</xdr:rowOff>
    </xdr:to>
    <xdr:cxnSp macro="">
      <xdr:nvCxnSpPr>
        <xdr:cNvPr id="134" name="直線コネクタ 133"/>
        <xdr:cNvCxnSpPr/>
      </xdr:nvCxnSpPr>
      <xdr:spPr>
        <a:xfrm>
          <a:off x="3225800" y="114867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171027</xdr:rowOff>
    </xdr:from>
    <xdr:to>
      <xdr:col>15</xdr:col>
      <xdr:colOff>82550</xdr:colOff>
      <xdr:row>67</xdr:row>
      <xdr:rowOff>3598</xdr:rowOff>
    </xdr:to>
    <xdr:cxnSp macro="">
      <xdr:nvCxnSpPr>
        <xdr:cNvPr id="137" name="直線コネクタ 136"/>
        <xdr:cNvCxnSpPr/>
      </xdr:nvCxnSpPr>
      <xdr:spPr>
        <a:xfrm flipV="1">
          <a:off x="2336800" y="1148672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67</xdr:row>
      <xdr:rowOff>3598</xdr:rowOff>
    </xdr:to>
    <xdr:cxnSp macro="">
      <xdr:nvCxnSpPr>
        <xdr:cNvPr id="140" name="直線コネクタ 139"/>
        <xdr:cNvCxnSpPr/>
      </xdr:nvCxnSpPr>
      <xdr:spPr>
        <a:xfrm>
          <a:off x="1447800" y="10867390"/>
          <a:ext cx="889000" cy="62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86148</xdr:rowOff>
    </xdr:from>
    <xdr:to>
      <xdr:col>7</xdr:col>
      <xdr:colOff>31750</xdr:colOff>
      <xdr:row>63</xdr:row>
      <xdr:rowOff>16298</xdr:rowOff>
    </xdr:to>
    <xdr:sp macro="" textlink="">
      <xdr:nvSpPr>
        <xdr:cNvPr id="143" name="フローチャート: 判断 142"/>
        <xdr:cNvSpPr/>
      </xdr:nvSpPr>
      <xdr:spPr>
        <a:xfrm>
          <a:off x="1397000" y="1071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26475</xdr:rowOff>
    </xdr:from>
    <xdr:ext cx="762000" cy="259045"/>
    <xdr:sp macro="" textlink="">
      <xdr:nvSpPr>
        <xdr:cNvPr id="144" name="テキスト ボックス 143"/>
        <xdr:cNvSpPr txBox="1"/>
      </xdr:nvSpPr>
      <xdr:spPr>
        <a:xfrm>
          <a:off x="1066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45296</xdr:rowOff>
    </xdr:from>
    <xdr:to>
      <xdr:col>23</xdr:col>
      <xdr:colOff>184150</xdr:colOff>
      <xdr:row>67</xdr:row>
      <xdr:rowOff>146896</xdr:rowOff>
    </xdr:to>
    <xdr:sp macro="" textlink="">
      <xdr:nvSpPr>
        <xdr:cNvPr id="150" name="楕円 149"/>
        <xdr:cNvSpPr/>
      </xdr:nvSpPr>
      <xdr:spPr>
        <a:xfrm>
          <a:off x="49022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112623</xdr:rowOff>
    </xdr:from>
    <xdr:ext cx="762000" cy="259045"/>
    <xdr:sp macro="" textlink="">
      <xdr:nvSpPr>
        <xdr:cNvPr id="151" name="財政構造の弾力性該当値テキスト"/>
        <xdr:cNvSpPr txBox="1"/>
      </xdr:nvSpPr>
      <xdr:spPr>
        <a:xfrm>
          <a:off x="5041900" y="1142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37254</xdr:rowOff>
    </xdr:from>
    <xdr:to>
      <xdr:col>19</xdr:col>
      <xdr:colOff>184150</xdr:colOff>
      <xdr:row>67</xdr:row>
      <xdr:rowOff>138854</xdr:rowOff>
    </xdr:to>
    <xdr:sp macro="" textlink="">
      <xdr:nvSpPr>
        <xdr:cNvPr id="152" name="楕円 151"/>
        <xdr:cNvSpPr/>
      </xdr:nvSpPr>
      <xdr:spPr>
        <a:xfrm>
          <a:off x="4064000" y="115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123631</xdr:rowOff>
    </xdr:from>
    <xdr:ext cx="736600" cy="259045"/>
    <xdr:sp macro="" textlink="">
      <xdr:nvSpPr>
        <xdr:cNvPr id="153" name="テキスト ボックス 152"/>
        <xdr:cNvSpPr txBox="1"/>
      </xdr:nvSpPr>
      <xdr:spPr>
        <a:xfrm>
          <a:off x="3733800" y="1161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120227</xdr:rowOff>
    </xdr:from>
    <xdr:to>
      <xdr:col>15</xdr:col>
      <xdr:colOff>133350</xdr:colOff>
      <xdr:row>67</xdr:row>
      <xdr:rowOff>50377</xdr:rowOff>
    </xdr:to>
    <xdr:sp macro="" textlink="">
      <xdr:nvSpPr>
        <xdr:cNvPr id="154" name="楕円 153"/>
        <xdr:cNvSpPr/>
      </xdr:nvSpPr>
      <xdr:spPr>
        <a:xfrm>
          <a:off x="3175000" y="114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35154</xdr:rowOff>
    </xdr:from>
    <xdr:ext cx="762000" cy="259045"/>
    <xdr:sp macro="" textlink="">
      <xdr:nvSpPr>
        <xdr:cNvPr id="155" name="テキスト ボックス 154"/>
        <xdr:cNvSpPr txBox="1"/>
      </xdr:nvSpPr>
      <xdr:spPr>
        <a:xfrm>
          <a:off x="2844800" y="1152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124248</xdr:rowOff>
    </xdr:from>
    <xdr:to>
      <xdr:col>11</xdr:col>
      <xdr:colOff>82550</xdr:colOff>
      <xdr:row>67</xdr:row>
      <xdr:rowOff>54398</xdr:rowOff>
    </xdr:to>
    <xdr:sp macro="" textlink="">
      <xdr:nvSpPr>
        <xdr:cNvPr id="156" name="楕円 155"/>
        <xdr:cNvSpPr/>
      </xdr:nvSpPr>
      <xdr:spPr>
        <a:xfrm>
          <a:off x="2286000" y="114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39175</xdr:rowOff>
    </xdr:from>
    <xdr:ext cx="762000" cy="259045"/>
    <xdr:sp macro="" textlink="">
      <xdr:nvSpPr>
        <xdr:cNvPr id="157" name="テキスト ボックス 156"/>
        <xdr:cNvSpPr txBox="1"/>
      </xdr:nvSpPr>
      <xdr:spPr>
        <a:xfrm>
          <a:off x="1955800" y="1152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8" name="楕円 157"/>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59" name="テキスト ボックス 158"/>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[334,927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itchFamily="50" charset="-128"/>
              <a:ea typeface="ＭＳ Ｐゴシック" pitchFamily="50" charset="-128"/>
              <a:cs typeface="+mn-cs"/>
            </a:rPr>
            <a:t>　</a:t>
          </a:r>
          <a:r>
            <a:rPr kumimoji="1" lang="ja-JP" altLang="en-US" sz="1100">
              <a:solidFill>
                <a:schemeClr val="dk1"/>
              </a:solidFill>
              <a:effectLst/>
              <a:latin typeface="ＭＳ Ｐゴシック" pitchFamily="50" charset="-128"/>
              <a:ea typeface="ＭＳ Ｐゴシック" pitchFamily="50" charset="-128"/>
              <a:cs typeface="+mn-cs"/>
            </a:rPr>
            <a:t>農地基盤整備事業、アーカイブ施設整備事業等、復旧・復興事業に係る</a:t>
          </a:r>
          <a:r>
            <a:rPr kumimoji="1" lang="ja-JP" altLang="ja-JP" sz="1100">
              <a:solidFill>
                <a:schemeClr val="dk1"/>
              </a:solidFill>
              <a:effectLst/>
              <a:latin typeface="ＭＳ Ｐゴシック" pitchFamily="50" charset="-128"/>
              <a:ea typeface="ＭＳ Ｐゴシック" pitchFamily="50" charset="-128"/>
              <a:cs typeface="+mn-cs"/>
            </a:rPr>
            <a:t>物件費の増加や人口減少により、人口</a:t>
          </a:r>
          <a:r>
            <a:rPr kumimoji="1" lang="en-US" altLang="ja-JP" sz="1100">
              <a:solidFill>
                <a:schemeClr val="dk1"/>
              </a:solidFill>
              <a:effectLst/>
              <a:latin typeface="ＭＳ Ｐゴシック" pitchFamily="50" charset="-128"/>
              <a:ea typeface="ＭＳ Ｐゴシック" pitchFamily="50" charset="-128"/>
              <a:cs typeface="+mn-cs"/>
            </a:rPr>
            <a:t>1</a:t>
          </a:r>
          <a:r>
            <a:rPr kumimoji="1" lang="ja-JP" altLang="ja-JP" sz="1100">
              <a:solidFill>
                <a:schemeClr val="dk1"/>
              </a:solidFill>
              <a:effectLst/>
              <a:latin typeface="ＭＳ Ｐゴシック" pitchFamily="50" charset="-128"/>
              <a:ea typeface="ＭＳ Ｐゴシック" pitchFamily="50" charset="-128"/>
              <a:cs typeface="+mn-cs"/>
            </a:rPr>
            <a:t>人当たり人件費・物件費等決算額は</a:t>
          </a:r>
          <a:r>
            <a:rPr kumimoji="1" lang="en-US" altLang="ja-JP" sz="1100">
              <a:solidFill>
                <a:schemeClr val="dk1"/>
              </a:solidFill>
              <a:effectLst/>
              <a:latin typeface="ＭＳ Ｐゴシック" pitchFamily="50" charset="-128"/>
              <a:ea typeface="ＭＳ Ｐゴシック" pitchFamily="50" charset="-128"/>
              <a:cs typeface="+mn-cs"/>
            </a:rPr>
            <a:t>H30</a:t>
          </a:r>
          <a:r>
            <a:rPr kumimoji="1" lang="ja-JP" altLang="ja-JP" sz="1100">
              <a:solidFill>
                <a:schemeClr val="dk1"/>
              </a:solidFill>
              <a:effectLst/>
              <a:latin typeface="ＭＳ Ｐゴシック" pitchFamily="50" charset="-128"/>
              <a:ea typeface="ＭＳ Ｐゴシック" pitchFamily="50" charset="-128"/>
              <a:cs typeface="+mn-cs"/>
            </a:rPr>
            <a:t>年度から</a:t>
          </a:r>
          <a:r>
            <a:rPr kumimoji="1" lang="ja-JP" altLang="en-US" sz="1100">
              <a:solidFill>
                <a:schemeClr val="dk1"/>
              </a:solidFill>
              <a:effectLst/>
              <a:latin typeface="ＭＳ Ｐゴシック" pitchFamily="50" charset="-128"/>
              <a:ea typeface="ＭＳ Ｐゴシック" pitchFamily="50" charset="-128"/>
              <a:cs typeface="+mn-cs"/>
            </a:rPr>
            <a:t>、</a:t>
          </a:r>
          <a:r>
            <a:rPr kumimoji="1" lang="en-US" altLang="ja-JP" sz="1100">
              <a:solidFill>
                <a:schemeClr val="dk1"/>
              </a:solidFill>
              <a:effectLst/>
              <a:latin typeface="ＭＳ Ｐゴシック" pitchFamily="50" charset="-128"/>
              <a:ea typeface="ＭＳ Ｐゴシック" pitchFamily="50" charset="-128"/>
              <a:cs typeface="+mn-cs"/>
            </a:rPr>
            <a:t>74,557</a:t>
          </a:r>
          <a:r>
            <a:rPr kumimoji="1" lang="ja-JP" altLang="ja-JP" sz="1100">
              <a:solidFill>
                <a:schemeClr val="dk1"/>
              </a:solidFill>
              <a:effectLst/>
              <a:latin typeface="ＭＳ Ｐゴシック" pitchFamily="50" charset="-128"/>
              <a:ea typeface="ＭＳ Ｐゴシック" pitchFamily="50" charset="-128"/>
              <a:cs typeface="+mn-cs"/>
            </a:rPr>
            <a:t>円（約</a:t>
          </a:r>
          <a:r>
            <a:rPr kumimoji="1" lang="en-US" altLang="ja-JP" sz="1100">
              <a:solidFill>
                <a:schemeClr val="dk1"/>
              </a:solidFill>
              <a:effectLst/>
              <a:latin typeface="ＭＳ Ｐゴシック" pitchFamily="50" charset="-128"/>
              <a:ea typeface="ＭＳ Ｐゴシック" pitchFamily="50" charset="-128"/>
              <a:cs typeface="+mn-cs"/>
            </a:rPr>
            <a:t>28.6%</a:t>
          </a:r>
          <a:r>
            <a:rPr kumimoji="1" lang="ja-JP" altLang="ja-JP" sz="1100">
              <a:solidFill>
                <a:schemeClr val="dk1"/>
              </a:solidFill>
              <a:effectLst/>
              <a:latin typeface="ＭＳ Ｐゴシック" pitchFamily="50" charset="-128"/>
              <a:ea typeface="ＭＳ Ｐゴシック" pitchFamily="50" charset="-128"/>
              <a:cs typeface="+mn-cs"/>
            </a:rPr>
            <a:t>）の増加となった。類似団体比較では</a:t>
          </a:r>
          <a:r>
            <a:rPr kumimoji="1" lang="ja-JP" altLang="en-US" sz="1100">
              <a:solidFill>
                <a:schemeClr val="dk1"/>
              </a:solidFill>
              <a:effectLst/>
              <a:latin typeface="ＭＳ Ｐゴシック" pitchFamily="50" charset="-128"/>
              <a:ea typeface="ＭＳ Ｐゴシック" pitchFamily="50" charset="-128"/>
              <a:cs typeface="+mn-cs"/>
            </a:rPr>
            <a:t>、</a:t>
          </a:r>
          <a:r>
            <a:rPr kumimoji="1" lang="en-US" altLang="ja-JP" sz="1100">
              <a:solidFill>
                <a:schemeClr val="dk1"/>
              </a:solidFill>
              <a:effectLst/>
              <a:latin typeface="ＭＳ Ｐゴシック" pitchFamily="50" charset="-128"/>
              <a:ea typeface="ＭＳ Ｐゴシック" pitchFamily="50" charset="-128"/>
              <a:cs typeface="+mn-cs"/>
            </a:rPr>
            <a:t>93,458</a:t>
          </a:r>
          <a:r>
            <a:rPr kumimoji="1" lang="ja-JP" altLang="ja-JP" sz="1100">
              <a:solidFill>
                <a:schemeClr val="dk1"/>
              </a:solidFill>
              <a:effectLst/>
              <a:latin typeface="ＭＳ Ｐゴシック" pitchFamily="50" charset="-128"/>
              <a:ea typeface="ＭＳ Ｐゴシック" pitchFamily="50" charset="-128"/>
              <a:cs typeface="+mn-cs"/>
            </a:rPr>
            <a:t>円低い値となっている。</a:t>
          </a:r>
          <a:r>
            <a:rPr kumimoji="1" lang="ja-JP" altLang="en-US" sz="1100">
              <a:solidFill>
                <a:schemeClr val="dk1"/>
              </a:solidFill>
              <a:effectLst/>
              <a:latin typeface="ＭＳ Ｐゴシック" pitchFamily="50" charset="-128"/>
              <a:ea typeface="ＭＳ Ｐゴシック" pitchFamily="50" charset="-128"/>
              <a:cs typeface="+mn-cs"/>
            </a:rPr>
            <a:t>依然として、震災前より</a:t>
          </a:r>
          <a:r>
            <a:rPr kumimoji="1" lang="ja-JP" altLang="ja-JP" sz="1100">
              <a:solidFill>
                <a:schemeClr val="dk1"/>
              </a:solidFill>
              <a:effectLst/>
              <a:latin typeface="ＭＳ Ｐゴシック" pitchFamily="50" charset="-128"/>
              <a:ea typeface="ＭＳ Ｐゴシック" pitchFamily="50" charset="-128"/>
              <a:cs typeface="+mn-cs"/>
            </a:rPr>
            <a:t>高い値で推移して</a:t>
          </a:r>
          <a:r>
            <a:rPr kumimoji="1" lang="ja-JP" altLang="en-US" sz="1100">
              <a:solidFill>
                <a:schemeClr val="dk1"/>
              </a:solidFill>
              <a:effectLst/>
              <a:latin typeface="ＭＳ Ｐゴシック" pitchFamily="50" charset="-128"/>
              <a:ea typeface="ＭＳ Ｐゴシック" pitchFamily="50" charset="-128"/>
              <a:cs typeface="+mn-cs"/>
            </a:rPr>
            <a:t>おり、</a:t>
          </a:r>
          <a:r>
            <a:rPr kumimoji="1" lang="ja-JP" altLang="ja-JP" sz="1100">
              <a:solidFill>
                <a:schemeClr val="dk1"/>
              </a:solidFill>
              <a:effectLst/>
              <a:latin typeface="ＭＳ Ｐゴシック" pitchFamily="50" charset="-128"/>
              <a:ea typeface="ＭＳ Ｐゴシック" pitchFamily="50" charset="-128"/>
              <a:cs typeface="+mn-cs"/>
            </a:rPr>
            <a:t>復旧・復興事業の進捗状況に合わせて逓減していくと考えられるが、長期避難により様々な課題が生じているため、今後しばらくは高水準で推移していく見通しである。</a:t>
          </a:r>
          <a:endParaRPr lang="ja-JP" altLang="ja-JP" sz="1400">
            <a:effectLst/>
            <a:latin typeface="ＭＳ Ｐゴシック" pitchFamily="50" charset="-128"/>
            <a:ea typeface="ＭＳ Ｐゴシック"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154942</xdr:rowOff>
    </xdr:from>
    <xdr:to>
      <xdr:col>23</xdr:col>
      <xdr:colOff>133350</xdr:colOff>
      <xdr:row>82</xdr:row>
      <xdr:rowOff>69162</xdr:rowOff>
    </xdr:to>
    <xdr:cxnSp macro="">
      <xdr:nvCxnSpPr>
        <xdr:cNvPr id="195" name="直線コネクタ 194"/>
        <xdr:cNvCxnSpPr/>
      </xdr:nvCxnSpPr>
      <xdr:spPr>
        <a:xfrm>
          <a:off x="4114800" y="14042392"/>
          <a:ext cx="838200" cy="8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148794</xdr:rowOff>
    </xdr:from>
    <xdr:to>
      <xdr:col>19</xdr:col>
      <xdr:colOff>133350</xdr:colOff>
      <xdr:row>81</xdr:row>
      <xdr:rowOff>154942</xdr:rowOff>
    </xdr:to>
    <xdr:cxnSp macro="">
      <xdr:nvCxnSpPr>
        <xdr:cNvPr id="198" name="直線コネクタ 197"/>
        <xdr:cNvCxnSpPr/>
      </xdr:nvCxnSpPr>
      <xdr:spPr>
        <a:xfrm>
          <a:off x="3225800" y="14036244"/>
          <a:ext cx="889000" cy="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148794</xdr:rowOff>
    </xdr:from>
    <xdr:to>
      <xdr:col>15</xdr:col>
      <xdr:colOff>82550</xdr:colOff>
      <xdr:row>81</xdr:row>
      <xdr:rowOff>167985</xdr:rowOff>
    </xdr:to>
    <xdr:cxnSp macro="">
      <xdr:nvCxnSpPr>
        <xdr:cNvPr id="201" name="直線コネクタ 200"/>
        <xdr:cNvCxnSpPr/>
      </xdr:nvCxnSpPr>
      <xdr:spPr>
        <a:xfrm flipV="1">
          <a:off x="2336800" y="14036244"/>
          <a:ext cx="8890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167985</xdr:rowOff>
    </xdr:from>
    <xdr:to>
      <xdr:col>11</xdr:col>
      <xdr:colOff>31750</xdr:colOff>
      <xdr:row>82</xdr:row>
      <xdr:rowOff>30538</xdr:rowOff>
    </xdr:to>
    <xdr:cxnSp macro="">
      <xdr:nvCxnSpPr>
        <xdr:cNvPr id="204" name="直線コネクタ 203"/>
        <xdr:cNvCxnSpPr/>
      </xdr:nvCxnSpPr>
      <xdr:spPr>
        <a:xfrm flipV="1">
          <a:off x="1447800" y="14055435"/>
          <a:ext cx="889000" cy="3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31548</xdr:rowOff>
    </xdr:from>
    <xdr:to>
      <xdr:col>7</xdr:col>
      <xdr:colOff>31750</xdr:colOff>
      <xdr:row>83</xdr:row>
      <xdr:rowOff>133148</xdr:rowOff>
    </xdr:to>
    <xdr:sp macro="" textlink="">
      <xdr:nvSpPr>
        <xdr:cNvPr id="207" name="フローチャート: 判断 206"/>
        <xdr:cNvSpPr/>
      </xdr:nvSpPr>
      <xdr:spPr>
        <a:xfrm>
          <a:off x="1397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117925</xdr:rowOff>
    </xdr:from>
    <xdr:ext cx="762000" cy="259045"/>
    <xdr:sp macro="" textlink="">
      <xdr:nvSpPr>
        <xdr:cNvPr id="208" name="テキスト ボックス 207"/>
        <xdr:cNvSpPr txBox="1"/>
      </xdr:nvSpPr>
      <xdr:spPr>
        <a:xfrm>
          <a:off x="1066800" y="14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18362</xdr:rowOff>
    </xdr:from>
    <xdr:to>
      <xdr:col>23</xdr:col>
      <xdr:colOff>184150</xdr:colOff>
      <xdr:row>82</xdr:row>
      <xdr:rowOff>119962</xdr:rowOff>
    </xdr:to>
    <xdr:sp macro="" textlink="">
      <xdr:nvSpPr>
        <xdr:cNvPr id="214" name="楕円 213"/>
        <xdr:cNvSpPr/>
      </xdr:nvSpPr>
      <xdr:spPr>
        <a:xfrm>
          <a:off x="4902200" y="140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34889</xdr:rowOff>
    </xdr:from>
    <xdr:ext cx="762000" cy="259045"/>
    <xdr:sp macro="" textlink="">
      <xdr:nvSpPr>
        <xdr:cNvPr id="215" name="人件費・物件費等の状況該当値テキスト"/>
        <xdr:cNvSpPr txBox="1"/>
      </xdr:nvSpPr>
      <xdr:spPr>
        <a:xfrm>
          <a:off x="5041900" y="1392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104142</xdr:rowOff>
    </xdr:from>
    <xdr:to>
      <xdr:col>19</xdr:col>
      <xdr:colOff>184150</xdr:colOff>
      <xdr:row>82</xdr:row>
      <xdr:rowOff>34292</xdr:rowOff>
    </xdr:to>
    <xdr:sp macro="" textlink="">
      <xdr:nvSpPr>
        <xdr:cNvPr id="216" name="楕円 215"/>
        <xdr:cNvSpPr/>
      </xdr:nvSpPr>
      <xdr:spPr>
        <a:xfrm>
          <a:off x="4064000" y="139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44469</xdr:rowOff>
    </xdr:from>
    <xdr:ext cx="736600" cy="259045"/>
    <xdr:sp macro="" textlink="">
      <xdr:nvSpPr>
        <xdr:cNvPr id="217" name="テキスト ボックス 216"/>
        <xdr:cNvSpPr txBox="1"/>
      </xdr:nvSpPr>
      <xdr:spPr>
        <a:xfrm>
          <a:off x="3733800" y="1376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97994</xdr:rowOff>
    </xdr:from>
    <xdr:to>
      <xdr:col>15</xdr:col>
      <xdr:colOff>133350</xdr:colOff>
      <xdr:row>82</xdr:row>
      <xdr:rowOff>28144</xdr:rowOff>
    </xdr:to>
    <xdr:sp macro="" textlink="">
      <xdr:nvSpPr>
        <xdr:cNvPr id="218" name="楕円 217"/>
        <xdr:cNvSpPr/>
      </xdr:nvSpPr>
      <xdr:spPr>
        <a:xfrm>
          <a:off x="3175000" y="1398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38321</xdr:rowOff>
    </xdr:from>
    <xdr:ext cx="762000" cy="259045"/>
    <xdr:sp macro="" textlink="">
      <xdr:nvSpPr>
        <xdr:cNvPr id="219" name="テキスト ボックス 218"/>
        <xdr:cNvSpPr txBox="1"/>
      </xdr:nvSpPr>
      <xdr:spPr>
        <a:xfrm>
          <a:off x="2844800" y="1375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117185</xdr:rowOff>
    </xdr:from>
    <xdr:to>
      <xdr:col>11</xdr:col>
      <xdr:colOff>82550</xdr:colOff>
      <xdr:row>82</xdr:row>
      <xdr:rowOff>47335</xdr:rowOff>
    </xdr:to>
    <xdr:sp macro="" textlink="">
      <xdr:nvSpPr>
        <xdr:cNvPr id="220" name="楕円 219"/>
        <xdr:cNvSpPr/>
      </xdr:nvSpPr>
      <xdr:spPr>
        <a:xfrm>
          <a:off x="2286000" y="140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57512</xdr:rowOff>
    </xdr:from>
    <xdr:ext cx="762000" cy="259045"/>
    <xdr:sp macro="" textlink="">
      <xdr:nvSpPr>
        <xdr:cNvPr id="221" name="テキスト ボックス 220"/>
        <xdr:cNvSpPr txBox="1"/>
      </xdr:nvSpPr>
      <xdr:spPr>
        <a:xfrm>
          <a:off x="1955800" y="1377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151188</xdr:rowOff>
    </xdr:from>
    <xdr:to>
      <xdr:col>7</xdr:col>
      <xdr:colOff>31750</xdr:colOff>
      <xdr:row>82</xdr:row>
      <xdr:rowOff>81338</xdr:rowOff>
    </xdr:to>
    <xdr:sp macro="" textlink="">
      <xdr:nvSpPr>
        <xdr:cNvPr id="222" name="楕円 221"/>
        <xdr:cNvSpPr/>
      </xdr:nvSpPr>
      <xdr:spPr>
        <a:xfrm>
          <a:off x="1397000" y="140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91515</xdr:rowOff>
    </xdr:from>
    <xdr:ext cx="762000" cy="259045"/>
    <xdr:sp macro="" textlink="">
      <xdr:nvSpPr>
        <xdr:cNvPr id="223" name="テキスト ボックス 222"/>
        <xdr:cNvSpPr txBox="1"/>
      </xdr:nvSpPr>
      <xdr:spPr>
        <a:xfrm>
          <a:off x="1066800" y="1380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　類似団体平均を上回っているが、各種手当の支給基準・支給対象を精査し、制度の趣旨に合致しないものについては、廃止を含め抜本的な見直しを図るなど、より一層の給与の適正化に努める。</a:t>
          </a:r>
          <a:endParaRPr lang="ja-JP" altLang="ja-JP" sz="14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　</a:t>
          </a:r>
          <a:r>
            <a:rPr kumimoji="1" lang="en-US" altLang="ja-JP" sz="1100">
              <a:solidFill>
                <a:schemeClr val="dk1"/>
              </a:solidFill>
              <a:effectLst/>
              <a:latin typeface="ＭＳ Ｐゴシック" pitchFamily="50" charset="-128"/>
              <a:ea typeface="ＭＳ Ｐゴシック" pitchFamily="50" charset="-128"/>
              <a:cs typeface="+mn-cs"/>
            </a:rPr>
            <a:t>※</a:t>
          </a:r>
          <a:r>
            <a:rPr kumimoji="1" lang="ja-JP" altLang="ja-JP" sz="1100">
              <a:solidFill>
                <a:schemeClr val="dk1"/>
              </a:solidFill>
              <a:effectLst/>
              <a:latin typeface="ＭＳ Ｐゴシック" pitchFamily="50" charset="-128"/>
              <a:ea typeface="ＭＳ Ｐゴシック" pitchFamily="50" charset="-128"/>
              <a:cs typeface="+mn-cs"/>
            </a:rPr>
            <a:t>ラスパイレス指数については、今年度数値が未公表のため前年度数値を引用</a:t>
          </a:r>
          <a:endParaRPr lang="ja-JP" altLang="ja-JP" sz="1400">
            <a:effectLst/>
            <a:latin typeface="ＭＳ Ｐゴシック" pitchFamily="50" charset="-128"/>
            <a:ea typeface="ＭＳ Ｐゴシック"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160866</xdr:rowOff>
    </xdr:from>
    <xdr:to>
      <xdr:col>81</xdr:col>
      <xdr:colOff>44450</xdr:colOff>
      <xdr:row>89</xdr:row>
      <xdr:rowOff>13546</xdr:rowOff>
    </xdr:to>
    <xdr:cxnSp macro="">
      <xdr:nvCxnSpPr>
        <xdr:cNvPr id="257" name="直線コネクタ 256"/>
        <xdr:cNvCxnSpPr/>
      </xdr:nvCxnSpPr>
      <xdr:spPr>
        <a:xfrm flipV="1">
          <a:off x="16179800" y="1524846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104563</xdr:rowOff>
    </xdr:from>
    <xdr:to>
      <xdr:col>77</xdr:col>
      <xdr:colOff>44450</xdr:colOff>
      <xdr:row>89</xdr:row>
      <xdr:rowOff>13546</xdr:rowOff>
    </xdr:to>
    <xdr:cxnSp macro="">
      <xdr:nvCxnSpPr>
        <xdr:cNvPr id="260" name="直線コネクタ 259"/>
        <xdr:cNvCxnSpPr/>
      </xdr:nvCxnSpPr>
      <xdr:spPr>
        <a:xfrm>
          <a:off x="15290800" y="151921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104563</xdr:rowOff>
    </xdr:from>
    <xdr:to>
      <xdr:col>72</xdr:col>
      <xdr:colOff>203200</xdr:colOff>
      <xdr:row>89</xdr:row>
      <xdr:rowOff>69850</xdr:rowOff>
    </xdr:to>
    <xdr:cxnSp macro="">
      <xdr:nvCxnSpPr>
        <xdr:cNvPr id="263" name="直線コネクタ 262"/>
        <xdr:cNvCxnSpPr/>
      </xdr:nvCxnSpPr>
      <xdr:spPr>
        <a:xfrm flipV="1">
          <a:off x="14401800" y="1519216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61807</xdr:rowOff>
    </xdr:from>
    <xdr:to>
      <xdr:col>68</xdr:col>
      <xdr:colOff>152400</xdr:colOff>
      <xdr:row>89</xdr:row>
      <xdr:rowOff>69850</xdr:rowOff>
    </xdr:to>
    <xdr:cxnSp macro="">
      <xdr:nvCxnSpPr>
        <xdr:cNvPr id="266" name="直線コネクタ 265"/>
        <xdr:cNvCxnSpPr/>
      </xdr:nvCxnSpPr>
      <xdr:spPr>
        <a:xfrm>
          <a:off x="13512800" y="1532085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9" name="フローチャート: 判断 268"/>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70" name="テキスト ボックス 269"/>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110066</xdr:rowOff>
    </xdr:from>
    <xdr:to>
      <xdr:col>81</xdr:col>
      <xdr:colOff>95250</xdr:colOff>
      <xdr:row>89</xdr:row>
      <xdr:rowOff>40216</xdr:rowOff>
    </xdr:to>
    <xdr:sp macro="" textlink="">
      <xdr:nvSpPr>
        <xdr:cNvPr id="276" name="楕円 275"/>
        <xdr:cNvSpPr/>
      </xdr:nvSpPr>
      <xdr:spPr>
        <a:xfrm>
          <a:off x="169672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82143</xdr:rowOff>
    </xdr:from>
    <xdr:ext cx="762000" cy="259045"/>
    <xdr:sp macro="" textlink="">
      <xdr:nvSpPr>
        <xdr:cNvPr id="277" name="給与水準   （国との比較）該当値テキスト"/>
        <xdr:cNvSpPr txBox="1"/>
      </xdr:nvSpPr>
      <xdr:spPr>
        <a:xfrm>
          <a:off x="17106900" y="151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134196</xdr:rowOff>
    </xdr:from>
    <xdr:to>
      <xdr:col>77</xdr:col>
      <xdr:colOff>95250</xdr:colOff>
      <xdr:row>89</xdr:row>
      <xdr:rowOff>64346</xdr:rowOff>
    </xdr:to>
    <xdr:sp macro="" textlink="">
      <xdr:nvSpPr>
        <xdr:cNvPr id="278" name="楕円 277"/>
        <xdr:cNvSpPr/>
      </xdr:nvSpPr>
      <xdr:spPr>
        <a:xfrm>
          <a:off x="16129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49123</xdr:rowOff>
    </xdr:from>
    <xdr:ext cx="736600" cy="259045"/>
    <xdr:sp macro="" textlink="">
      <xdr:nvSpPr>
        <xdr:cNvPr id="279" name="テキスト ボックス 278"/>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53763</xdr:rowOff>
    </xdr:from>
    <xdr:to>
      <xdr:col>73</xdr:col>
      <xdr:colOff>44450</xdr:colOff>
      <xdr:row>88</xdr:row>
      <xdr:rowOff>155363</xdr:rowOff>
    </xdr:to>
    <xdr:sp macro="" textlink="">
      <xdr:nvSpPr>
        <xdr:cNvPr id="280" name="楕円 279"/>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140140</xdr:rowOff>
    </xdr:from>
    <xdr:ext cx="762000" cy="259045"/>
    <xdr:sp macro="" textlink="">
      <xdr:nvSpPr>
        <xdr:cNvPr id="281" name="テキスト ボックス 280"/>
        <xdr:cNvSpPr txBox="1"/>
      </xdr:nvSpPr>
      <xdr:spPr>
        <a:xfrm>
          <a:off x="14909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2" name="楕円 281"/>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3" name="テキスト ボックス 282"/>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11007</xdr:rowOff>
    </xdr:from>
    <xdr:to>
      <xdr:col>64</xdr:col>
      <xdr:colOff>152400</xdr:colOff>
      <xdr:row>89</xdr:row>
      <xdr:rowOff>112607</xdr:rowOff>
    </xdr:to>
    <xdr:sp macro="" textlink="">
      <xdr:nvSpPr>
        <xdr:cNvPr id="284" name="楕円 283"/>
        <xdr:cNvSpPr/>
      </xdr:nvSpPr>
      <xdr:spPr>
        <a:xfrm>
          <a:off x="13462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97384</xdr:rowOff>
    </xdr:from>
    <xdr:ext cx="762000" cy="259045"/>
    <xdr:sp macro="" textlink="">
      <xdr:nvSpPr>
        <xdr:cNvPr id="285" name="テキスト ボックス 284"/>
        <xdr:cNvSpPr txBox="1"/>
      </xdr:nvSpPr>
      <xdr:spPr>
        <a:xfrm>
          <a:off x="13131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itchFamily="50" charset="-128"/>
              <a:ea typeface="ＭＳ Ｐゴシック" pitchFamily="50" charset="-128"/>
              <a:cs typeface="+mn-cs"/>
            </a:rPr>
            <a:t>　震災対応により慢性的な人員不足を感じており、任期付き職員や派遣職員などで対応している。さらには避難指示区域解除により、町内での通常業務が始まり、町内外に及ぶ震災対応業務等で事務量が増加していることから、適正な職員数の確保を目指しつつ、類似団体平均を上回ることのないよう努める。</a:t>
          </a:r>
          <a:endParaRPr lang="ja-JP" altLang="ja-JP" sz="1400">
            <a:effectLst/>
            <a:latin typeface="ＭＳ Ｐゴシック" pitchFamily="50" charset="-128"/>
            <a:ea typeface="ＭＳ Ｐゴシック"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17381</xdr:rowOff>
    </xdr:from>
    <xdr:to>
      <xdr:col>81</xdr:col>
      <xdr:colOff>44450</xdr:colOff>
      <xdr:row>58</xdr:row>
      <xdr:rowOff>20828</xdr:rowOff>
    </xdr:to>
    <xdr:cxnSp macro="">
      <xdr:nvCxnSpPr>
        <xdr:cNvPr id="322" name="直線コネクタ 321"/>
        <xdr:cNvCxnSpPr/>
      </xdr:nvCxnSpPr>
      <xdr:spPr>
        <a:xfrm>
          <a:off x="16179800" y="996148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169527</xdr:rowOff>
    </xdr:from>
    <xdr:to>
      <xdr:col>77</xdr:col>
      <xdr:colOff>44450</xdr:colOff>
      <xdr:row>58</xdr:row>
      <xdr:rowOff>17381</xdr:rowOff>
    </xdr:to>
    <xdr:cxnSp macro="">
      <xdr:nvCxnSpPr>
        <xdr:cNvPr id="325" name="直線コネクタ 324"/>
        <xdr:cNvCxnSpPr/>
      </xdr:nvCxnSpPr>
      <xdr:spPr>
        <a:xfrm>
          <a:off x="15290800" y="994217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152981</xdr:rowOff>
    </xdr:from>
    <xdr:to>
      <xdr:col>72</xdr:col>
      <xdr:colOff>203200</xdr:colOff>
      <xdr:row>57</xdr:row>
      <xdr:rowOff>169527</xdr:rowOff>
    </xdr:to>
    <xdr:cxnSp macro="">
      <xdr:nvCxnSpPr>
        <xdr:cNvPr id="328" name="直線コネクタ 327"/>
        <xdr:cNvCxnSpPr/>
      </xdr:nvCxnSpPr>
      <xdr:spPr>
        <a:xfrm>
          <a:off x="14401800" y="9925631"/>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151602</xdr:rowOff>
    </xdr:from>
    <xdr:to>
      <xdr:col>68</xdr:col>
      <xdr:colOff>152400</xdr:colOff>
      <xdr:row>57</xdr:row>
      <xdr:rowOff>152981</xdr:rowOff>
    </xdr:to>
    <xdr:cxnSp macro="">
      <xdr:nvCxnSpPr>
        <xdr:cNvPr id="331" name="直線コネクタ 330"/>
        <xdr:cNvCxnSpPr/>
      </xdr:nvCxnSpPr>
      <xdr:spPr>
        <a:xfrm>
          <a:off x="13512800" y="9924252"/>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24239</xdr:rowOff>
    </xdr:from>
    <xdr:to>
      <xdr:col>64</xdr:col>
      <xdr:colOff>152400</xdr:colOff>
      <xdr:row>60</xdr:row>
      <xdr:rowOff>125839</xdr:rowOff>
    </xdr:to>
    <xdr:sp macro="" textlink="">
      <xdr:nvSpPr>
        <xdr:cNvPr id="334" name="フローチャート: 判断 333"/>
        <xdr:cNvSpPr/>
      </xdr:nvSpPr>
      <xdr:spPr>
        <a:xfrm>
          <a:off x="13462000" y="10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110616</xdr:rowOff>
    </xdr:from>
    <xdr:ext cx="762000" cy="259045"/>
    <xdr:sp macro="" textlink="">
      <xdr:nvSpPr>
        <xdr:cNvPr id="335" name="テキスト ボックス 334"/>
        <xdr:cNvSpPr txBox="1"/>
      </xdr:nvSpPr>
      <xdr:spPr>
        <a:xfrm>
          <a:off x="13131800" y="1039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141478</xdr:rowOff>
    </xdr:from>
    <xdr:to>
      <xdr:col>81</xdr:col>
      <xdr:colOff>95250</xdr:colOff>
      <xdr:row>58</xdr:row>
      <xdr:rowOff>71628</xdr:rowOff>
    </xdr:to>
    <xdr:sp macro="" textlink="">
      <xdr:nvSpPr>
        <xdr:cNvPr id="341" name="楕円 340"/>
        <xdr:cNvSpPr/>
      </xdr:nvSpPr>
      <xdr:spPr>
        <a:xfrm>
          <a:off x="169672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62755</xdr:rowOff>
    </xdr:from>
    <xdr:ext cx="762000" cy="259045"/>
    <xdr:sp macro="" textlink="">
      <xdr:nvSpPr>
        <xdr:cNvPr id="342" name="定員管理の状況該当値テキスト"/>
        <xdr:cNvSpPr txBox="1"/>
      </xdr:nvSpPr>
      <xdr:spPr>
        <a:xfrm>
          <a:off x="17106900" y="983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138031</xdr:rowOff>
    </xdr:from>
    <xdr:to>
      <xdr:col>77</xdr:col>
      <xdr:colOff>95250</xdr:colOff>
      <xdr:row>58</xdr:row>
      <xdr:rowOff>68181</xdr:rowOff>
    </xdr:to>
    <xdr:sp macro="" textlink="">
      <xdr:nvSpPr>
        <xdr:cNvPr id="343" name="楕円 342"/>
        <xdr:cNvSpPr/>
      </xdr:nvSpPr>
      <xdr:spPr>
        <a:xfrm>
          <a:off x="16129000" y="99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78358</xdr:rowOff>
    </xdr:from>
    <xdr:ext cx="736600" cy="259045"/>
    <xdr:sp macro="" textlink="">
      <xdr:nvSpPr>
        <xdr:cNvPr id="344" name="テキスト ボックス 343"/>
        <xdr:cNvSpPr txBox="1"/>
      </xdr:nvSpPr>
      <xdr:spPr>
        <a:xfrm>
          <a:off x="15798800" y="9679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118727</xdr:rowOff>
    </xdr:from>
    <xdr:to>
      <xdr:col>73</xdr:col>
      <xdr:colOff>44450</xdr:colOff>
      <xdr:row>58</xdr:row>
      <xdr:rowOff>48877</xdr:rowOff>
    </xdr:to>
    <xdr:sp macro="" textlink="">
      <xdr:nvSpPr>
        <xdr:cNvPr id="345" name="楕円 344"/>
        <xdr:cNvSpPr/>
      </xdr:nvSpPr>
      <xdr:spPr>
        <a:xfrm>
          <a:off x="15240000" y="98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59054</xdr:rowOff>
    </xdr:from>
    <xdr:ext cx="762000" cy="259045"/>
    <xdr:sp macro="" textlink="">
      <xdr:nvSpPr>
        <xdr:cNvPr id="346" name="テキスト ボックス 345"/>
        <xdr:cNvSpPr txBox="1"/>
      </xdr:nvSpPr>
      <xdr:spPr>
        <a:xfrm>
          <a:off x="14909800" y="96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102181</xdr:rowOff>
    </xdr:from>
    <xdr:to>
      <xdr:col>68</xdr:col>
      <xdr:colOff>203200</xdr:colOff>
      <xdr:row>58</xdr:row>
      <xdr:rowOff>32331</xdr:rowOff>
    </xdr:to>
    <xdr:sp macro="" textlink="">
      <xdr:nvSpPr>
        <xdr:cNvPr id="347" name="楕円 346"/>
        <xdr:cNvSpPr/>
      </xdr:nvSpPr>
      <xdr:spPr>
        <a:xfrm>
          <a:off x="14351000" y="987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42508</xdr:rowOff>
    </xdr:from>
    <xdr:ext cx="762000" cy="259045"/>
    <xdr:sp macro="" textlink="">
      <xdr:nvSpPr>
        <xdr:cNvPr id="348" name="テキスト ボックス 347"/>
        <xdr:cNvSpPr txBox="1"/>
      </xdr:nvSpPr>
      <xdr:spPr>
        <a:xfrm>
          <a:off x="14020800" y="964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100802</xdr:rowOff>
    </xdr:from>
    <xdr:to>
      <xdr:col>64</xdr:col>
      <xdr:colOff>152400</xdr:colOff>
      <xdr:row>58</xdr:row>
      <xdr:rowOff>30952</xdr:rowOff>
    </xdr:to>
    <xdr:sp macro="" textlink="">
      <xdr:nvSpPr>
        <xdr:cNvPr id="349" name="楕円 348"/>
        <xdr:cNvSpPr/>
      </xdr:nvSpPr>
      <xdr:spPr>
        <a:xfrm>
          <a:off x="13462000" y="98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41129</xdr:rowOff>
    </xdr:from>
    <xdr:ext cx="762000" cy="259045"/>
    <xdr:sp macro="" textlink="">
      <xdr:nvSpPr>
        <xdr:cNvPr id="350" name="テキスト ボックス 349"/>
        <xdr:cNvSpPr txBox="1"/>
      </xdr:nvSpPr>
      <xdr:spPr>
        <a:xfrm>
          <a:off x="13131800" y="964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itchFamily="50" charset="-128"/>
              <a:ea typeface="ＭＳ Ｐゴシック" pitchFamily="50" charset="-128"/>
              <a:cs typeface="+mn-cs"/>
            </a:rPr>
            <a:t>　公営企業（公共下水道事業、農業集落排水事業）に対する地方債償還財源の操出金が多額となっているため、類似団体等と比較して高い状況が続いたが、新規借入を抑制し、公債費の縮減を図ったことにより、実質公債費比率は減少し</a:t>
          </a:r>
          <a:r>
            <a:rPr kumimoji="1" lang="en-US" altLang="ja-JP" sz="1100">
              <a:solidFill>
                <a:schemeClr val="dk1"/>
              </a:solidFill>
              <a:effectLst/>
              <a:latin typeface="ＭＳ Ｐゴシック" pitchFamily="50" charset="-128"/>
              <a:ea typeface="ＭＳ Ｐゴシック" pitchFamily="50" charset="-128"/>
              <a:cs typeface="+mn-cs"/>
            </a:rPr>
            <a:t>H25</a:t>
          </a:r>
          <a:r>
            <a:rPr kumimoji="1" lang="ja-JP" altLang="ja-JP" sz="1100">
              <a:solidFill>
                <a:schemeClr val="dk1"/>
              </a:solidFill>
              <a:effectLst/>
              <a:latin typeface="ＭＳ Ｐゴシック" pitchFamily="50" charset="-128"/>
              <a:ea typeface="ＭＳ Ｐゴシック" pitchFamily="50" charset="-128"/>
              <a:cs typeface="+mn-cs"/>
            </a:rPr>
            <a:t>年度から類似団体平均を下回っている。今後も取組を継続し、将来世代の負担軽減に努める。</a:t>
          </a:r>
          <a:endParaRPr lang="ja-JP" altLang="ja-JP" sz="1400">
            <a:effectLst/>
            <a:latin typeface="ＭＳ Ｐゴシック" pitchFamily="50" charset="-128"/>
            <a:ea typeface="ＭＳ Ｐゴシック"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40132</xdr:rowOff>
    </xdr:from>
    <xdr:to>
      <xdr:col>81</xdr:col>
      <xdr:colOff>44450</xdr:colOff>
      <xdr:row>40</xdr:row>
      <xdr:rowOff>107696</xdr:rowOff>
    </xdr:to>
    <xdr:cxnSp macro="">
      <xdr:nvCxnSpPr>
        <xdr:cNvPr id="381" name="直線コネクタ 380"/>
        <xdr:cNvCxnSpPr/>
      </xdr:nvCxnSpPr>
      <xdr:spPr>
        <a:xfrm flipV="1">
          <a:off x="16179800" y="689813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41</xdr:row>
      <xdr:rowOff>8636</xdr:rowOff>
    </xdr:to>
    <xdr:cxnSp macro="">
      <xdr:nvCxnSpPr>
        <xdr:cNvPr id="384" name="直線コネクタ 383"/>
        <xdr:cNvCxnSpPr/>
      </xdr:nvCxnSpPr>
      <xdr:spPr>
        <a:xfrm flipV="1">
          <a:off x="15290800" y="696569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8636</xdr:rowOff>
    </xdr:from>
    <xdr:to>
      <xdr:col>72</xdr:col>
      <xdr:colOff>203200</xdr:colOff>
      <xdr:row>41</xdr:row>
      <xdr:rowOff>8636</xdr:rowOff>
    </xdr:to>
    <xdr:cxnSp macro="">
      <xdr:nvCxnSpPr>
        <xdr:cNvPr id="387" name="直線コネクタ 386"/>
        <xdr:cNvCxnSpPr/>
      </xdr:nvCxnSpPr>
      <xdr:spPr>
        <a:xfrm>
          <a:off x="14401800" y="7038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8636</xdr:rowOff>
    </xdr:from>
    <xdr:to>
      <xdr:col>68</xdr:col>
      <xdr:colOff>152400</xdr:colOff>
      <xdr:row>41</xdr:row>
      <xdr:rowOff>13462</xdr:rowOff>
    </xdr:to>
    <xdr:cxnSp macro="">
      <xdr:nvCxnSpPr>
        <xdr:cNvPr id="390" name="直線コネクタ 389"/>
        <xdr:cNvCxnSpPr/>
      </xdr:nvCxnSpPr>
      <xdr:spPr>
        <a:xfrm flipV="1">
          <a:off x="13512800" y="703808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393" name="フローチャート: 判断 392"/>
        <xdr:cNvSpPr/>
      </xdr:nvSpPr>
      <xdr:spPr>
        <a:xfrm>
          <a:off x="13462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58691</xdr:rowOff>
    </xdr:from>
    <xdr:ext cx="762000" cy="259045"/>
    <xdr:sp macro="" textlink="">
      <xdr:nvSpPr>
        <xdr:cNvPr id="394" name="テキスト ボックス 393"/>
        <xdr:cNvSpPr txBox="1"/>
      </xdr:nvSpPr>
      <xdr:spPr>
        <a:xfrm>
          <a:off x="13131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400" name="楕円 399"/>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5859</xdr:rowOff>
    </xdr:from>
    <xdr:ext cx="762000" cy="259045"/>
    <xdr:sp macro="" textlink="">
      <xdr:nvSpPr>
        <xdr:cNvPr id="401" name="公債費負担の状況該当値テキスト"/>
        <xdr:cNvSpPr txBox="1"/>
      </xdr:nvSpPr>
      <xdr:spPr>
        <a:xfrm>
          <a:off x="171069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402" name="楕円 401"/>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403" name="テキスト ボックス 402"/>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129286</xdr:rowOff>
    </xdr:from>
    <xdr:to>
      <xdr:col>73</xdr:col>
      <xdr:colOff>44450</xdr:colOff>
      <xdr:row>41</xdr:row>
      <xdr:rowOff>59436</xdr:rowOff>
    </xdr:to>
    <xdr:sp macro="" textlink="">
      <xdr:nvSpPr>
        <xdr:cNvPr id="404" name="楕円 403"/>
        <xdr:cNvSpPr/>
      </xdr:nvSpPr>
      <xdr:spPr>
        <a:xfrm>
          <a:off x="15240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69613</xdr:rowOff>
    </xdr:from>
    <xdr:ext cx="762000" cy="259045"/>
    <xdr:sp macro="" textlink="">
      <xdr:nvSpPr>
        <xdr:cNvPr id="405" name="テキスト ボックス 404"/>
        <xdr:cNvSpPr txBox="1"/>
      </xdr:nvSpPr>
      <xdr:spPr>
        <a:xfrm>
          <a:off x="14909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129286</xdr:rowOff>
    </xdr:from>
    <xdr:to>
      <xdr:col>68</xdr:col>
      <xdr:colOff>203200</xdr:colOff>
      <xdr:row>41</xdr:row>
      <xdr:rowOff>59436</xdr:rowOff>
    </xdr:to>
    <xdr:sp macro="" textlink="">
      <xdr:nvSpPr>
        <xdr:cNvPr id="406" name="楕円 405"/>
        <xdr:cNvSpPr/>
      </xdr:nvSpPr>
      <xdr:spPr>
        <a:xfrm>
          <a:off x="14351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69613</xdr:rowOff>
    </xdr:from>
    <xdr:ext cx="762000" cy="259045"/>
    <xdr:sp macro="" textlink="">
      <xdr:nvSpPr>
        <xdr:cNvPr id="407" name="テキスト ボックス 406"/>
        <xdr:cNvSpPr txBox="1"/>
      </xdr:nvSpPr>
      <xdr:spPr>
        <a:xfrm>
          <a:off x="14020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8" name="楕円 407"/>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09" name="テキスト ボックス 408"/>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itchFamily="50" charset="-128"/>
              <a:ea typeface="ＭＳ Ｐゴシック" pitchFamily="50" charset="-128"/>
              <a:cs typeface="+mn-cs"/>
            </a:rPr>
            <a:t>　公債費縮減の観点から新規の起債を抑制しているため、地方債の現在残高や債務負担行為に基づく支出予定額が漸減となる見込みである。充当可能基金の取り崩し等による充当可能財源の大幅な減が生じない限りは指数なしとなる見込みである。</a:t>
          </a:r>
          <a:endParaRPr lang="ja-JP" altLang="ja-JP" sz="1400">
            <a:effectLst/>
            <a:latin typeface="ＭＳ Ｐゴシック" pitchFamily="50" charset="-128"/>
            <a:ea typeface="ＭＳ Ｐゴシック"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12,728
12,667
68.39
22,418,520
17,987,348
1,069,178
4,160,820
686,488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　</a:t>
          </a:r>
          <a:r>
            <a:rPr kumimoji="1" lang="en-US" altLang="ja-JP" sz="1100">
              <a:solidFill>
                <a:schemeClr val="dk1"/>
              </a:solidFill>
              <a:effectLst/>
              <a:latin typeface="ＭＳ Ｐゴシック" pitchFamily="50" charset="-128"/>
              <a:ea typeface="ＭＳ Ｐゴシック" pitchFamily="50" charset="-128"/>
              <a:cs typeface="+mn-cs"/>
            </a:rPr>
            <a:t>H25</a:t>
          </a:r>
          <a:r>
            <a:rPr kumimoji="1" lang="ja-JP" altLang="ja-JP" sz="1100">
              <a:solidFill>
                <a:schemeClr val="dk1"/>
              </a:solidFill>
              <a:effectLst/>
              <a:latin typeface="ＭＳ Ｐゴシック" pitchFamily="50" charset="-128"/>
              <a:ea typeface="ＭＳ Ｐゴシック" pitchFamily="50" charset="-128"/>
              <a:cs typeface="+mn-cs"/>
            </a:rPr>
            <a:t>年度より</a:t>
          </a:r>
          <a:r>
            <a:rPr kumimoji="1" lang="en-US" altLang="ja-JP" sz="1100">
              <a:solidFill>
                <a:schemeClr val="dk1"/>
              </a:solidFill>
              <a:effectLst/>
              <a:latin typeface="ＭＳ Ｐゴシック" pitchFamily="50" charset="-128"/>
              <a:ea typeface="ＭＳ Ｐゴシック" pitchFamily="50" charset="-128"/>
              <a:cs typeface="+mn-cs"/>
            </a:rPr>
            <a:t>H28</a:t>
          </a:r>
          <a:r>
            <a:rPr kumimoji="1" lang="ja-JP" altLang="ja-JP" sz="1100">
              <a:solidFill>
                <a:schemeClr val="dk1"/>
              </a:solidFill>
              <a:effectLst/>
              <a:latin typeface="ＭＳ Ｐゴシック" pitchFamily="50" charset="-128"/>
              <a:ea typeface="ＭＳ Ｐゴシック" pitchFamily="50" charset="-128"/>
              <a:cs typeface="+mn-cs"/>
            </a:rPr>
            <a:t>年度までは</a:t>
          </a:r>
          <a:r>
            <a:rPr kumimoji="1" lang="ja-JP" altLang="en-US" sz="1100">
              <a:solidFill>
                <a:schemeClr val="dk1"/>
              </a:solidFill>
              <a:effectLst/>
              <a:latin typeface="ＭＳ Ｐゴシック" pitchFamily="50" charset="-128"/>
              <a:ea typeface="ＭＳ Ｐゴシック" pitchFamily="50" charset="-128"/>
              <a:cs typeface="+mn-cs"/>
            </a:rPr>
            <a:t>、ほぼ</a:t>
          </a:r>
          <a:r>
            <a:rPr kumimoji="1" lang="ja-JP" altLang="ja-JP" sz="1100">
              <a:solidFill>
                <a:schemeClr val="dk1"/>
              </a:solidFill>
              <a:effectLst/>
              <a:latin typeface="ＭＳ Ｐゴシック" pitchFamily="50" charset="-128"/>
              <a:ea typeface="ＭＳ Ｐゴシック" pitchFamily="50" charset="-128"/>
              <a:cs typeface="+mn-cs"/>
            </a:rPr>
            <a:t>横ばいで推移していた。しかし、</a:t>
          </a:r>
          <a:r>
            <a:rPr kumimoji="1" lang="en-US" altLang="ja-JP" sz="1100">
              <a:solidFill>
                <a:schemeClr val="dk1"/>
              </a:solidFill>
              <a:effectLst/>
              <a:latin typeface="ＭＳ Ｐゴシック" pitchFamily="50" charset="-128"/>
              <a:ea typeface="ＭＳ Ｐゴシック" pitchFamily="50" charset="-128"/>
              <a:cs typeface="+mn-cs"/>
            </a:rPr>
            <a:t>H29</a:t>
          </a:r>
          <a:r>
            <a:rPr kumimoji="1" lang="ja-JP" altLang="ja-JP" sz="1100">
              <a:solidFill>
                <a:schemeClr val="dk1"/>
              </a:solidFill>
              <a:effectLst/>
              <a:latin typeface="ＭＳ Ｐゴシック" pitchFamily="50" charset="-128"/>
              <a:ea typeface="ＭＳ Ｐゴシック" pitchFamily="50" charset="-128"/>
              <a:cs typeface="+mn-cs"/>
            </a:rPr>
            <a:t>年度から人件費の総額は大きく変わらないものの、経常的人件費充当特定財源の減少により、</a:t>
          </a:r>
          <a:r>
            <a:rPr kumimoji="1" lang="ja-JP" altLang="en-US" sz="1100">
              <a:solidFill>
                <a:schemeClr val="dk1"/>
              </a:solidFill>
              <a:effectLst/>
              <a:latin typeface="ＭＳ Ｐゴシック" pitchFamily="50" charset="-128"/>
              <a:ea typeface="ＭＳ Ｐゴシック" pitchFamily="50" charset="-128"/>
              <a:cs typeface="+mn-cs"/>
            </a:rPr>
            <a:t>経常収支比率は</a:t>
          </a:r>
          <a:r>
            <a:rPr kumimoji="1" lang="ja-JP" altLang="ja-JP" sz="1100">
              <a:solidFill>
                <a:schemeClr val="dk1"/>
              </a:solidFill>
              <a:effectLst/>
              <a:latin typeface="ＭＳ Ｐゴシック" pitchFamily="50" charset="-128"/>
              <a:ea typeface="ＭＳ Ｐゴシック" pitchFamily="50" charset="-128"/>
              <a:cs typeface="+mn-cs"/>
            </a:rPr>
            <a:t>上昇した。</a:t>
          </a:r>
          <a:r>
            <a:rPr kumimoji="1" lang="en-US" altLang="ja-JP" sz="1100">
              <a:solidFill>
                <a:schemeClr val="dk1"/>
              </a:solidFill>
              <a:effectLst/>
              <a:latin typeface="ＭＳ Ｐゴシック" pitchFamily="50" charset="-128"/>
              <a:ea typeface="ＭＳ Ｐゴシック" pitchFamily="50" charset="-128"/>
              <a:cs typeface="+mn-cs"/>
            </a:rPr>
            <a:t>R1</a:t>
          </a:r>
          <a:r>
            <a:rPr kumimoji="1" lang="ja-JP" altLang="ja-JP" sz="1100">
              <a:solidFill>
                <a:schemeClr val="dk1"/>
              </a:solidFill>
              <a:effectLst/>
              <a:latin typeface="ＭＳ Ｐゴシック" pitchFamily="50" charset="-128"/>
              <a:ea typeface="ＭＳ Ｐゴシック" pitchFamily="50" charset="-128"/>
              <a:cs typeface="+mn-cs"/>
            </a:rPr>
            <a:t>年度においても、経常的人件費充当特定財源の減少に</a:t>
          </a:r>
          <a:r>
            <a:rPr kumimoji="1" lang="ja-JP" altLang="en-US" sz="1100">
              <a:solidFill>
                <a:schemeClr val="dk1"/>
              </a:solidFill>
              <a:effectLst/>
              <a:latin typeface="ＭＳ Ｐゴシック" pitchFamily="50" charset="-128"/>
              <a:ea typeface="ＭＳ Ｐゴシック" pitchFamily="50" charset="-128"/>
              <a:cs typeface="+mn-cs"/>
            </a:rPr>
            <a:t>より、経常収支比率算定の分子となる</a:t>
          </a:r>
          <a:r>
            <a:rPr kumimoji="1" lang="ja-JP" altLang="ja-JP" sz="1100">
              <a:solidFill>
                <a:schemeClr val="dk1"/>
              </a:solidFill>
              <a:effectLst/>
              <a:latin typeface="ＭＳ Ｐゴシック" pitchFamily="50" charset="-128"/>
              <a:ea typeface="ＭＳ Ｐゴシック" pitchFamily="50" charset="-128"/>
              <a:cs typeface="+mn-cs"/>
            </a:rPr>
            <a:t>経常的人件費に係る一般財源</a:t>
          </a:r>
          <a:r>
            <a:rPr kumimoji="1" lang="ja-JP" altLang="en-US" sz="1100">
              <a:solidFill>
                <a:schemeClr val="dk1"/>
              </a:solidFill>
              <a:effectLst/>
              <a:latin typeface="ＭＳ Ｐゴシック" pitchFamily="50" charset="-128"/>
              <a:ea typeface="ＭＳ Ｐゴシック" pitchFamily="50" charset="-128"/>
              <a:cs typeface="+mn-cs"/>
            </a:rPr>
            <a:t>が増加し、前年度から</a:t>
          </a:r>
          <a:r>
            <a:rPr kumimoji="1" lang="en-US" altLang="ja-JP" sz="1100">
              <a:solidFill>
                <a:schemeClr val="dk1"/>
              </a:solidFill>
              <a:effectLst/>
              <a:latin typeface="ＭＳ Ｐゴシック" pitchFamily="50" charset="-128"/>
              <a:ea typeface="ＭＳ Ｐゴシック" pitchFamily="50" charset="-128"/>
              <a:cs typeface="+mn-cs"/>
            </a:rPr>
            <a:t>1.3</a:t>
          </a:r>
          <a:r>
            <a:rPr kumimoji="1" lang="ja-JP" altLang="ja-JP" sz="1100">
              <a:solidFill>
                <a:schemeClr val="dk1"/>
              </a:solidFill>
              <a:effectLst/>
              <a:latin typeface="ＭＳ Ｐゴシック" pitchFamily="50" charset="-128"/>
              <a:ea typeface="ＭＳ Ｐゴシック" pitchFamily="50" charset="-128"/>
              <a:cs typeface="+mn-cs"/>
            </a:rPr>
            <a:t>％上昇した。</a:t>
          </a:r>
          <a:endParaRPr lang="ja-JP" altLang="ja-JP" sz="1400">
            <a:effectLst/>
            <a:latin typeface="ＭＳ Ｐゴシック" pitchFamily="50" charset="-128"/>
            <a:ea typeface="ＭＳ Ｐゴシック"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72136</xdr:rowOff>
    </xdr:from>
    <xdr:to>
      <xdr:col>24</xdr:col>
      <xdr:colOff>25400</xdr:colOff>
      <xdr:row>36</xdr:row>
      <xdr:rowOff>131572</xdr:rowOff>
    </xdr:to>
    <xdr:cxnSp macro="">
      <xdr:nvCxnSpPr>
        <xdr:cNvPr id="64" name="直線コネクタ 63"/>
        <xdr:cNvCxnSpPr/>
      </xdr:nvCxnSpPr>
      <xdr:spPr>
        <a:xfrm>
          <a:off x="3987800" y="62443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35560</xdr:rowOff>
    </xdr:from>
    <xdr:to>
      <xdr:col>19</xdr:col>
      <xdr:colOff>187325</xdr:colOff>
      <xdr:row>36</xdr:row>
      <xdr:rowOff>72136</xdr:rowOff>
    </xdr:to>
    <xdr:cxnSp macro="">
      <xdr:nvCxnSpPr>
        <xdr:cNvPr id="67" name="直線コネクタ 66"/>
        <xdr:cNvCxnSpPr/>
      </xdr:nvCxnSpPr>
      <xdr:spPr>
        <a:xfrm>
          <a:off x="3098800" y="5864860"/>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14986</xdr:rowOff>
    </xdr:from>
    <xdr:to>
      <xdr:col>15</xdr:col>
      <xdr:colOff>98425</xdr:colOff>
      <xdr:row>34</xdr:row>
      <xdr:rowOff>35560</xdr:rowOff>
    </xdr:to>
    <xdr:cxnSp macro="">
      <xdr:nvCxnSpPr>
        <xdr:cNvPr id="70" name="直線コネクタ 69"/>
        <xdr:cNvCxnSpPr/>
      </xdr:nvCxnSpPr>
      <xdr:spPr>
        <a:xfrm>
          <a:off x="2209800" y="567283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154432</xdr:rowOff>
    </xdr:from>
    <xdr:to>
      <xdr:col>11</xdr:col>
      <xdr:colOff>9525</xdr:colOff>
      <xdr:row>33</xdr:row>
      <xdr:rowOff>14986</xdr:rowOff>
    </xdr:to>
    <xdr:cxnSp macro="">
      <xdr:nvCxnSpPr>
        <xdr:cNvPr id="73" name="直線コネクタ 72"/>
        <xdr:cNvCxnSpPr/>
      </xdr:nvCxnSpPr>
      <xdr:spPr>
        <a:xfrm>
          <a:off x="1320800" y="56408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21336</xdr:rowOff>
    </xdr:from>
    <xdr:to>
      <xdr:col>20</xdr:col>
      <xdr:colOff>38100</xdr:colOff>
      <xdr:row>36</xdr:row>
      <xdr:rowOff>122936</xdr:rowOff>
    </xdr:to>
    <xdr:sp macro="" textlink="">
      <xdr:nvSpPr>
        <xdr:cNvPr id="85" name="楕円 84"/>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86" name="テキスト ボックス 85"/>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156210</xdr:rowOff>
    </xdr:from>
    <xdr:to>
      <xdr:col>15</xdr:col>
      <xdr:colOff>149225</xdr:colOff>
      <xdr:row>34</xdr:row>
      <xdr:rowOff>86360</xdr:rowOff>
    </xdr:to>
    <xdr:sp macro="" textlink="">
      <xdr:nvSpPr>
        <xdr:cNvPr id="87" name="楕円 86"/>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88" name="テキスト ボックス 87"/>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135636</xdr:rowOff>
    </xdr:from>
    <xdr:to>
      <xdr:col>11</xdr:col>
      <xdr:colOff>60325</xdr:colOff>
      <xdr:row>33</xdr:row>
      <xdr:rowOff>65786</xdr:rowOff>
    </xdr:to>
    <xdr:sp macro="" textlink="">
      <xdr:nvSpPr>
        <xdr:cNvPr id="89" name="楕円 88"/>
        <xdr:cNvSpPr/>
      </xdr:nvSpPr>
      <xdr:spPr>
        <a:xfrm>
          <a:off x="2159000" y="56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75963</xdr:rowOff>
    </xdr:from>
    <xdr:ext cx="762000" cy="259045"/>
    <xdr:sp macro="" textlink="">
      <xdr:nvSpPr>
        <xdr:cNvPr id="90" name="テキスト ボックス 89"/>
        <xdr:cNvSpPr txBox="1"/>
      </xdr:nvSpPr>
      <xdr:spPr>
        <a:xfrm>
          <a:off x="1828800" y="539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103632</xdr:rowOff>
    </xdr:from>
    <xdr:to>
      <xdr:col>6</xdr:col>
      <xdr:colOff>171450</xdr:colOff>
      <xdr:row>33</xdr:row>
      <xdr:rowOff>33782</xdr:rowOff>
    </xdr:to>
    <xdr:sp macro="" textlink="">
      <xdr:nvSpPr>
        <xdr:cNvPr id="91" name="楕円 90"/>
        <xdr:cNvSpPr/>
      </xdr:nvSpPr>
      <xdr:spPr>
        <a:xfrm>
          <a:off x="1270000" y="559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43959</xdr:rowOff>
    </xdr:from>
    <xdr:ext cx="762000" cy="259045"/>
    <xdr:sp macro="" textlink="">
      <xdr:nvSpPr>
        <xdr:cNvPr id="92" name="テキスト ボックス 91"/>
        <xdr:cNvSpPr txBox="1"/>
      </xdr:nvSpPr>
      <xdr:spPr>
        <a:xfrm>
          <a:off x="939800" y="535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　　</a:t>
          </a:r>
          <a:r>
            <a:rPr kumimoji="1" lang="en-US" altLang="ja-JP" sz="1100">
              <a:solidFill>
                <a:schemeClr val="dk1"/>
              </a:solidFill>
              <a:effectLst/>
              <a:latin typeface="ＭＳ Ｐゴシック" pitchFamily="50" charset="-128"/>
              <a:ea typeface="ＭＳ Ｐゴシック" pitchFamily="50" charset="-128"/>
              <a:cs typeface="+mn-cs"/>
            </a:rPr>
            <a:t>R1</a:t>
          </a:r>
          <a:r>
            <a:rPr kumimoji="1" lang="ja-JP" altLang="ja-JP" sz="1100">
              <a:solidFill>
                <a:schemeClr val="dk1"/>
              </a:solidFill>
              <a:effectLst/>
              <a:latin typeface="ＭＳ Ｐゴシック" pitchFamily="50" charset="-128"/>
              <a:ea typeface="ＭＳ Ｐゴシック" pitchFamily="50" charset="-128"/>
              <a:cs typeface="+mn-cs"/>
            </a:rPr>
            <a:t>年度においては、</a:t>
          </a:r>
          <a:r>
            <a:rPr kumimoji="1" lang="ja-JP" altLang="en-US" sz="1100">
              <a:solidFill>
                <a:schemeClr val="dk1"/>
              </a:solidFill>
              <a:effectLst/>
              <a:latin typeface="ＭＳ Ｐゴシック" pitchFamily="50" charset="-128"/>
              <a:ea typeface="ＭＳ Ｐゴシック" pitchFamily="50" charset="-128"/>
              <a:cs typeface="+mn-cs"/>
            </a:rPr>
            <a:t>物件費で計上していた草刈等の維持管理費を決算統計の維持補修費に計上替えしたことにより、経常的物件費が減少し、</a:t>
          </a:r>
          <a:r>
            <a:rPr kumimoji="1" lang="ja-JP" altLang="ja-JP" sz="1100">
              <a:solidFill>
                <a:schemeClr val="dk1"/>
              </a:solidFill>
              <a:effectLst/>
              <a:latin typeface="ＭＳ Ｐゴシック" pitchFamily="50" charset="-128"/>
              <a:ea typeface="ＭＳ Ｐゴシック" pitchFamily="50" charset="-128"/>
              <a:cs typeface="+mn-cs"/>
            </a:rPr>
            <a:t>前年度より</a:t>
          </a:r>
          <a:r>
            <a:rPr kumimoji="1" lang="en-US" altLang="ja-JP" sz="1100">
              <a:solidFill>
                <a:schemeClr val="dk1"/>
              </a:solidFill>
              <a:effectLst/>
              <a:latin typeface="ＭＳ Ｐゴシック" pitchFamily="50" charset="-128"/>
              <a:ea typeface="ＭＳ Ｐゴシック" pitchFamily="50" charset="-128"/>
              <a:cs typeface="+mn-cs"/>
            </a:rPr>
            <a:t>4.8%</a:t>
          </a:r>
          <a:r>
            <a:rPr kumimoji="1" lang="ja-JP" altLang="ja-JP" sz="1100">
              <a:solidFill>
                <a:schemeClr val="dk1"/>
              </a:solidFill>
              <a:effectLst/>
              <a:latin typeface="ＭＳ Ｐゴシック" pitchFamily="50" charset="-128"/>
              <a:ea typeface="ＭＳ Ｐゴシック" pitchFamily="50" charset="-128"/>
              <a:cs typeface="+mn-cs"/>
            </a:rPr>
            <a:t>の減少となった。今後は、復旧復興事業による新規施設に係る維持管理費など物件費の上昇が見込まれる。　東日本大震災や原子力災害からの復旧・復興という喫緊の課題を抱えているが、それらの課題への迅速な対応に配慮しながらも、事務事業の効率的執行に努め、経費の節減を図る。</a:t>
          </a:r>
          <a:endParaRPr lang="ja-JP" altLang="ja-JP" sz="1400">
            <a:effectLst/>
            <a:latin typeface="ＭＳ Ｐゴシック" pitchFamily="50" charset="-128"/>
            <a:ea typeface="ＭＳ Ｐゴシック"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19</xdr:row>
      <xdr:rowOff>92710</xdr:rowOff>
    </xdr:to>
    <xdr:cxnSp macro="">
      <xdr:nvCxnSpPr>
        <xdr:cNvPr id="125" name="直線コネクタ 124"/>
        <xdr:cNvCxnSpPr/>
      </xdr:nvCxnSpPr>
      <xdr:spPr>
        <a:xfrm flipV="1">
          <a:off x="15671800" y="298450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92710</xdr:rowOff>
    </xdr:from>
    <xdr:to>
      <xdr:col>78</xdr:col>
      <xdr:colOff>69850</xdr:colOff>
      <xdr:row>20</xdr:row>
      <xdr:rowOff>165100</xdr:rowOff>
    </xdr:to>
    <xdr:cxnSp macro="">
      <xdr:nvCxnSpPr>
        <xdr:cNvPr id="128" name="直線コネクタ 127"/>
        <xdr:cNvCxnSpPr/>
      </xdr:nvCxnSpPr>
      <xdr:spPr>
        <a:xfrm flipV="1">
          <a:off x="14782800" y="33502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58420</xdr:rowOff>
    </xdr:from>
    <xdr:to>
      <xdr:col>73</xdr:col>
      <xdr:colOff>180975</xdr:colOff>
      <xdr:row>20</xdr:row>
      <xdr:rowOff>165100</xdr:rowOff>
    </xdr:to>
    <xdr:cxnSp macro="">
      <xdr:nvCxnSpPr>
        <xdr:cNvPr id="131" name="直線コネクタ 130"/>
        <xdr:cNvCxnSpPr/>
      </xdr:nvCxnSpPr>
      <xdr:spPr>
        <a:xfrm>
          <a:off x="13893800" y="3487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20</xdr:row>
      <xdr:rowOff>58420</xdr:rowOff>
    </xdr:to>
    <xdr:cxnSp macro="">
      <xdr:nvCxnSpPr>
        <xdr:cNvPr id="134" name="直線コネクタ 133"/>
        <xdr:cNvCxnSpPr/>
      </xdr:nvCxnSpPr>
      <xdr:spPr>
        <a:xfrm>
          <a:off x="13004800" y="2946400"/>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7" name="フローチャート: 判断 136"/>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38" name="テキスト ボックス 137"/>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5"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41910</xdr:rowOff>
    </xdr:from>
    <xdr:to>
      <xdr:col>78</xdr:col>
      <xdr:colOff>120650</xdr:colOff>
      <xdr:row>19</xdr:row>
      <xdr:rowOff>143510</xdr:rowOff>
    </xdr:to>
    <xdr:sp macro="" textlink="">
      <xdr:nvSpPr>
        <xdr:cNvPr id="146" name="楕円 145"/>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128287</xdr:rowOff>
    </xdr:from>
    <xdr:ext cx="736600" cy="259045"/>
    <xdr:sp macro="" textlink="">
      <xdr:nvSpPr>
        <xdr:cNvPr id="147" name="テキスト ボックス 146"/>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114300</xdr:rowOff>
    </xdr:from>
    <xdr:to>
      <xdr:col>74</xdr:col>
      <xdr:colOff>31750</xdr:colOff>
      <xdr:row>21</xdr:row>
      <xdr:rowOff>44450</xdr:rowOff>
    </xdr:to>
    <xdr:sp macro="" textlink="">
      <xdr:nvSpPr>
        <xdr:cNvPr id="148" name="楕円 147"/>
        <xdr:cNvSpPr/>
      </xdr:nvSpPr>
      <xdr:spPr>
        <a:xfrm>
          <a:off x="14732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29227</xdr:rowOff>
    </xdr:from>
    <xdr:ext cx="762000" cy="259045"/>
    <xdr:sp macro="" textlink="">
      <xdr:nvSpPr>
        <xdr:cNvPr id="149" name="テキスト ボックス 148"/>
        <xdr:cNvSpPr txBox="1"/>
      </xdr:nvSpPr>
      <xdr:spPr>
        <a:xfrm>
          <a:off x="14401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xdr:rowOff>
    </xdr:from>
    <xdr:to>
      <xdr:col>69</xdr:col>
      <xdr:colOff>142875</xdr:colOff>
      <xdr:row>20</xdr:row>
      <xdr:rowOff>109220</xdr:rowOff>
    </xdr:to>
    <xdr:sp macro="" textlink="">
      <xdr:nvSpPr>
        <xdr:cNvPr id="150" name="楕円 149"/>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93997</xdr:rowOff>
    </xdr:from>
    <xdr:ext cx="762000" cy="259045"/>
    <xdr:sp macro="" textlink="">
      <xdr:nvSpPr>
        <xdr:cNvPr id="151" name="テキスト ボックス 150"/>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2" name="楕円 151"/>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3" name="テキスト ボックス 15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itchFamily="50" charset="-128"/>
              <a:ea typeface="ＭＳ Ｐゴシック" pitchFamily="50" charset="-128"/>
              <a:cs typeface="+mn-cs"/>
            </a:rPr>
            <a:t>　扶助費に係る経常収支比率については、</a:t>
          </a:r>
          <a:r>
            <a:rPr kumimoji="1" lang="en-US" altLang="ja-JP" sz="1100">
              <a:solidFill>
                <a:schemeClr val="dk1"/>
              </a:solidFill>
              <a:effectLst/>
              <a:latin typeface="ＭＳ Ｐゴシック" pitchFamily="50" charset="-128"/>
              <a:ea typeface="ＭＳ Ｐゴシック" pitchFamily="50" charset="-128"/>
              <a:cs typeface="+mn-cs"/>
            </a:rPr>
            <a:t>H26</a:t>
          </a:r>
          <a:r>
            <a:rPr kumimoji="1" lang="ja-JP" altLang="ja-JP" sz="1100">
              <a:solidFill>
                <a:schemeClr val="dk1"/>
              </a:solidFill>
              <a:effectLst/>
              <a:latin typeface="ＭＳ Ｐゴシック" pitchFamily="50" charset="-128"/>
              <a:ea typeface="ＭＳ Ｐゴシック" pitchFamily="50" charset="-128"/>
              <a:cs typeface="+mn-cs"/>
            </a:rPr>
            <a:t>年度は類似団体と同程度であったが、</a:t>
          </a:r>
          <a:r>
            <a:rPr kumimoji="1" lang="en-US" altLang="ja-JP" sz="1100">
              <a:solidFill>
                <a:schemeClr val="dk1"/>
              </a:solidFill>
              <a:effectLst/>
              <a:latin typeface="ＭＳ Ｐゴシック" pitchFamily="50" charset="-128"/>
              <a:ea typeface="ＭＳ Ｐゴシック" pitchFamily="50" charset="-128"/>
              <a:cs typeface="+mn-cs"/>
            </a:rPr>
            <a:t>H27</a:t>
          </a:r>
          <a:r>
            <a:rPr kumimoji="1" lang="ja-JP" altLang="ja-JP" sz="1100">
              <a:solidFill>
                <a:schemeClr val="dk1"/>
              </a:solidFill>
              <a:effectLst/>
              <a:latin typeface="ＭＳ Ｐゴシック" pitchFamily="50" charset="-128"/>
              <a:ea typeface="ＭＳ Ｐゴシック" pitchFamily="50" charset="-128"/>
              <a:cs typeface="+mn-cs"/>
            </a:rPr>
            <a:t>年度からは市町村類型の変更もあり、毎年</a:t>
          </a:r>
          <a:r>
            <a:rPr kumimoji="1" lang="en-US" altLang="ja-JP" sz="1100">
              <a:solidFill>
                <a:schemeClr val="dk1"/>
              </a:solidFill>
              <a:effectLst/>
              <a:latin typeface="ＭＳ Ｐゴシック" pitchFamily="50" charset="-128"/>
              <a:ea typeface="ＭＳ Ｐゴシック" pitchFamily="50" charset="-128"/>
              <a:cs typeface="+mn-cs"/>
            </a:rPr>
            <a:t>2%</a:t>
          </a:r>
          <a:r>
            <a:rPr kumimoji="1" lang="ja-JP" altLang="ja-JP" sz="1100">
              <a:solidFill>
                <a:schemeClr val="dk1"/>
              </a:solidFill>
              <a:effectLst/>
              <a:latin typeface="ＭＳ Ｐゴシック" pitchFamily="50" charset="-128"/>
              <a:ea typeface="ＭＳ Ｐゴシック" pitchFamily="50" charset="-128"/>
              <a:cs typeface="+mn-cs"/>
            </a:rPr>
            <a:t>以上上回る状況が続いている。</a:t>
          </a:r>
          <a:r>
            <a:rPr kumimoji="1" lang="en-US" altLang="ja-JP" sz="1100">
              <a:solidFill>
                <a:schemeClr val="dk1"/>
              </a:solidFill>
              <a:effectLst/>
              <a:latin typeface="ＭＳ Ｐゴシック" pitchFamily="50" charset="-128"/>
              <a:ea typeface="ＭＳ Ｐゴシック" pitchFamily="50" charset="-128"/>
              <a:cs typeface="+mn-cs"/>
            </a:rPr>
            <a:t>R1</a:t>
          </a:r>
          <a:r>
            <a:rPr kumimoji="1" lang="ja-JP" altLang="ja-JP" sz="1100">
              <a:solidFill>
                <a:schemeClr val="dk1"/>
              </a:solidFill>
              <a:effectLst/>
              <a:latin typeface="ＭＳ Ｐゴシック" pitchFamily="50" charset="-128"/>
              <a:ea typeface="ＭＳ Ｐゴシック" pitchFamily="50" charset="-128"/>
              <a:cs typeface="+mn-cs"/>
            </a:rPr>
            <a:t>年度は、</a:t>
          </a:r>
          <a:r>
            <a:rPr kumimoji="1" lang="ja-JP" altLang="en-US" sz="1100">
              <a:solidFill>
                <a:schemeClr val="dk1"/>
              </a:solidFill>
              <a:effectLst/>
              <a:latin typeface="ＭＳ Ｐゴシック" pitchFamily="50" charset="-128"/>
              <a:ea typeface="ＭＳ Ｐゴシック" pitchFamily="50" charset="-128"/>
              <a:cs typeface="+mn-cs"/>
            </a:rPr>
            <a:t>障害福祉サービス費の増</a:t>
          </a:r>
          <a:r>
            <a:rPr kumimoji="1" lang="ja-JP" altLang="ja-JP" sz="1100">
              <a:solidFill>
                <a:schemeClr val="dk1"/>
              </a:solidFill>
              <a:effectLst/>
              <a:latin typeface="ＭＳ Ｐゴシック" pitchFamily="50" charset="-128"/>
              <a:ea typeface="ＭＳ Ｐゴシック" pitchFamily="50" charset="-128"/>
              <a:cs typeface="+mn-cs"/>
            </a:rPr>
            <a:t>などにより、前年度より</a:t>
          </a:r>
          <a:r>
            <a:rPr kumimoji="1" lang="en-US" altLang="ja-JP" sz="1100">
              <a:solidFill>
                <a:schemeClr val="dk1"/>
              </a:solidFill>
              <a:effectLst/>
              <a:latin typeface="ＭＳ Ｐゴシック" pitchFamily="50" charset="-128"/>
              <a:ea typeface="ＭＳ Ｐゴシック" pitchFamily="50" charset="-128"/>
              <a:cs typeface="+mn-cs"/>
            </a:rPr>
            <a:t>0.5%</a:t>
          </a:r>
          <a:r>
            <a:rPr kumimoji="1" lang="ja-JP" altLang="en-US" sz="1100">
              <a:solidFill>
                <a:schemeClr val="dk1"/>
              </a:solidFill>
              <a:effectLst/>
              <a:latin typeface="ＭＳ Ｐゴシック" pitchFamily="50" charset="-128"/>
              <a:ea typeface="ＭＳ Ｐゴシック" pitchFamily="50" charset="-128"/>
              <a:cs typeface="+mn-cs"/>
            </a:rPr>
            <a:t>上昇</a:t>
          </a:r>
          <a:r>
            <a:rPr kumimoji="1" lang="ja-JP" altLang="ja-JP" sz="1100">
              <a:solidFill>
                <a:schemeClr val="dk1"/>
              </a:solidFill>
              <a:effectLst/>
              <a:latin typeface="ＭＳ Ｐゴシック" pitchFamily="50" charset="-128"/>
              <a:ea typeface="ＭＳ Ｐゴシック" pitchFamily="50" charset="-128"/>
              <a:cs typeface="+mn-cs"/>
            </a:rPr>
            <a:t>した。</a:t>
          </a:r>
          <a:endParaRPr lang="ja-JP" altLang="ja-JP" sz="1400">
            <a:effectLst/>
            <a:latin typeface="ＭＳ Ｐゴシック" pitchFamily="50" charset="-128"/>
            <a:ea typeface="ＭＳ Ｐゴシック"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95250</xdr:rowOff>
    </xdr:to>
    <xdr:cxnSp macro="">
      <xdr:nvCxnSpPr>
        <xdr:cNvPr id="185" name="直線コネクタ 184"/>
        <xdr:cNvCxnSpPr/>
      </xdr:nvCxnSpPr>
      <xdr:spPr>
        <a:xfrm>
          <a:off x="3987800" y="9804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58</xdr:row>
      <xdr:rowOff>0</xdr:rowOff>
    </xdr:to>
    <xdr:cxnSp macro="">
      <xdr:nvCxnSpPr>
        <xdr:cNvPr id="188" name="直線コネクタ 187"/>
        <xdr:cNvCxnSpPr/>
      </xdr:nvCxnSpPr>
      <xdr:spPr>
        <a:xfrm flipV="1">
          <a:off x="3098800" y="9804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58</xdr:row>
      <xdr:rowOff>12700</xdr:rowOff>
    </xdr:to>
    <xdr:cxnSp macro="">
      <xdr:nvCxnSpPr>
        <xdr:cNvPr id="191" name="直線コネクタ 190"/>
        <xdr:cNvCxnSpPr/>
      </xdr:nvCxnSpPr>
      <xdr:spPr>
        <a:xfrm flipV="1">
          <a:off x="2209800" y="994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58</xdr:row>
      <xdr:rowOff>12700</xdr:rowOff>
    </xdr:to>
    <xdr:cxnSp macro="">
      <xdr:nvCxnSpPr>
        <xdr:cNvPr id="194" name="直線コネクタ 193"/>
        <xdr:cNvCxnSpPr/>
      </xdr:nvCxnSpPr>
      <xdr:spPr>
        <a:xfrm>
          <a:off x="1320800" y="9779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7" name="フローチャート: 判断 196"/>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8" name="テキスト ボックス 197"/>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4" name="楕円 203"/>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05"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6" name="楕円 205"/>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7" name="テキスト ボックス 206"/>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08" name="楕円 207"/>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09" name="テキスト ボックス 208"/>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0" name="楕円 209"/>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1" name="テキスト ボックス 210"/>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12" name="楕円 211"/>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13" name="テキスト ボックス 212"/>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itchFamily="50" charset="-128"/>
              <a:ea typeface="ＭＳ Ｐゴシック" pitchFamily="50" charset="-128"/>
              <a:cs typeface="+mn-cs"/>
            </a:rPr>
            <a:t>　その他に係る経常収支比率が類似団体平均を上回っているのは、操出金が主な要因である。これまでに整備してきた下水道施設の維持管理費を公営企業会計へ繰出金として送っているため、その他の経常収支比率が類似団体平均を恒常的に上回っている。下水道関係施設は減価償却が進んでいるため、維持管理に係る繰出金が発生し、今後も高水準で推移していく見込である。</a:t>
          </a:r>
          <a:endParaRPr kumimoji="1" lang="en-US" altLang="ja-JP" sz="1100">
            <a:solidFill>
              <a:schemeClr val="dk1"/>
            </a:solidFill>
            <a:effectLst/>
            <a:latin typeface="ＭＳ Ｐゴシック" pitchFamily="50" charset="-128"/>
            <a:ea typeface="ＭＳ Ｐゴシック" pitchFamily="50" charset="-128"/>
            <a:cs typeface="+mn-cs"/>
          </a:endParaRPr>
        </a:p>
        <a:p>
          <a:pPr eaLnBrk="1" fontAlgn="auto" latinLnBrk="0" hangingPunct="1"/>
          <a:r>
            <a:rPr kumimoji="1" lang="ja-JP" altLang="en-US" sz="1100">
              <a:solidFill>
                <a:schemeClr val="dk1"/>
              </a:solidFill>
              <a:effectLst/>
              <a:latin typeface="ＭＳ Ｐゴシック" pitchFamily="50" charset="-128"/>
              <a:ea typeface="ＭＳ Ｐゴシック" pitchFamily="50" charset="-128"/>
              <a:cs typeface="+mn-cs"/>
            </a:rPr>
            <a:t>　</a:t>
          </a:r>
          <a:endParaRPr lang="ja-JP" altLang="ja-JP" sz="1400">
            <a:effectLst/>
            <a:latin typeface="ＭＳ Ｐゴシック" pitchFamily="50" charset="-128"/>
            <a:ea typeface="ＭＳ Ｐゴシック"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60</xdr:row>
      <xdr:rowOff>96520</xdr:rowOff>
    </xdr:to>
    <xdr:cxnSp macro="">
      <xdr:nvCxnSpPr>
        <xdr:cNvPr id="245" name="直線コネクタ 244"/>
        <xdr:cNvCxnSpPr/>
      </xdr:nvCxnSpPr>
      <xdr:spPr>
        <a:xfrm>
          <a:off x="15671800" y="1002538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59</xdr:row>
      <xdr:rowOff>8890</xdr:rowOff>
    </xdr:to>
    <xdr:cxnSp macro="">
      <xdr:nvCxnSpPr>
        <xdr:cNvPr id="248" name="直線コネクタ 247"/>
        <xdr:cNvCxnSpPr/>
      </xdr:nvCxnSpPr>
      <xdr:spPr>
        <a:xfrm flipV="1">
          <a:off x="14782800" y="10025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8890</xdr:rowOff>
    </xdr:from>
    <xdr:to>
      <xdr:col>73</xdr:col>
      <xdr:colOff>180975</xdr:colOff>
      <xdr:row>59</xdr:row>
      <xdr:rowOff>24130</xdr:rowOff>
    </xdr:to>
    <xdr:cxnSp macro="">
      <xdr:nvCxnSpPr>
        <xdr:cNvPr id="251" name="直線コネクタ 250"/>
        <xdr:cNvCxnSpPr/>
      </xdr:nvCxnSpPr>
      <xdr:spPr>
        <a:xfrm flipV="1">
          <a:off x="13893800" y="1012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66040</xdr:rowOff>
    </xdr:to>
    <xdr:cxnSp macro="">
      <xdr:nvCxnSpPr>
        <xdr:cNvPr id="254" name="直線コネクタ 253"/>
        <xdr:cNvCxnSpPr/>
      </xdr:nvCxnSpPr>
      <xdr:spPr>
        <a:xfrm flipV="1">
          <a:off x="13004800" y="101396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0</xdr:rowOff>
    </xdr:from>
    <xdr:to>
      <xdr:col>65</xdr:col>
      <xdr:colOff>53975</xdr:colOff>
      <xdr:row>55</xdr:row>
      <xdr:rowOff>101600</xdr:rowOff>
    </xdr:to>
    <xdr:sp macro="" textlink="">
      <xdr:nvSpPr>
        <xdr:cNvPr id="257" name="フローチャート: 判断 256"/>
        <xdr:cNvSpPr/>
      </xdr:nvSpPr>
      <xdr:spPr>
        <a:xfrm>
          <a:off x="12954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111777</xdr:rowOff>
    </xdr:from>
    <xdr:ext cx="762000" cy="259045"/>
    <xdr:sp macro="" textlink="">
      <xdr:nvSpPr>
        <xdr:cNvPr id="258" name="テキスト ボックス 257"/>
        <xdr:cNvSpPr txBox="1"/>
      </xdr:nvSpPr>
      <xdr:spPr>
        <a:xfrm>
          <a:off x="12623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45720</xdr:rowOff>
    </xdr:from>
    <xdr:to>
      <xdr:col>82</xdr:col>
      <xdr:colOff>158750</xdr:colOff>
      <xdr:row>60</xdr:row>
      <xdr:rowOff>147320</xdr:rowOff>
    </xdr:to>
    <xdr:sp macro="" textlink="">
      <xdr:nvSpPr>
        <xdr:cNvPr id="264" name="楕円 263"/>
        <xdr:cNvSpPr/>
      </xdr:nvSpPr>
      <xdr:spPr>
        <a:xfrm>
          <a:off x="164592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125747</xdr:rowOff>
    </xdr:from>
    <xdr:ext cx="762000" cy="259045"/>
    <xdr:sp macro="" textlink="">
      <xdr:nvSpPr>
        <xdr:cNvPr id="265" name="その他該当値テキスト"/>
        <xdr:cNvSpPr txBox="1"/>
      </xdr:nvSpPr>
      <xdr:spPr>
        <a:xfrm>
          <a:off x="16598900" y="1024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6" name="楕円 265"/>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7" name="テキスト ボックス 266"/>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129540</xdr:rowOff>
    </xdr:from>
    <xdr:to>
      <xdr:col>74</xdr:col>
      <xdr:colOff>31750</xdr:colOff>
      <xdr:row>59</xdr:row>
      <xdr:rowOff>59690</xdr:rowOff>
    </xdr:to>
    <xdr:sp macro="" textlink="">
      <xdr:nvSpPr>
        <xdr:cNvPr id="268" name="楕円 267"/>
        <xdr:cNvSpPr/>
      </xdr:nvSpPr>
      <xdr:spPr>
        <a:xfrm>
          <a:off x="14732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44467</xdr:rowOff>
    </xdr:from>
    <xdr:ext cx="762000" cy="259045"/>
    <xdr:sp macro="" textlink="">
      <xdr:nvSpPr>
        <xdr:cNvPr id="269" name="テキスト ボックス 268"/>
        <xdr:cNvSpPr txBox="1"/>
      </xdr:nvSpPr>
      <xdr:spPr>
        <a:xfrm>
          <a:off x="14401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0" name="楕円 269"/>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1" name="テキスト ボックス 270"/>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15240</xdr:rowOff>
    </xdr:from>
    <xdr:to>
      <xdr:col>65</xdr:col>
      <xdr:colOff>53975</xdr:colOff>
      <xdr:row>59</xdr:row>
      <xdr:rowOff>116840</xdr:rowOff>
    </xdr:to>
    <xdr:sp macro="" textlink="">
      <xdr:nvSpPr>
        <xdr:cNvPr id="272" name="楕円 271"/>
        <xdr:cNvSpPr/>
      </xdr:nvSpPr>
      <xdr:spPr>
        <a:xfrm>
          <a:off x="12954000" y="101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101617</xdr:rowOff>
    </xdr:from>
    <xdr:ext cx="762000" cy="259045"/>
    <xdr:sp macro="" textlink="">
      <xdr:nvSpPr>
        <xdr:cNvPr id="273" name="テキスト ボックス 272"/>
        <xdr:cNvSpPr txBox="1"/>
      </xdr:nvSpPr>
      <xdr:spPr>
        <a:xfrm>
          <a:off x="12623800" y="102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itchFamily="50" charset="-128"/>
              <a:ea typeface="ＭＳ Ｐゴシック" pitchFamily="50" charset="-128"/>
              <a:cs typeface="+mn-cs"/>
            </a:rPr>
            <a:t>　</a:t>
          </a:r>
          <a:r>
            <a:rPr kumimoji="1" lang="en-US" altLang="ja-JP" sz="1100">
              <a:solidFill>
                <a:schemeClr val="dk1"/>
              </a:solidFill>
              <a:effectLst/>
              <a:latin typeface="ＭＳ Ｐゴシック" pitchFamily="50" charset="-128"/>
              <a:ea typeface="ＭＳ Ｐゴシック" pitchFamily="50" charset="-128"/>
              <a:cs typeface="+mn-cs"/>
            </a:rPr>
            <a:t>R</a:t>
          </a:r>
          <a:r>
            <a:rPr kumimoji="1" lang="ja-JP" altLang="en-US" sz="1100">
              <a:solidFill>
                <a:schemeClr val="dk1"/>
              </a:solidFill>
              <a:effectLst/>
              <a:latin typeface="ＭＳ Ｐゴシック" pitchFamily="50" charset="-128"/>
              <a:ea typeface="ＭＳ Ｐゴシック" pitchFamily="50" charset="-128"/>
              <a:cs typeface="+mn-cs"/>
            </a:rPr>
            <a:t>１年度は、私立幼稚園就園奨励費補助金の減や、経常的一般財源の増加等により、前年度から</a:t>
          </a:r>
          <a:r>
            <a:rPr kumimoji="1" lang="en-US" altLang="ja-JP" sz="1100">
              <a:solidFill>
                <a:schemeClr val="dk1"/>
              </a:solidFill>
              <a:effectLst/>
              <a:latin typeface="ＭＳ Ｐゴシック" pitchFamily="50" charset="-128"/>
              <a:ea typeface="ＭＳ Ｐゴシック" pitchFamily="50" charset="-128"/>
              <a:cs typeface="+mn-cs"/>
            </a:rPr>
            <a:t>4.9%</a:t>
          </a:r>
          <a:r>
            <a:rPr kumimoji="1" lang="ja-JP" altLang="en-US" sz="1100">
              <a:solidFill>
                <a:schemeClr val="dk1"/>
              </a:solidFill>
              <a:effectLst/>
              <a:latin typeface="ＭＳ Ｐゴシック" pitchFamily="50" charset="-128"/>
              <a:ea typeface="ＭＳ Ｐゴシック" pitchFamily="50" charset="-128"/>
              <a:cs typeface="+mn-cs"/>
            </a:rPr>
            <a:t>減少した</a:t>
          </a:r>
          <a:r>
            <a:rPr kumimoji="1" lang="ja-JP" altLang="ja-JP" sz="1100">
              <a:solidFill>
                <a:schemeClr val="dk1"/>
              </a:solidFill>
              <a:effectLst/>
              <a:latin typeface="ＭＳ Ｐゴシック" pitchFamily="50" charset="-128"/>
              <a:ea typeface="ＭＳ Ｐゴシック" pitchFamily="50" charset="-128"/>
              <a:cs typeface="+mn-cs"/>
            </a:rPr>
            <a:t>。類似団体平均</a:t>
          </a:r>
          <a:r>
            <a:rPr kumimoji="1" lang="ja-JP" altLang="en-US" sz="1100">
              <a:solidFill>
                <a:schemeClr val="dk1"/>
              </a:solidFill>
              <a:effectLst/>
              <a:latin typeface="ＭＳ Ｐゴシック" pitchFamily="50" charset="-128"/>
              <a:ea typeface="ＭＳ Ｐゴシック" pitchFamily="50" charset="-128"/>
              <a:cs typeface="+mn-cs"/>
            </a:rPr>
            <a:t>を</a:t>
          </a:r>
          <a:r>
            <a:rPr kumimoji="1" lang="ja-JP" altLang="ja-JP" sz="1100">
              <a:solidFill>
                <a:schemeClr val="dk1"/>
              </a:solidFill>
              <a:effectLst/>
              <a:latin typeface="ＭＳ Ｐゴシック" pitchFamily="50" charset="-128"/>
              <a:ea typeface="ＭＳ Ｐゴシック" pitchFamily="50" charset="-128"/>
              <a:cs typeface="+mn-cs"/>
            </a:rPr>
            <a:t>上回る値が当面続く見通しだが、行政の責任と役割、経費負担のあり方、事業効果等を十分検証し、廃止や統合・再編、減額、終期設定等</a:t>
          </a:r>
          <a:r>
            <a:rPr kumimoji="1" lang="ja-JP" altLang="en-US" sz="1100">
              <a:solidFill>
                <a:schemeClr val="dk1"/>
              </a:solidFill>
              <a:effectLst/>
              <a:latin typeface="ＭＳ Ｐゴシック" pitchFamily="50" charset="-128"/>
              <a:ea typeface="ＭＳ Ｐゴシック" pitchFamily="50" charset="-128"/>
              <a:cs typeface="+mn-cs"/>
            </a:rPr>
            <a:t>、適正な補助費の算出に努める</a:t>
          </a:r>
          <a:r>
            <a:rPr kumimoji="1" lang="ja-JP" altLang="ja-JP" sz="1100">
              <a:solidFill>
                <a:schemeClr val="dk1"/>
              </a:solidFill>
              <a:effectLst/>
              <a:latin typeface="ＭＳ Ｐゴシック" pitchFamily="50" charset="-128"/>
              <a:ea typeface="ＭＳ Ｐゴシック" pitchFamily="50" charset="-128"/>
              <a:cs typeface="+mn-cs"/>
            </a:rPr>
            <a:t>。</a:t>
          </a:r>
          <a:endParaRPr lang="ja-JP" altLang="ja-JP" sz="1400">
            <a:effectLst/>
            <a:latin typeface="ＭＳ Ｐゴシック" pitchFamily="50" charset="-128"/>
            <a:ea typeface="ＭＳ Ｐゴシック"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39</xdr:row>
      <xdr:rowOff>97282</xdr:rowOff>
    </xdr:to>
    <xdr:cxnSp macro="">
      <xdr:nvCxnSpPr>
        <xdr:cNvPr id="303" name="直線コネクタ 302"/>
        <xdr:cNvCxnSpPr/>
      </xdr:nvCxnSpPr>
      <xdr:spPr>
        <a:xfrm flipV="1">
          <a:off x="15671800" y="6559804"/>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117856</xdr:rowOff>
    </xdr:from>
    <xdr:to>
      <xdr:col>78</xdr:col>
      <xdr:colOff>69850</xdr:colOff>
      <xdr:row>39</xdr:row>
      <xdr:rowOff>97282</xdr:rowOff>
    </xdr:to>
    <xdr:cxnSp macro="">
      <xdr:nvCxnSpPr>
        <xdr:cNvPr id="306" name="直線コネクタ 305"/>
        <xdr:cNvCxnSpPr/>
      </xdr:nvCxnSpPr>
      <xdr:spPr>
        <a:xfrm>
          <a:off x="14782800" y="66329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117856</xdr:rowOff>
    </xdr:from>
    <xdr:to>
      <xdr:col>73</xdr:col>
      <xdr:colOff>180975</xdr:colOff>
      <xdr:row>39</xdr:row>
      <xdr:rowOff>101854</xdr:rowOff>
    </xdr:to>
    <xdr:cxnSp macro="">
      <xdr:nvCxnSpPr>
        <xdr:cNvPr id="309" name="直線コネクタ 308"/>
        <xdr:cNvCxnSpPr/>
      </xdr:nvCxnSpPr>
      <xdr:spPr>
        <a:xfrm flipV="1">
          <a:off x="13893800" y="663295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39</xdr:row>
      <xdr:rowOff>101854</xdr:rowOff>
    </xdr:to>
    <xdr:cxnSp macro="">
      <xdr:nvCxnSpPr>
        <xdr:cNvPr id="312" name="直線コネクタ 311"/>
        <xdr:cNvCxnSpPr/>
      </xdr:nvCxnSpPr>
      <xdr:spPr>
        <a:xfrm>
          <a:off x="13004800" y="6459220"/>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5" name="フローチャート: 判断 314"/>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16" name="テキスト ボックス 315"/>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2" name="楕円 321"/>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3"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46482</xdr:rowOff>
    </xdr:from>
    <xdr:to>
      <xdr:col>78</xdr:col>
      <xdr:colOff>120650</xdr:colOff>
      <xdr:row>39</xdr:row>
      <xdr:rowOff>148082</xdr:rowOff>
    </xdr:to>
    <xdr:sp macro="" textlink="">
      <xdr:nvSpPr>
        <xdr:cNvPr id="324" name="楕円 323"/>
        <xdr:cNvSpPr/>
      </xdr:nvSpPr>
      <xdr:spPr>
        <a:xfrm>
          <a:off x="15621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132859</xdr:rowOff>
    </xdr:from>
    <xdr:ext cx="736600" cy="259045"/>
    <xdr:sp macro="" textlink="">
      <xdr:nvSpPr>
        <xdr:cNvPr id="325" name="テキスト ボックス 324"/>
        <xdr:cNvSpPr txBox="1"/>
      </xdr:nvSpPr>
      <xdr:spPr>
        <a:xfrm>
          <a:off x="15290800" y="681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67056</xdr:rowOff>
    </xdr:from>
    <xdr:to>
      <xdr:col>74</xdr:col>
      <xdr:colOff>31750</xdr:colOff>
      <xdr:row>38</xdr:row>
      <xdr:rowOff>168656</xdr:rowOff>
    </xdr:to>
    <xdr:sp macro="" textlink="">
      <xdr:nvSpPr>
        <xdr:cNvPr id="326" name="楕円 325"/>
        <xdr:cNvSpPr/>
      </xdr:nvSpPr>
      <xdr:spPr>
        <a:xfrm>
          <a:off x="14732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153433</xdr:rowOff>
    </xdr:from>
    <xdr:ext cx="762000" cy="259045"/>
    <xdr:sp macro="" textlink="">
      <xdr:nvSpPr>
        <xdr:cNvPr id="327" name="テキスト ボックス 326"/>
        <xdr:cNvSpPr txBox="1"/>
      </xdr:nvSpPr>
      <xdr:spPr>
        <a:xfrm>
          <a:off x="14401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51054</xdr:rowOff>
    </xdr:from>
    <xdr:to>
      <xdr:col>69</xdr:col>
      <xdr:colOff>142875</xdr:colOff>
      <xdr:row>39</xdr:row>
      <xdr:rowOff>152654</xdr:rowOff>
    </xdr:to>
    <xdr:sp macro="" textlink="">
      <xdr:nvSpPr>
        <xdr:cNvPr id="328" name="楕円 327"/>
        <xdr:cNvSpPr/>
      </xdr:nvSpPr>
      <xdr:spPr>
        <a:xfrm>
          <a:off x="13843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137431</xdr:rowOff>
    </xdr:from>
    <xdr:ext cx="762000" cy="259045"/>
    <xdr:sp macro="" textlink="">
      <xdr:nvSpPr>
        <xdr:cNvPr id="329" name="テキスト ボックス 328"/>
        <xdr:cNvSpPr txBox="1"/>
      </xdr:nvSpPr>
      <xdr:spPr>
        <a:xfrm>
          <a:off x="13512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0" name="楕円 329"/>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1" name="テキスト ボックス 330"/>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　公債費は漸減となっており、今後とも新規借入を抑制することで将来世代の負担軽減及び財政の健全化に努める。</a:t>
          </a:r>
          <a:endParaRPr lang="ja-JP" altLang="ja-JP" sz="1400">
            <a:effectLst/>
            <a:latin typeface="ＭＳ Ｐゴシック" pitchFamily="50" charset="-128"/>
            <a:ea typeface="ＭＳ Ｐゴシック"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123190</xdr:rowOff>
    </xdr:from>
    <xdr:to>
      <xdr:col>24</xdr:col>
      <xdr:colOff>25400</xdr:colOff>
      <xdr:row>74</xdr:row>
      <xdr:rowOff>1270</xdr:rowOff>
    </xdr:to>
    <xdr:cxnSp macro="">
      <xdr:nvCxnSpPr>
        <xdr:cNvPr id="363" name="直線コネクタ 362"/>
        <xdr:cNvCxnSpPr/>
      </xdr:nvCxnSpPr>
      <xdr:spPr>
        <a:xfrm flipV="1">
          <a:off x="3987800" y="1263904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xdr:rowOff>
    </xdr:from>
    <xdr:to>
      <xdr:col>19</xdr:col>
      <xdr:colOff>187325</xdr:colOff>
      <xdr:row>74</xdr:row>
      <xdr:rowOff>96520</xdr:rowOff>
    </xdr:to>
    <xdr:cxnSp macro="">
      <xdr:nvCxnSpPr>
        <xdr:cNvPr id="366" name="直線コネクタ 365"/>
        <xdr:cNvCxnSpPr/>
      </xdr:nvCxnSpPr>
      <xdr:spPr>
        <a:xfrm flipV="1">
          <a:off x="3098800" y="126885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96520</xdr:rowOff>
    </xdr:from>
    <xdr:to>
      <xdr:col>15</xdr:col>
      <xdr:colOff>98425</xdr:colOff>
      <xdr:row>74</xdr:row>
      <xdr:rowOff>165100</xdr:rowOff>
    </xdr:to>
    <xdr:cxnSp macro="">
      <xdr:nvCxnSpPr>
        <xdr:cNvPr id="369" name="直線コネクタ 368"/>
        <xdr:cNvCxnSpPr/>
      </xdr:nvCxnSpPr>
      <xdr:spPr>
        <a:xfrm flipV="1">
          <a:off x="2209800" y="12783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157480</xdr:rowOff>
    </xdr:from>
    <xdr:to>
      <xdr:col>11</xdr:col>
      <xdr:colOff>9525</xdr:colOff>
      <xdr:row>74</xdr:row>
      <xdr:rowOff>165100</xdr:rowOff>
    </xdr:to>
    <xdr:cxnSp macro="">
      <xdr:nvCxnSpPr>
        <xdr:cNvPr id="372" name="直線コネクタ 371"/>
        <xdr:cNvCxnSpPr/>
      </xdr:nvCxnSpPr>
      <xdr:spPr>
        <a:xfrm>
          <a:off x="1320800" y="12844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5" name="フローチャート: 判断 374"/>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6" name="テキスト ボックス 375"/>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72390</xdr:rowOff>
    </xdr:from>
    <xdr:to>
      <xdr:col>24</xdr:col>
      <xdr:colOff>76200</xdr:colOff>
      <xdr:row>74</xdr:row>
      <xdr:rowOff>2540</xdr:rowOff>
    </xdr:to>
    <xdr:sp macro="" textlink="">
      <xdr:nvSpPr>
        <xdr:cNvPr id="382" name="楕円 381"/>
        <xdr:cNvSpPr/>
      </xdr:nvSpPr>
      <xdr:spPr>
        <a:xfrm>
          <a:off x="47752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88917</xdr:rowOff>
    </xdr:from>
    <xdr:ext cx="762000" cy="259045"/>
    <xdr:sp macro="" textlink="">
      <xdr:nvSpPr>
        <xdr:cNvPr id="383" name="公債費該当値テキスト"/>
        <xdr:cNvSpPr txBox="1"/>
      </xdr:nvSpPr>
      <xdr:spPr>
        <a:xfrm>
          <a:off x="49149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121920</xdr:rowOff>
    </xdr:from>
    <xdr:to>
      <xdr:col>20</xdr:col>
      <xdr:colOff>38100</xdr:colOff>
      <xdr:row>74</xdr:row>
      <xdr:rowOff>52070</xdr:rowOff>
    </xdr:to>
    <xdr:sp macro="" textlink="">
      <xdr:nvSpPr>
        <xdr:cNvPr id="384" name="楕円 383"/>
        <xdr:cNvSpPr/>
      </xdr:nvSpPr>
      <xdr:spPr>
        <a:xfrm>
          <a:off x="3937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62247</xdr:rowOff>
    </xdr:from>
    <xdr:ext cx="736600" cy="259045"/>
    <xdr:sp macro="" textlink="">
      <xdr:nvSpPr>
        <xdr:cNvPr id="385" name="テキスト ボックス 384"/>
        <xdr:cNvSpPr txBox="1"/>
      </xdr:nvSpPr>
      <xdr:spPr>
        <a:xfrm>
          <a:off x="3606800" y="1240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45720</xdr:rowOff>
    </xdr:from>
    <xdr:to>
      <xdr:col>15</xdr:col>
      <xdr:colOff>149225</xdr:colOff>
      <xdr:row>74</xdr:row>
      <xdr:rowOff>147320</xdr:rowOff>
    </xdr:to>
    <xdr:sp macro="" textlink="">
      <xdr:nvSpPr>
        <xdr:cNvPr id="386" name="楕円 385"/>
        <xdr:cNvSpPr/>
      </xdr:nvSpPr>
      <xdr:spPr>
        <a:xfrm>
          <a:off x="3048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157497</xdr:rowOff>
    </xdr:from>
    <xdr:ext cx="762000" cy="259045"/>
    <xdr:sp macro="" textlink="">
      <xdr:nvSpPr>
        <xdr:cNvPr id="387" name="テキスト ボックス 386"/>
        <xdr:cNvSpPr txBox="1"/>
      </xdr:nvSpPr>
      <xdr:spPr>
        <a:xfrm>
          <a:off x="2717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88" name="楕円 387"/>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389" name="テキスト ボックス 388"/>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390" name="楕円 389"/>
        <xdr:cNvSpPr/>
      </xdr:nvSpPr>
      <xdr:spPr>
        <a:xfrm>
          <a:off x="1270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47007</xdr:rowOff>
    </xdr:from>
    <xdr:ext cx="762000" cy="259045"/>
    <xdr:sp macro="" textlink="">
      <xdr:nvSpPr>
        <xdr:cNvPr id="391" name="テキスト ボックス 390"/>
        <xdr:cNvSpPr txBox="1"/>
      </xdr:nvSpPr>
      <xdr:spPr>
        <a:xfrm>
          <a:off x="939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itchFamily="50" charset="-128"/>
              <a:ea typeface="ＭＳ Ｐゴシック" pitchFamily="50" charset="-128"/>
              <a:cs typeface="+mn-cs"/>
            </a:rPr>
            <a:t>　</a:t>
          </a:r>
          <a:r>
            <a:rPr kumimoji="1" lang="en-US" altLang="ja-JP" sz="1100">
              <a:solidFill>
                <a:schemeClr val="dk1"/>
              </a:solidFill>
              <a:effectLst/>
              <a:latin typeface="ＭＳ Ｐゴシック" pitchFamily="50" charset="-128"/>
              <a:ea typeface="ＭＳ Ｐゴシック" pitchFamily="50" charset="-128"/>
              <a:cs typeface="+mn-cs"/>
            </a:rPr>
            <a:t>R1</a:t>
          </a:r>
          <a:r>
            <a:rPr kumimoji="1" lang="ja-JP" altLang="en-US" sz="1100">
              <a:solidFill>
                <a:schemeClr val="dk1"/>
              </a:solidFill>
              <a:effectLst/>
              <a:latin typeface="ＭＳ Ｐゴシック" pitchFamily="50" charset="-128"/>
              <a:ea typeface="ＭＳ Ｐゴシック" pitchFamily="50" charset="-128"/>
              <a:cs typeface="+mn-cs"/>
            </a:rPr>
            <a:t>年度</a:t>
          </a:r>
          <a:r>
            <a:rPr kumimoji="1" lang="ja-JP" altLang="ja-JP" sz="1100">
              <a:solidFill>
                <a:schemeClr val="dk1"/>
              </a:solidFill>
              <a:effectLst/>
              <a:latin typeface="ＭＳ Ｐゴシック" pitchFamily="50" charset="-128"/>
              <a:ea typeface="ＭＳ Ｐゴシック" pitchFamily="50" charset="-128"/>
              <a:cs typeface="+mn-cs"/>
            </a:rPr>
            <a:t>は</a:t>
          </a:r>
          <a:r>
            <a:rPr kumimoji="1" lang="ja-JP" altLang="en-US" sz="1100">
              <a:solidFill>
                <a:schemeClr val="dk1"/>
              </a:solidFill>
              <a:effectLst/>
              <a:latin typeface="ＭＳ Ｐゴシック" pitchFamily="50" charset="-128"/>
              <a:ea typeface="ＭＳ Ｐゴシック" pitchFamily="50" charset="-128"/>
              <a:cs typeface="+mn-cs"/>
            </a:rPr>
            <a:t>、</a:t>
          </a:r>
          <a:r>
            <a:rPr kumimoji="1" lang="ja-JP" altLang="ja-JP" sz="1100">
              <a:solidFill>
                <a:schemeClr val="dk1"/>
              </a:solidFill>
              <a:effectLst/>
              <a:latin typeface="ＭＳ Ｐゴシック" pitchFamily="50" charset="-128"/>
              <a:ea typeface="ＭＳ Ｐゴシック" pitchFamily="50" charset="-128"/>
              <a:cs typeface="+mn-cs"/>
            </a:rPr>
            <a:t>人件費の経常収支比率悪化などにより</a:t>
          </a:r>
          <a:r>
            <a:rPr kumimoji="1" lang="en-US" altLang="ja-JP" sz="1100">
              <a:solidFill>
                <a:schemeClr val="dk1"/>
              </a:solidFill>
              <a:effectLst/>
              <a:latin typeface="ＭＳ Ｐゴシック" pitchFamily="50" charset="-128"/>
              <a:ea typeface="ＭＳ Ｐゴシック" pitchFamily="50" charset="-128"/>
              <a:cs typeface="+mn-cs"/>
            </a:rPr>
            <a:t>1.5%</a:t>
          </a:r>
          <a:r>
            <a:rPr kumimoji="1" lang="ja-JP" altLang="ja-JP" sz="1100">
              <a:solidFill>
                <a:schemeClr val="dk1"/>
              </a:solidFill>
              <a:effectLst/>
              <a:latin typeface="ＭＳ Ｐゴシック" pitchFamily="50" charset="-128"/>
              <a:ea typeface="ＭＳ Ｐゴシック" pitchFamily="50" charset="-128"/>
              <a:cs typeface="+mn-cs"/>
            </a:rPr>
            <a:t>上昇した。今後は、復旧・復</a:t>
          </a:r>
          <a:endParaRPr kumimoji="1" lang="en-US" altLang="ja-JP" sz="1100">
            <a:solidFill>
              <a:schemeClr val="dk1"/>
            </a:solidFill>
            <a:effectLst/>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effectLst/>
              <a:latin typeface="ＭＳ Ｐゴシック" pitchFamily="50" charset="-128"/>
              <a:ea typeface="ＭＳ Ｐゴシック" pitchFamily="50" charset="-128"/>
              <a:cs typeface="+mn-cs"/>
            </a:rPr>
            <a:t>興事業に係るインフラ整備によって、維持管理費の増加が懸念される。そのため、経費の節減・合理化により、効率的な行政運営を図ることで経常収支比率の改善に努める。</a:t>
          </a:r>
          <a:endParaRPr lang="ja-JP" altLang="ja-JP" sz="1400">
            <a:effectLst/>
            <a:latin typeface="ＭＳ Ｐゴシック" pitchFamily="50" charset="-128"/>
            <a:ea typeface="ＭＳ Ｐゴシック"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89852</xdr:rowOff>
    </xdr:from>
    <xdr:to>
      <xdr:col>82</xdr:col>
      <xdr:colOff>107950</xdr:colOff>
      <xdr:row>81</xdr:row>
      <xdr:rowOff>132714</xdr:rowOff>
    </xdr:to>
    <xdr:cxnSp macro="">
      <xdr:nvCxnSpPr>
        <xdr:cNvPr id="428" name="直線コネクタ 427"/>
        <xdr:cNvCxnSpPr/>
      </xdr:nvCxnSpPr>
      <xdr:spPr>
        <a:xfrm>
          <a:off x="15671800" y="13977302"/>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127000</xdr:rowOff>
    </xdr:from>
    <xdr:to>
      <xdr:col>78</xdr:col>
      <xdr:colOff>69850</xdr:colOff>
      <xdr:row>81</xdr:row>
      <xdr:rowOff>89852</xdr:rowOff>
    </xdr:to>
    <xdr:cxnSp macro="">
      <xdr:nvCxnSpPr>
        <xdr:cNvPr id="431" name="直線コネクタ 430"/>
        <xdr:cNvCxnSpPr/>
      </xdr:nvCxnSpPr>
      <xdr:spPr>
        <a:xfrm>
          <a:off x="14782800" y="13843000"/>
          <a:ext cx="889000" cy="1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78423</xdr:rowOff>
    </xdr:from>
    <xdr:to>
      <xdr:col>73</xdr:col>
      <xdr:colOff>180975</xdr:colOff>
      <xdr:row>80</xdr:row>
      <xdr:rowOff>127000</xdr:rowOff>
    </xdr:to>
    <xdr:cxnSp macro="">
      <xdr:nvCxnSpPr>
        <xdr:cNvPr id="434" name="直線コネクタ 433"/>
        <xdr:cNvCxnSpPr/>
      </xdr:nvCxnSpPr>
      <xdr:spPr>
        <a:xfrm>
          <a:off x="13893800" y="13794423"/>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155575</xdr:rowOff>
    </xdr:from>
    <xdr:to>
      <xdr:col>69</xdr:col>
      <xdr:colOff>92075</xdr:colOff>
      <xdr:row>80</xdr:row>
      <xdr:rowOff>78423</xdr:rowOff>
    </xdr:to>
    <xdr:cxnSp macro="">
      <xdr:nvCxnSpPr>
        <xdr:cNvPr id="437" name="直線コネクタ 436"/>
        <xdr:cNvCxnSpPr/>
      </xdr:nvCxnSpPr>
      <xdr:spPr>
        <a:xfrm>
          <a:off x="13004800" y="13357225"/>
          <a:ext cx="889000" cy="4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0" name="フローチャート: 判断 439"/>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1" name="テキスト ボックス 440"/>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81914</xdr:rowOff>
    </xdr:from>
    <xdr:to>
      <xdr:col>82</xdr:col>
      <xdr:colOff>158750</xdr:colOff>
      <xdr:row>82</xdr:row>
      <xdr:rowOff>12064</xdr:rowOff>
    </xdr:to>
    <xdr:sp macro="" textlink="">
      <xdr:nvSpPr>
        <xdr:cNvPr id="447" name="楕円 446"/>
        <xdr:cNvSpPr/>
      </xdr:nvSpPr>
      <xdr:spPr>
        <a:xfrm>
          <a:off x="16459200" y="1396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161941</xdr:rowOff>
    </xdr:from>
    <xdr:ext cx="762000" cy="259045"/>
    <xdr:sp macro="" textlink="">
      <xdr:nvSpPr>
        <xdr:cNvPr id="448" name="公債費以外該当値テキスト"/>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39052</xdr:rowOff>
    </xdr:from>
    <xdr:to>
      <xdr:col>78</xdr:col>
      <xdr:colOff>120650</xdr:colOff>
      <xdr:row>81</xdr:row>
      <xdr:rowOff>140652</xdr:rowOff>
    </xdr:to>
    <xdr:sp macro="" textlink="">
      <xdr:nvSpPr>
        <xdr:cNvPr id="449" name="楕円 448"/>
        <xdr:cNvSpPr/>
      </xdr:nvSpPr>
      <xdr:spPr>
        <a:xfrm>
          <a:off x="15621000" y="1392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125429</xdr:rowOff>
    </xdr:from>
    <xdr:ext cx="736600" cy="259045"/>
    <xdr:sp macro="" textlink="">
      <xdr:nvSpPr>
        <xdr:cNvPr id="450" name="テキスト ボックス 449"/>
        <xdr:cNvSpPr txBox="1"/>
      </xdr:nvSpPr>
      <xdr:spPr>
        <a:xfrm>
          <a:off x="15290800" y="14012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76200</xdr:rowOff>
    </xdr:from>
    <xdr:to>
      <xdr:col>74</xdr:col>
      <xdr:colOff>31750</xdr:colOff>
      <xdr:row>81</xdr:row>
      <xdr:rowOff>6350</xdr:rowOff>
    </xdr:to>
    <xdr:sp macro="" textlink="">
      <xdr:nvSpPr>
        <xdr:cNvPr id="451" name="楕円 450"/>
        <xdr:cNvSpPr/>
      </xdr:nvSpPr>
      <xdr:spPr>
        <a:xfrm>
          <a:off x="14732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162577</xdr:rowOff>
    </xdr:from>
    <xdr:ext cx="762000" cy="259045"/>
    <xdr:sp macro="" textlink="">
      <xdr:nvSpPr>
        <xdr:cNvPr id="452" name="テキスト ボックス 451"/>
        <xdr:cNvSpPr txBox="1"/>
      </xdr:nvSpPr>
      <xdr:spPr>
        <a:xfrm>
          <a:off x="14401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27623</xdr:rowOff>
    </xdr:from>
    <xdr:to>
      <xdr:col>69</xdr:col>
      <xdr:colOff>142875</xdr:colOff>
      <xdr:row>80</xdr:row>
      <xdr:rowOff>129223</xdr:rowOff>
    </xdr:to>
    <xdr:sp macro="" textlink="">
      <xdr:nvSpPr>
        <xdr:cNvPr id="453" name="楕円 452"/>
        <xdr:cNvSpPr/>
      </xdr:nvSpPr>
      <xdr:spPr>
        <a:xfrm>
          <a:off x="13843000" y="137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114000</xdr:rowOff>
    </xdr:from>
    <xdr:ext cx="762000" cy="259045"/>
    <xdr:sp macro="" textlink="">
      <xdr:nvSpPr>
        <xdr:cNvPr id="454" name="テキスト ボックス 453"/>
        <xdr:cNvSpPr txBox="1"/>
      </xdr:nvSpPr>
      <xdr:spPr>
        <a:xfrm>
          <a:off x="13512800" y="1383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104775</xdr:rowOff>
    </xdr:from>
    <xdr:to>
      <xdr:col>65</xdr:col>
      <xdr:colOff>53975</xdr:colOff>
      <xdr:row>78</xdr:row>
      <xdr:rowOff>34925</xdr:rowOff>
    </xdr:to>
    <xdr:sp macro="" textlink="">
      <xdr:nvSpPr>
        <xdr:cNvPr id="455" name="楕円 454"/>
        <xdr:cNvSpPr/>
      </xdr:nvSpPr>
      <xdr:spPr>
        <a:xfrm>
          <a:off x="12954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19702</xdr:rowOff>
    </xdr:from>
    <xdr:ext cx="762000" cy="259045"/>
    <xdr:sp macro="" textlink="">
      <xdr:nvSpPr>
        <xdr:cNvPr id="456" name="テキスト ボックス 455"/>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32274</xdr:rowOff>
    </xdr:from>
    <xdr:ext cx="762000" cy="259045"/>
    <xdr:sp macro="" textlink="">
      <xdr:nvSpPr>
        <xdr:cNvPr id="45" name="人口1人当たり決算額の推移最小値テキスト130"/>
        <xdr:cNvSpPr txBox="1"/>
      </xdr:nvSpPr>
      <xdr:spPr>
        <a:xfrm>
          <a:off x="5740400" y="333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22097</xdr:rowOff>
    </xdr:from>
    <xdr:to>
      <xdr:col>29</xdr:col>
      <xdr:colOff>127000</xdr:colOff>
      <xdr:row>19</xdr:row>
      <xdr:rowOff>29870</xdr:rowOff>
    </xdr:to>
    <xdr:cxnSp macro="">
      <xdr:nvCxnSpPr>
        <xdr:cNvPr id="49" name="直線コネクタ 48"/>
        <xdr:cNvCxnSpPr/>
      </xdr:nvCxnSpPr>
      <xdr:spPr bwMode="auto">
        <a:xfrm flipV="1">
          <a:off x="5003800" y="3327272"/>
          <a:ext cx="647700" cy="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29870</xdr:rowOff>
    </xdr:from>
    <xdr:to>
      <xdr:col>26</xdr:col>
      <xdr:colOff>50800</xdr:colOff>
      <xdr:row>19</xdr:row>
      <xdr:rowOff>47849</xdr:rowOff>
    </xdr:to>
    <xdr:cxnSp macro="">
      <xdr:nvCxnSpPr>
        <xdr:cNvPr id="52" name="直線コネクタ 51"/>
        <xdr:cNvCxnSpPr/>
      </xdr:nvCxnSpPr>
      <xdr:spPr bwMode="auto">
        <a:xfrm flipV="1">
          <a:off x="4305300" y="3335045"/>
          <a:ext cx="698500" cy="17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47849</xdr:rowOff>
    </xdr:from>
    <xdr:to>
      <xdr:col>22</xdr:col>
      <xdr:colOff>114300</xdr:colOff>
      <xdr:row>19</xdr:row>
      <xdr:rowOff>55540</xdr:rowOff>
    </xdr:to>
    <xdr:cxnSp macro="">
      <xdr:nvCxnSpPr>
        <xdr:cNvPr id="55" name="直線コネクタ 54"/>
        <xdr:cNvCxnSpPr/>
      </xdr:nvCxnSpPr>
      <xdr:spPr bwMode="auto">
        <a:xfrm flipV="1">
          <a:off x="3606800" y="3353024"/>
          <a:ext cx="698500" cy="7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55540</xdr:rowOff>
    </xdr:from>
    <xdr:to>
      <xdr:col>18</xdr:col>
      <xdr:colOff>177800</xdr:colOff>
      <xdr:row>19</xdr:row>
      <xdr:rowOff>61963</xdr:rowOff>
    </xdr:to>
    <xdr:cxnSp macro="">
      <xdr:nvCxnSpPr>
        <xdr:cNvPr id="58" name="直線コネクタ 57"/>
        <xdr:cNvCxnSpPr/>
      </xdr:nvCxnSpPr>
      <xdr:spPr bwMode="auto">
        <a:xfrm flipV="1">
          <a:off x="2908300" y="3360715"/>
          <a:ext cx="698500" cy="6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81993</xdr:rowOff>
    </xdr:from>
    <xdr:to>
      <xdr:col>15</xdr:col>
      <xdr:colOff>101600</xdr:colOff>
      <xdr:row>18</xdr:row>
      <xdr:rowOff>12143</xdr:rowOff>
    </xdr:to>
    <xdr:sp macro="" textlink="">
      <xdr:nvSpPr>
        <xdr:cNvPr id="61" name="フローチャート: 判断 60"/>
        <xdr:cNvSpPr/>
      </xdr:nvSpPr>
      <xdr:spPr bwMode="auto">
        <a:xfrm>
          <a:off x="28575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22320</xdr:rowOff>
    </xdr:from>
    <xdr:ext cx="762000" cy="259045"/>
    <xdr:sp macro="" textlink="">
      <xdr:nvSpPr>
        <xdr:cNvPr id="62" name="テキスト ボックス 61"/>
        <xdr:cNvSpPr txBox="1"/>
      </xdr:nvSpPr>
      <xdr:spPr>
        <a:xfrm>
          <a:off x="2527300" y="28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142747</xdr:rowOff>
    </xdr:from>
    <xdr:to>
      <xdr:col>29</xdr:col>
      <xdr:colOff>177800</xdr:colOff>
      <xdr:row>19</xdr:row>
      <xdr:rowOff>72897</xdr:rowOff>
    </xdr:to>
    <xdr:sp macro="" textlink="">
      <xdr:nvSpPr>
        <xdr:cNvPr id="68" name="楕円 67"/>
        <xdr:cNvSpPr/>
      </xdr:nvSpPr>
      <xdr:spPr bwMode="auto">
        <a:xfrm>
          <a:off x="5600700" y="3276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51324</xdr:rowOff>
    </xdr:from>
    <xdr:ext cx="762000" cy="259045"/>
    <xdr:sp macro="" textlink="">
      <xdr:nvSpPr>
        <xdr:cNvPr id="69" name="人口1人当たり決算額の推移該当値テキスト130"/>
        <xdr:cNvSpPr txBox="1"/>
      </xdr:nvSpPr>
      <xdr:spPr>
        <a:xfrm>
          <a:off x="5740400" y="318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150520</xdr:rowOff>
    </xdr:from>
    <xdr:to>
      <xdr:col>26</xdr:col>
      <xdr:colOff>101600</xdr:colOff>
      <xdr:row>19</xdr:row>
      <xdr:rowOff>80670</xdr:rowOff>
    </xdr:to>
    <xdr:sp macro="" textlink="">
      <xdr:nvSpPr>
        <xdr:cNvPr id="70" name="楕円 69"/>
        <xdr:cNvSpPr/>
      </xdr:nvSpPr>
      <xdr:spPr bwMode="auto">
        <a:xfrm>
          <a:off x="4953000" y="3284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65447</xdr:rowOff>
    </xdr:from>
    <xdr:ext cx="736600" cy="259045"/>
    <xdr:sp macro="" textlink="">
      <xdr:nvSpPr>
        <xdr:cNvPr id="71" name="テキスト ボックス 70"/>
        <xdr:cNvSpPr txBox="1"/>
      </xdr:nvSpPr>
      <xdr:spPr>
        <a:xfrm>
          <a:off x="4622800" y="3370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168499</xdr:rowOff>
    </xdr:from>
    <xdr:to>
      <xdr:col>22</xdr:col>
      <xdr:colOff>165100</xdr:colOff>
      <xdr:row>19</xdr:row>
      <xdr:rowOff>98649</xdr:rowOff>
    </xdr:to>
    <xdr:sp macro="" textlink="">
      <xdr:nvSpPr>
        <xdr:cNvPr id="72" name="楕円 71"/>
        <xdr:cNvSpPr/>
      </xdr:nvSpPr>
      <xdr:spPr bwMode="auto">
        <a:xfrm>
          <a:off x="4254500" y="330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83426</xdr:rowOff>
    </xdr:from>
    <xdr:ext cx="762000" cy="259045"/>
    <xdr:sp macro="" textlink="">
      <xdr:nvSpPr>
        <xdr:cNvPr id="73" name="テキスト ボックス 72"/>
        <xdr:cNvSpPr txBox="1"/>
      </xdr:nvSpPr>
      <xdr:spPr>
        <a:xfrm>
          <a:off x="3924300" y="338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4740</xdr:rowOff>
    </xdr:from>
    <xdr:to>
      <xdr:col>19</xdr:col>
      <xdr:colOff>38100</xdr:colOff>
      <xdr:row>19</xdr:row>
      <xdr:rowOff>106340</xdr:rowOff>
    </xdr:to>
    <xdr:sp macro="" textlink="">
      <xdr:nvSpPr>
        <xdr:cNvPr id="74" name="楕円 73"/>
        <xdr:cNvSpPr/>
      </xdr:nvSpPr>
      <xdr:spPr bwMode="auto">
        <a:xfrm>
          <a:off x="3556000" y="3309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91117</xdr:rowOff>
    </xdr:from>
    <xdr:ext cx="762000" cy="259045"/>
    <xdr:sp macro="" textlink="">
      <xdr:nvSpPr>
        <xdr:cNvPr id="75" name="テキスト ボックス 74"/>
        <xdr:cNvSpPr txBox="1"/>
      </xdr:nvSpPr>
      <xdr:spPr>
        <a:xfrm>
          <a:off x="3225800" y="339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11163</xdr:rowOff>
    </xdr:from>
    <xdr:to>
      <xdr:col>15</xdr:col>
      <xdr:colOff>101600</xdr:colOff>
      <xdr:row>19</xdr:row>
      <xdr:rowOff>112763</xdr:rowOff>
    </xdr:to>
    <xdr:sp macro="" textlink="">
      <xdr:nvSpPr>
        <xdr:cNvPr id="76" name="楕円 75"/>
        <xdr:cNvSpPr/>
      </xdr:nvSpPr>
      <xdr:spPr bwMode="auto">
        <a:xfrm>
          <a:off x="2857500" y="3316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97540</xdr:rowOff>
    </xdr:from>
    <xdr:ext cx="762000" cy="259045"/>
    <xdr:sp macro="" textlink="">
      <xdr:nvSpPr>
        <xdr:cNvPr id="77" name="テキスト ボックス 76"/>
        <xdr:cNvSpPr txBox="1"/>
      </xdr:nvSpPr>
      <xdr:spPr>
        <a:xfrm>
          <a:off x="2527300" y="340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164018</xdr:rowOff>
    </xdr:from>
    <xdr:to>
      <xdr:col>29</xdr:col>
      <xdr:colOff>127000</xdr:colOff>
      <xdr:row>36</xdr:row>
      <xdr:rowOff>166045</xdr:rowOff>
    </xdr:to>
    <xdr:cxnSp macro="">
      <xdr:nvCxnSpPr>
        <xdr:cNvPr id="110" name="直線コネクタ 109"/>
        <xdr:cNvCxnSpPr/>
      </xdr:nvCxnSpPr>
      <xdr:spPr bwMode="auto">
        <a:xfrm flipV="1">
          <a:off x="5003800" y="7117268"/>
          <a:ext cx="647700" cy="2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133203</xdr:rowOff>
    </xdr:from>
    <xdr:to>
      <xdr:col>26</xdr:col>
      <xdr:colOff>50800</xdr:colOff>
      <xdr:row>36</xdr:row>
      <xdr:rowOff>166045</xdr:rowOff>
    </xdr:to>
    <xdr:cxnSp macro="">
      <xdr:nvCxnSpPr>
        <xdr:cNvPr id="113" name="直線コネクタ 112"/>
        <xdr:cNvCxnSpPr/>
      </xdr:nvCxnSpPr>
      <xdr:spPr bwMode="auto">
        <a:xfrm>
          <a:off x="4305300" y="7086453"/>
          <a:ext cx="698500" cy="32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80945</xdr:rowOff>
    </xdr:from>
    <xdr:to>
      <xdr:col>22</xdr:col>
      <xdr:colOff>114300</xdr:colOff>
      <xdr:row>36</xdr:row>
      <xdr:rowOff>133203</xdr:rowOff>
    </xdr:to>
    <xdr:cxnSp macro="">
      <xdr:nvCxnSpPr>
        <xdr:cNvPr id="116" name="直線コネクタ 115"/>
        <xdr:cNvCxnSpPr/>
      </xdr:nvCxnSpPr>
      <xdr:spPr bwMode="auto">
        <a:xfrm>
          <a:off x="3606800" y="7034195"/>
          <a:ext cx="698500" cy="52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78422</xdr:rowOff>
    </xdr:from>
    <xdr:to>
      <xdr:col>18</xdr:col>
      <xdr:colOff>177800</xdr:colOff>
      <xdr:row>36</xdr:row>
      <xdr:rowOff>80945</xdr:rowOff>
    </xdr:to>
    <xdr:cxnSp macro="">
      <xdr:nvCxnSpPr>
        <xdr:cNvPr id="119" name="直線コネクタ 118"/>
        <xdr:cNvCxnSpPr/>
      </xdr:nvCxnSpPr>
      <xdr:spPr bwMode="auto">
        <a:xfrm>
          <a:off x="2908300" y="7031672"/>
          <a:ext cx="698500" cy="2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254828</xdr:rowOff>
    </xdr:from>
    <xdr:to>
      <xdr:col>15</xdr:col>
      <xdr:colOff>101600</xdr:colOff>
      <xdr:row>36</xdr:row>
      <xdr:rowOff>13528</xdr:rowOff>
    </xdr:to>
    <xdr:sp macro="" textlink="">
      <xdr:nvSpPr>
        <xdr:cNvPr id="122" name="フローチャート: 判断 121"/>
        <xdr:cNvSpPr/>
      </xdr:nvSpPr>
      <xdr:spPr bwMode="auto">
        <a:xfrm>
          <a:off x="2857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23705</xdr:rowOff>
    </xdr:from>
    <xdr:ext cx="762000" cy="259045"/>
    <xdr:sp macro="" textlink="">
      <xdr:nvSpPr>
        <xdr:cNvPr id="123" name="テキスト ボックス 122"/>
        <xdr:cNvSpPr txBox="1"/>
      </xdr:nvSpPr>
      <xdr:spPr>
        <a:xfrm>
          <a:off x="2527300" y="6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113218</xdr:rowOff>
    </xdr:from>
    <xdr:to>
      <xdr:col>29</xdr:col>
      <xdr:colOff>177800</xdr:colOff>
      <xdr:row>37</xdr:row>
      <xdr:rowOff>43368</xdr:rowOff>
    </xdr:to>
    <xdr:sp macro="" textlink="">
      <xdr:nvSpPr>
        <xdr:cNvPr id="129" name="楕円 128"/>
        <xdr:cNvSpPr/>
      </xdr:nvSpPr>
      <xdr:spPr bwMode="auto">
        <a:xfrm>
          <a:off x="5600700" y="7066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85295</xdr:rowOff>
    </xdr:from>
    <xdr:ext cx="762000" cy="259045"/>
    <xdr:sp macro="" textlink="">
      <xdr:nvSpPr>
        <xdr:cNvPr id="130" name="人口1人当たり決算額の推移該当値テキスト445"/>
        <xdr:cNvSpPr txBox="1"/>
      </xdr:nvSpPr>
      <xdr:spPr>
        <a:xfrm>
          <a:off x="5740400" y="703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115245</xdr:rowOff>
    </xdr:from>
    <xdr:to>
      <xdr:col>26</xdr:col>
      <xdr:colOff>101600</xdr:colOff>
      <xdr:row>37</xdr:row>
      <xdr:rowOff>45395</xdr:rowOff>
    </xdr:to>
    <xdr:sp macro="" textlink="">
      <xdr:nvSpPr>
        <xdr:cNvPr id="131" name="楕円 130"/>
        <xdr:cNvSpPr/>
      </xdr:nvSpPr>
      <xdr:spPr bwMode="auto">
        <a:xfrm>
          <a:off x="4953000" y="706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30172</xdr:rowOff>
    </xdr:from>
    <xdr:ext cx="736600" cy="259045"/>
    <xdr:sp macro="" textlink="">
      <xdr:nvSpPr>
        <xdr:cNvPr id="132" name="テキスト ボックス 131"/>
        <xdr:cNvSpPr txBox="1"/>
      </xdr:nvSpPr>
      <xdr:spPr>
        <a:xfrm>
          <a:off x="4622800" y="715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82403</xdr:rowOff>
    </xdr:from>
    <xdr:to>
      <xdr:col>22</xdr:col>
      <xdr:colOff>165100</xdr:colOff>
      <xdr:row>37</xdr:row>
      <xdr:rowOff>12553</xdr:rowOff>
    </xdr:to>
    <xdr:sp macro="" textlink="">
      <xdr:nvSpPr>
        <xdr:cNvPr id="133" name="楕円 132"/>
        <xdr:cNvSpPr/>
      </xdr:nvSpPr>
      <xdr:spPr bwMode="auto">
        <a:xfrm>
          <a:off x="4254500" y="7035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168780</xdr:rowOff>
    </xdr:from>
    <xdr:ext cx="762000" cy="259045"/>
    <xdr:sp macro="" textlink="">
      <xdr:nvSpPr>
        <xdr:cNvPr id="134" name="テキスト ボックス 133"/>
        <xdr:cNvSpPr txBox="1"/>
      </xdr:nvSpPr>
      <xdr:spPr>
        <a:xfrm>
          <a:off x="3924300" y="712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30145</xdr:rowOff>
    </xdr:from>
    <xdr:to>
      <xdr:col>19</xdr:col>
      <xdr:colOff>38100</xdr:colOff>
      <xdr:row>36</xdr:row>
      <xdr:rowOff>131745</xdr:rowOff>
    </xdr:to>
    <xdr:sp macro="" textlink="">
      <xdr:nvSpPr>
        <xdr:cNvPr id="135" name="楕円 134"/>
        <xdr:cNvSpPr/>
      </xdr:nvSpPr>
      <xdr:spPr bwMode="auto">
        <a:xfrm>
          <a:off x="3556000" y="698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116522</xdr:rowOff>
    </xdr:from>
    <xdr:ext cx="762000" cy="259045"/>
    <xdr:sp macro="" textlink="">
      <xdr:nvSpPr>
        <xdr:cNvPr id="136" name="テキスト ボックス 135"/>
        <xdr:cNvSpPr txBox="1"/>
      </xdr:nvSpPr>
      <xdr:spPr>
        <a:xfrm>
          <a:off x="3225800" y="706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27622</xdr:rowOff>
    </xdr:from>
    <xdr:to>
      <xdr:col>15</xdr:col>
      <xdr:colOff>101600</xdr:colOff>
      <xdr:row>36</xdr:row>
      <xdr:rowOff>129222</xdr:rowOff>
    </xdr:to>
    <xdr:sp macro="" textlink="">
      <xdr:nvSpPr>
        <xdr:cNvPr id="137" name="楕円 136"/>
        <xdr:cNvSpPr/>
      </xdr:nvSpPr>
      <xdr:spPr bwMode="auto">
        <a:xfrm>
          <a:off x="2857500" y="6980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113999</xdr:rowOff>
    </xdr:from>
    <xdr:ext cx="762000" cy="259045"/>
    <xdr:sp macro="" textlink="">
      <xdr:nvSpPr>
        <xdr:cNvPr id="138" name="テキスト ボックス 137"/>
        <xdr:cNvSpPr txBox="1"/>
      </xdr:nvSpPr>
      <xdr:spPr>
        <a:xfrm>
          <a:off x="2527300" y="706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12,728
12,667
68.39
22,418,520
17,987,348
1,069,178
4,160,820
686,488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23110</xdr:rowOff>
    </xdr:from>
    <xdr:to>
      <xdr:col>24</xdr:col>
      <xdr:colOff>63500</xdr:colOff>
      <xdr:row>38</xdr:row>
      <xdr:rowOff>26688</xdr:rowOff>
    </xdr:to>
    <xdr:cxnSp macro="">
      <xdr:nvCxnSpPr>
        <xdr:cNvPr id="60" name="直線コネクタ 59"/>
        <xdr:cNvCxnSpPr/>
      </xdr:nvCxnSpPr>
      <xdr:spPr>
        <a:xfrm flipV="1">
          <a:off x="3797300" y="6538210"/>
          <a:ext cx="838200" cy="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26688</xdr:rowOff>
    </xdr:from>
    <xdr:to>
      <xdr:col>19</xdr:col>
      <xdr:colOff>177800</xdr:colOff>
      <xdr:row>38</xdr:row>
      <xdr:rowOff>33712</xdr:rowOff>
    </xdr:to>
    <xdr:cxnSp macro="">
      <xdr:nvCxnSpPr>
        <xdr:cNvPr id="63" name="直線コネクタ 62"/>
        <xdr:cNvCxnSpPr/>
      </xdr:nvCxnSpPr>
      <xdr:spPr>
        <a:xfrm flipV="1">
          <a:off x="2908300" y="6541788"/>
          <a:ext cx="889000" cy="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33712</xdr:rowOff>
    </xdr:from>
    <xdr:to>
      <xdr:col>15</xdr:col>
      <xdr:colOff>50800</xdr:colOff>
      <xdr:row>38</xdr:row>
      <xdr:rowOff>39832</xdr:rowOff>
    </xdr:to>
    <xdr:cxnSp macro="">
      <xdr:nvCxnSpPr>
        <xdr:cNvPr id="66" name="直線コネクタ 65"/>
        <xdr:cNvCxnSpPr/>
      </xdr:nvCxnSpPr>
      <xdr:spPr>
        <a:xfrm flipV="1">
          <a:off x="2019300" y="6548812"/>
          <a:ext cx="889000" cy="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39832</xdr:rowOff>
    </xdr:from>
    <xdr:to>
      <xdr:col>10</xdr:col>
      <xdr:colOff>114300</xdr:colOff>
      <xdr:row>38</xdr:row>
      <xdr:rowOff>45843</xdr:rowOff>
    </xdr:to>
    <xdr:cxnSp macro="">
      <xdr:nvCxnSpPr>
        <xdr:cNvPr id="69" name="直線コネクタ 68"/>
        <xdr:cNvCxnSpPr/>
      </xdr:nvCxnSpPr>
      <xdr:spPr>
        <a:xfrm flipV="1">
          <a:off x="1130300" y="6554932"/>
          <a:ext cx="889000" cy="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128181</xdr:rowOff>
    </xdr:from>
    <xdr:to>
      <xdr:col>6</xdr:col>
      <xdr:colOff>38100</xdr:colOff>
      <xdr:row>37</xdr:row>
      <xdr:rowOff>58331</xdr:rowOff>
    </xdr:to>
    <xdr:sp macro="" textlink="">
      <xdr:nvSpPr>
        <xdr:cNvPr id="72" name="フローチャート: 判断 71"/>
        <xdr:cNvSpPr/>
      </xdr:nvSpPr>
      <xdr:spPr>
        <a:xfrm>
          <a:off x="10795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74858</xdr:rowOff>
    </xdr:from>
    <xdr:ext cx="599010" cy="259045"/>
    <xdr:sp macro="" textlink="">
      <xdr:nvSpPr>
        <xdr:cNvPr id="73" name="テキスト ボックス 72"/>
        <xdr:cNvSpPr txBox="1"/>
      </xdr:nvSpPr>
      <xdr:spPr>
        <a:xfrm>
          <a:off x="830795" y="607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143760</xdr:rowOff>
    </xdr:from>
    <xdr:to>
      <xdr:col>24</xdr:col>
      <xdr:colOff>114300</xdr:colOff>
      <xdr:row>38</xdr:row>
      <xdr:rowOff>73910</xdr:rowOff>
    </xdr:to>
    <xdr:sp macro="" textlink="">
      <xdr:nvSpPr>
        <xdr:cNvPr id="79" name="楕円 78"/>
        <xdr:cNvSpPr/>
      </xdr:nvSpPr>
      <xdr:spPr>
        <a:xfrm>
          <a:off x="4584700" y="64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58687</xdr:rowOff>
    </xdr:from>
    <xdr:ext cx="599010" cy="259045"/>
    <xdr:sp macro="" textlink="">
      <xdr:nvSpPr>
        <xdr:cNvPr id="80" name="人件費該当値テキスト"/>
        <xdr:cNvSpPr txBox="1"/>
      </xdr:nvSpPr>
      <xdr:spPr>
        <a:xfrm>
          <a:off x="4686300" y="640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147338</xdr:rowOff>
    </xdr:from>
    <xdr:to>
      <xdr:col>20</xdr:col>
      <xdr:colOff>38100</xdr:colOff>
      <xdr:row>38</xdr:row>
      <xdr:rowOff>77488</xdr:rowOff>
    </xdr:to>
    <xdr:sp macro="" textlink="">
      <xdr:nvSpPr>
        <xdr:cNvPr id="81" name="楕円 80"/>
        <xdr:cNvSpPr/>
      </xdr:nvSpPr>
      <xdr:spPr>
        <a:xfrm>
          <a:off x="3746500" y="64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68615</xdr:rowOff>
    </xdr:from>
    <xdr:ext cx="534377" cy="259045"/>
    <xdr:sp macro="" textlink="">
      <xdr:nvSpPr>
        <xdr:cNvPr id="82" name="テキスト ボックス 81"/>
        <xdr:cNvSpPr txBox="1"/>
      </xdr:nvSpPr>
      <xdr:spPr>
        <a:xfrm>
          <a:off x="3530111" y="658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154362</xdr:rowOff>
    </xdr:from>
    <xdr:to>
      <xdr:col>15</xdr:col>
      <xdr:colOff>101600</xdr:colOff>
      <xdr:row>38</xdr:row>
      <xdr:rowOff>84511</xdr:rowOff>
    </xdr:to>
    <xdr:sp macro="" textlink="">
      <xdr:nvSpPr>
        <xdr:cNvPr id="83" name="楕円 82"/>
        <xdr:cNvSpPr/>
      </xdr:nvSpPr>
      <xdr:spPr>
        <a:xfrm>
          <a:off x="2857500" y="64980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75639</xdr:rowOff>
    </xdr:from>
    <xdr:ext cx="534377" cy="259045"/>
    <xdr:sp macro="" textlink="">
      <xdr:nvSpPr>
        <xdr:cNvPr id="84" name="テキスト ボックス 83"/>
        <xdr:cNvSpPr txBox="1"/>
      </xdr:nvSpPr>
      <xdr:spPr>
        <a:xfrm>
          <a:off x="2641111" y="659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160482</xdr:rowOff>
    </xdr:from>
    <xdr:to>
      <xdr:col>10</xdr:col>
      <xdr:colOff>165100</xdr:colOff>
      <xdr:row>38</xdr:row>
      <xdr:rowOff>90632</xdr:rowOff>
    </xdr:to>
    <xdr:sp macro="" textlink="">
      <xdr:nvSpPr>
        <xdr:cNvPr id="85" name="楕円 84"/>
        <xdr:cNvSpPr/>
      </xdr:nvSpPr>
      <xdr:spPr>
        <a:xfrm>
          <a:off x="1968500" y="65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81759</xdr:rowOff>
    </xdr:from>
    <xdr:ext cx="534377" cy="259045"/>
    <xdr:sp macro="" textlink="">
      <xdr:nvSpPr>
        <xdr:cNvPr id="86" name="テキスト ボックス 85"/>
        <xdr:cNvSpPr txBox="1"/>
      </xdr:nvSpPr>
      <xdr:spPr>
        <a:xfrm>
          <a:off x="1752111" y="65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166493</xdr:rowOff>
    </xdr:from>
    <xdr:to>
      <xdr:col>6</xdr:col>
      <xdr:colOff>38100</xdr:colOff>
      <xdr:row>38</xdr:row>
      <xdr:rowOff>96643</xdr:rowOff>
    </xdr:to>
    <xdr:sp macro="" textlink="">
      <xdr:nvSpPr>
        <xdr:cNvPr id="87" name="楕円 86"/>
        <xdr:cNvSpPr/>
      </xdr:nvSpPr>
      <xdr:spPr>
        <a:xfrm>
          <a:off x="1079500" y="651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87770</xdr:rowOff>
    </xdr:from>
    <xdr:ext cx="534377" cy="259045"/>
    <xdr:sp macro="" textlink="">
      <xdr:nvSpPr>
        <xdr:cNvPr id="88" name="テキスト ボックス 87"/>
        <xdr:cNvSpPr txBox="1"/>
      </xdr:nvSpPr>
      <xdr:spPr>
        <a:xfrm>
          <a:off x="863111" y="660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145505</xdr:rowOff>
    </xdr:from>
    <xdr:to>
      <xdr:col>24</xdr:col>
      <xdr:colOff>63500</xdr:colOff>
      <xdr:row>57</xdr:row>
      <xdr:rowOff>167493</xdr:rowOff>
    </xdr:to>
    <xdr:cxnSp macro="">
      <xdr:nvCxnSpPr>
        <xdr:cNvPr id="119" name="直線コネクタ 118"/>
        <xdr:cNvCxnSpPr/>
      </xdr:nvCxnSpPr>
      <xdr:spPr>
        <a:xfrm flipV="1">
          <a:off x="3797300" y="9918155"/>
          <a:ext cx="838200" cy="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167493</xdr:rowOff>
    </xdr:from>
    <xdr:to>
      <xdr:col>19</xdr:col>
      <xdr:colOff>177800</xdr:colOff>
      <xdr:row>57</xdr:row>
      <xdr:rowOff>167996</xdr:rowOff>
    </xdr:to>
    <xdr:cxnSp macro="">
      <xdr:nvCxnSpPr>
        <xdr:cNvPr id="122" name="直線コネクタ 121"/>
        <xdr:cNvCxnSpPr/>
      </xdr:nvCxnSpPr>
      <xdr:spPr>
        <a:xfrm flipV="1">
          <a:off x="2908300" y="994014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133942</xdr:rowOff>
    </xdr:from>
    <xdr:to>
      <xdr:col>15</xdr:col>
      <xdr:colOff>50800</xdr:colOff>
      <xdr:row>57</xdr:row>
      <xdr:rowOff>167996</xdr:rowOff>
    </xdr:to>
    <xdr:cxnSp macro="">
      <xdr:nvCxnSpPr>
        <xdr:cNvPr id="125" name="直線コネクタ 124"/>
        <xdr:cNvCxnSpPr/>
      </xdr:nvCxnSpPr>
      <xdr:spPr>
        <a:xfrm>
          <a:off x="2019300" y="9906592"/>
          <a:ext cx="889000" cy="3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86092</xdr:rowOff>
    </xdr:from>
    <xdr:to>
      <xdr:col>10</xdr:col>
      <xdr:colOff>114300</xdr:colOff>
      <xdr:row>57</xdr:row>
      <xdr:rowOff>133942</xdr:rowOff>
    </xdr:to>
    <xdr:cxnSp macro="">
      <xdr:nvCxnSpPr>
        <xdr:cNvPr id="128" name="直線コネクタ 127"/>
        <xdr:cNvCxnSpPr/>
      </xdr:nvCxnSpPr>
      <xdr:spPr>
        <a:xfrm>
          <a:off x="1130300" y="9858742"/>
          <a:ext cx="889000" cy="4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83358</xdr:rowOff>
    </xdr:from>
    <xdr:to>
      <xdr:col>6</xdr:col>
      <xdr:colOff>38100</xdr:colOff>
      <xdr:row>57</xdr:row>
      <xdr:rowOff>13508</xdr:rowOff>
    </xdr:to>
    <xdr:sp macro="" textlink="">
      <xdr:nvSpPr>
        <xdr:cNvPr id="131" name="フローチャート: 判断 130"/>
        <xdr:cNvSpPr/>
      </xdr:nvSpPr>
      <xdr:spPr>
        <a:xfrm>
          <a:off x="1079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30035</xdr:rowOff>
    </xdr:from>
    <xdr:ext cx="599010" cy="259045"/>
    <xdr:sp macro="" textlink="">
      <xdr:nvSpPr>
        <xdr:cNvPr id="132" name="テキスト ボックス 131"/>
        <xdr:cNvSpPr txBox="1"/>
      </xdr:nvSpPr>
      <xdr:spPr>
        <a:xfrm>
          <a:off x="830795"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94705</xdr:rowOff>
    </xdr:from>
    <xdr:to>
      <xdr:col>24</xdr:col>
      <xdr:colOff>114300</xdr:colOff>
      <xdr:row>58</xdr:row>
      <xdr:rowOff>24855</xdr:rowOff>
    </xdr:to>
    <xdr:sp macro="" textlink="">
      <xdr:nvSpPr>
        <xdr:cNvPr id="138" name="楕円 137"/>
        <xdr:cNvSpPr/>
      </xdr:nvSpPr>
      <xdr:spPr>
        <a:xfrm>
          <a:off x="4584700" y="98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73132</xdr:rowOff>
    </xdr:from>
    <xdr:ext cx="599010" cy="259045"/>
    <xdr:sp macro="" textlink="">
      <xdr:nvSpPr>
        <xdr:cNvPr id="139" name="物件費該当値テキスト"/>
        <xdr:cNvSpPr txBox="1"/>
      </xdr:nvSpPr>
      <xdr:spPr>
        <a:xfrm>
          <a:off x="4686300" y="984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116693</xdr:rowOff>
    </xdr:from>
    <xdr:to>
      <xdr:col>20</xdr:col>
      <xdr:colOff>38100</xdr:colOff>
      <xdr:row>58</xdr:row>
      <xdr:rowOff>46843</xdr:rowOff>
    </xdr:to>
    <xdr:sp macro="" textlink="">
      <xdr:nvSpPr>
        <xdr:cNvPr id="140" name="楕円 139"/>
        <xdr:cNvSpPr/>
      </xdr:nvSpPr>
      <xdr:spPr>
        <a:xfrm>
          <a:off x="3746500" y="9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37970</xdr:rowOff>
    </xdr:from>
    <xdr:ext cx="599010" cy="259045"/>
    <xdr:sp macro="" textlink="">
      <xdr:nvSpPr>
        <xdr:cNvPr id="141" name="テキスト ボックス 140"/>
        <xdr:cNvSpPr txBox="1"/>
      </xdr:nvSpPr>
      <xdr:spPr>
        <a:xfrm>
          <a:off x="3497795" y="998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117196</xdr:rowOff>
    </xdr:from>
    <xdr:to>
      <xdr:col>15</xdr:col>
      <xdr:colOff>101600</xdr:colOff>
      <xdr:row>58</xdr:row>
      <xdr:rowOff>47346</xdr:rowOff>
    </xdr:to>
    <xdr:sp macro="" textlink="">
      <xdr:nvSpPr>
        <xdr:cNvPr id="142" name="楕円 141"/>
        <xdr:cNvSpPr/>
      </xdr:nvSpPr>
      <xdr:spPr>
        <a:xfrm>
          <a:off x="2857500" y="98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38473</xdr:rowOff>
    </xdr:from>
    <xdr:ext cx="599010" cy="259045"/>
    <xdr:sp macro="" textlink="">
      <xdr:nvSpPr>
        <xdr:cNvPr id="143" name="テキスト ボックス 142"/>
        <xdr:cNvSpPr txBox="1"/>
      </xdr:nvSpPr>
      <xdr:spPr>
        <a:xfrm>
          <a:off x="2608795" y="99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83142</xdr:rowOff>
    </xdr:from>
    <xdr:to>
      <xdr:col>10</xdr:col>
      <xdr:colOff>165100</xdr:colOff>
      <xdr:row>58</xdr:row>
      <xdr:rowOff>13292</xdr:rowOff>
    </xdr:to>
    <xdr:sp macro="" textlink="">
      <xdr:nvSpPr>
        <xdr:cNvPr id="144" name="楕円 143"/>
        <xdr:cNvSpPr/>
      </xdr:nvSpPr>
      <xdr:spPr>
        <a:xfrm>
          <a:off x="1968500" y="98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4419</xdr:rowOff>
    </xdr:from>
    <xdr:ext cx="599010" cy="259045"/>
    <xdr:sp macro="" textlink="">
      <xdr:nvSpPr>
        <xdr:cNvPr id="145" name="テキスト ボックス 144"/>
        <xdr:cNvSpPr txBox="1"/>
      </xdr:nvSpPr>
      <xdr:spPr>
        <a:xfrm>
          <a:off x="1719795" y="994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35292</xdr:rowOff>
    </xdr:from>
    <xdr:to>
      <xdr:col>6</xdr:col>
      <xdr:colOff>38100</xdr:colOff>
      <xdr:row>57</xdr:row>
      <xdr:rowOff>136892</xdr:rowOff>
    </xdr:to>
    <xdr:sp macro="" textlink="">
      <xdr:nvSpPr>
        <xdr:cNvPr id="146" name="楕円 145"/>
        <xdr:cNvSpPr/>
      </xdr:nvSpPr>
      <xdr:spPr>
        <a:xfrm>
          <a:off x="1079500" y="980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128019</xdr:rowOff>
    </xdr:from>
    <xdr:ext cx="599010" cy="259045"/>
    <xdr:sp macro="" textlink="">
      <xdr:nvSpPr>
        <xdr:cNvPr id="147" name="テキスト ボックス 146"/>
        <xdr:cNvSpPr txBox="1"/>
      </xdr:nvSpPr>
      <xdr:spPr>
        <a:xfrm>
          <a:off x="830795" y="990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54601</xdr:rowOff>
    </xdr:from>
    <xdr:to>
      <xdr:col>24</xdr:col>
      <xdr:colOff>63500</xdr:colOff>
      <xdr:row>78</xdr:row>
      <xdr:rowOff>139074</xdr:rowOff>
    </xdr:to>
    <xdr:cxnSp macro="">
      <xdr:nvCxnSpPr>
        <xdr:cNvPr id="174" name="直線コネクタ 173"/>
        <xdr:cNvCxnSpPr/>
      </xdr:nvCxnSpPr>
      <xdr:spPr>
        <a:xfrm flipV="1">
          <a:off x="3797300" y="13256251"/>
          <a:ext cx="838200" cy="25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136358</xdr:rowOff>
    </xdr:from>
    <xdr:to>
      <xdr:col>19</xdr:col>
      <xdr:colOff>177800</xdr:colOff>
      <xdr:row>78</xdr:row>
      <xdr:rowOff>139074</xdr:rowOff>
    </xdr:to>
    <xdr:cxnSp macro="">
      <xdr:nvCxnSpPr>
        <xdr:cNvPr id="177" name="直線コネクタ 176"/>
        <xdr:cNvCxnSpPr/>
      </xdr:nvCxnSpPr>
      <xdr:spPr>
        <a:xfrm>
          <a:off x="2908300" y="13509458"/>
          <a:ext cx="889000" cy="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136358</xdr:rowOff>
    </xdr:from>
    <xdr:to>
      <xdr:col>15</xdr:col>
      <xdr:colOff>50800</xdr:colOff>
      <xdr:row>78</xdr:row>
      <xdr:rowOff>139512</xdr:rowOff>
    </xdr:to>
    <xdr:cxnSp macro="">
      <xdr:nvCxnSpPr>
        <xdr:cNvPr id="180" name="直線コネクタ 179"/>
        <xdr:cNvCxnSpPr/>
      </xdr:nvCxnSpPr>
      <xdr:spPr>
        <a:xfrm flipV="1">
          <a:off x="2019300" y="13509458"/>
          <a:ext cx="8890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139261</xdr:rowOff>
    </xdr:from>
    <xdr:to>
      <xdr:col>10</xdr:col>
      <xdr:colOff>114300</xdr:colOff>
      <xdr:row>78</xdr:row>
      <xdr:rowOff>139512</xdr:rowOff>
    </xdr:to>
    <xdr:cxnSp macro="">
      <xdr:nvCxnSpPr>
        <xdr:cNvPr id="183" name="直線コネクタ 182"/>
        <xdr:cNvCxnSpPr/>
      </xdr:nvCxnSpPr>
      <xdr:spPr>
        <a:xfrm>
          <a:off x="1130300" y="13512361"/>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3801</xdr:rowOff>
    </xdr:from>
    <xdr:to>
      <xdr:col>24</xdr:col>
      <xdr:colOff>114300</xdr:colOff>
      <xdr:row>77</xdr:row>
      <xdr:rowOff>105401</xdr:rowOff>
    </xdr:to>
    <xdr:sp macro="" textlink="">
      <xdr:nvSpPr>
        <xdr:cNvPr id="193" name="楕円 192"/>
        <xdr:cNvSpPr/>
      </xdr:nvSpPr>
      <xdr:spPr>
        <a:xfrm>
          <a:off x="4584700" y="1320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26678</xdr:rowOff>
    </xdr:from>
    <xdr:ext cx="534377" cy="259045"/>
    <xdr:sp macro="" textlink="">
      <xdr:nvSpPr>
        <xdr:cNvPr id="194" name="維持補修費該当値テキスト"/>
        <xdr:cNvSpPr txBox="1"/>
      </xdr:nvSpPr>
      <xdr:spPr>
        <a:xfrm>
          <a:off x="4686300" y="1305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88274</xdr:rowOff>
    </xdr:from>
    <xdr:to>
      <xdr:col>20</xdr:col>
      <xdr:colOff>38100</xdr:colOff>
      <xdr:row>79</xdr:row>
      <xdr:rowOff>18424</xdr:rowOff>
    </xdr:to>
    <xdr:sp macro="" textlink="">
      <xdr:nvSpPr>
        <xdr:cNvPr id="195" name="楕円 194"/>
        <xdr:cNvSpPr/>
      </xdr:nvSpPr>
      <xdr:spPr>
        <a:xfrm>
          <a:off x="3746500" y="134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9551</xdr:rowOff>
    </xdr:from>
    <xdr:ext cx="378565" cy="259045"/>
    <xdr:sp macro="" textlink="">
      <xdr:nvSpPr>
        <xdr:cNvPr id="196" name="テキスト ボックス 195"/>
        <xdr:cNvSpPr txBox="1"/>
      </xdr:nvSpPr>
      <xdr:spPr>
        <a:xfrm>
          <a:off x="3608017" y="13554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85558</xdr:rowOff>
    </xdr:from>
    <xdr:to>
      <xdr:col>15</xdr:col>
      <xdr:colOff>101600</xdr:colOff>
      <xdr:row>79</xdr:row>
      <xdr:rowOff>15708</xdr:rowOff>
    </xdr:to>
    <xdr:sp macro="" textlink="">
      <xdr:nvSpPr>
        <xdr:cNvPr id="197" name="楕円 196"/>
        <xdr:cNvSpPr/>
      </xdr:nvSpPr>
      <xdr:spPr>
        <a:xfrm>
          <a:off x="2857500" y="1345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6835</xdr:rowOff>
    </xdr:from>
    <xdr:ext cx="378565" cy="259045"/>
    <xdr:sp macro="" textlink="">
      <xdr:nvSpPr>
        <xdr:cNvPr id="198" name="テキスト ボックス 197"/>
        <xdr:cNvSpPr txBox="1"/>
      </xdr:nvSpPr>
      <xdr:spPr>
        <a:xfrm>
          <a:off x="2719017" y="13551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88712</xdr:rowOff>
    </xdr:from>
    <xdr:to>
      <xdr:col>10</xdr:col>
      <xdr:colOff>165100</xdr:colOff>
      <xdr:row>79</xdr:row>
      <xdr:rowOff>18862</xdr:rowOff>
    </xdr:to>
    <xdr:sp macro="" textlink="">
      <xdr:nvSpPr>
        <xdr:cNvPr id="199" name="楕円 198"/>
        <xdr:cNvSpPr/>
      </xdr:nvSpPr>
      <xdr:spPr>
        <a:xfrm>
          <a:off x="1968500" y="134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147833</xdr:colOff>
      <xdr:row>79</xdr:row>
      <xdr:rowOff>9989</xdr:rowOff>
    </xdr:from>
    <xdr:ext cx="313932" cy="259045"/>
    <xdr:sp macro="" textlink="">
      <xdr:nvSpPr>
        <xdr:cNvPr id="200" name="テキスト ボックス 199"/>
        <xdr:cNvSpPr txBox="1"/>
      </xdr:nvSpPr>
      <xdr:spPr>
        <a:xfrm>
          <a:off x="1862333" y="13554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88461</xdr:rowOff>
    </xdr:from>
    <xdr:to>
      <xdr:col>6</xdr:col>
      <xdr:colOff>38100</xdr:colOff>
      <xdr:row>79</xdr:row>
      <xdr:rowOff>18611</xdr:rowOff>
    </xdr:to>
    <xdr:sp macro="" textlink="">
      <xdr:nvSpPr>
        <xdr:cNvPr id="201" name="楕円 200"/>
        <xdr:cNvSpPr/>
      </xdr:nvSpPr>
      <xdr:spPr>
        <a:xfrm>
          <a:off x="1079500" y="134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20833</xdr:colOff>
      <xdr:row>79</xdr:row>
      <xdr:rowOff>9738</xdr:rowOff>
    </xdr:from>
    <xdr:ext cx="313932" cy="259045"/>
    <xdr:sp macro="" textlink="">
      <xdr:nvSpPr>
        <xdr:cNvPr id="202" name="テキスト ボックス 201"/>
        <xdr:cNvSpPr txBox="1"/>
      </xdr:nvSpPr>
      <xdr:spPr>
        <a:xfrm>
          <a:off x="973333" y="13554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115519</xdr:rowOff>
    </xdr:from>
    <xdr:to>
      <xdr:col>24</xdr:col>
      <xdr:colOff>63500</xdr:colOff>
      <xdr:row>98</xdr:row>
      <xdr:rowOff>115729</xdr:rowOff>
    </xdr:to>
    <xdr:cxnSp macro="">
      <xdr:nvCxnSpPr>
        <xdr:cNvPr id="231" name="直線コネクタ 230"/>
        <xdr:cNvCxnSpPr/>
      </xdr:nvCxnSpPr>
      <xdr:spPr>
        <a:xfrm flipV="1">
          <a:off x="3797300" y="16917619"/>
          <a:ext cx="8382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100236</xdr:rowOff>
    </xdr:from>
    <xdr:to>
      <xdr:col>19</xdr:col>
      <xdr:colOff>177800</xdr:colOff>
      <xdr:row>98</xdr:row>
      <xdr:rowOff>115729</xdr:rowOff>
    </xdr:to>
    <xdr:cxnSp macro="">
      <xdr:nvCxnSpPr>
        <xdr:cNvPr id="234" name="直線コネクタ 233"/>
        <xdr:cNvCxnSpPr/>
      </xdr:nvCxnSpPr>
      <xdr:spPr>
        <a:xfrm>
          <a:off x="2908300" y="16902336"/>
          <a:ext cx="889000" cy="1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96411</xdr:rowOff>
    </xdr:from>
    <xdr:to>
      <xdr:col>15</xdr:col>
      <xdr:colOff>50800</xdr:colOff>
      <xdr:row>98</xdr:row>
      <xdr:rowOff>100236</xdr:rowOff>
    </xdr:to>
    <xdr:cxnSp macro="">
      <xdr:nvCxnSpPr>
        <xdr:cNvPr id="237" name="直線コネクタ 236"/>
        <xdr:cNvCxnSpPr/>
      </xdr:nvCxnSpPr>
      <xdr:spPr>
        <a:xfrm>
          <a:off x="2019300" y="16898511"/>
          <a:ext cx="8890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96411</xdr:rowOff>
    </xdr:from>
    <xdr:to>
      <xdr:col>10</xdr:col>
      <xdr:colOff>114300</xdr:colOff>
      <xdr:row>98</xdr:row>
      <xdr:rowOff>109062</xdr:rowOff>
    </xdr:to>
    <xdr:cxnSp macro="">
      <xdr:nvCxnSpPr>
        <xdr:cNvPr id="240" name="直線コネクタ 239"/>
        <xdr:cNvCxnSpPr/>
      </xdr:nvCxnSpPr>
      <xdr:spPr>
        <a:xfrm flipV="1">
          <a:off x="1130300" y="16898511"/>
          <a:ext cx="889000" cy="1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46713</xdr:rowOff>
    </xdr:from>
    <xdr:to>
      <xdr:col>6</xdr:col>
      <xdr:colOff>38100</xdr:colOff>
      <xdr:row>98</xdr:row>
      <xdr:rowOff>148313</xdr:rowOff>
    </xdr:to>
    <xdr:sp macro="" textlink="">
      <xdr:nvSpPr>
        <xdr:cNvPr id="243" name="フローチャート: 判断 242"/>
        <xdr:cNvSpPr/>
      </xdr:nvSpPr>
      <xdr:spPr>
        <a:xfrm>
          <a:off x="1079500" y="1684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164840</xdr:rowOff>
    </xdr:from>
    <xdr:ext cx="534377" cy="259045"/>
    <xdr:sp macro="" textlink="">
      <xdr:nvSpPr>
        <xdr:cNvPr id="244" name="テキスト ボックス 243"/>
        <xdr:cNvSpPr txBox="1"/>
      </xdr:nvSpPr>
      <xdr:spPr>
        <a:xfrm>
          <a:off x="863111" y="166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64719</xdr:rowOff>
    </xdr:from>
    <xdr:to>
      <xdr:col>24</xdr:col>
      <xdr:colOff>114300</xdr:colOff>
      <xdr:row>98</xdr:row>
      <xdr:rowOff>166319</xdr:rowOff>
    </xdr:to>
    <xdr:sp macro="" textlink="">
      <xdr:nvSpPr>
        <xdr:cNvPr id="250" name="楕円 249"/>
        <xdr:cNvSpPr/>
      </xdr:nvSpPr>
      <xdr:spPr>
        <a:xfrm>
          <a:off x="4584700" y="1686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13826</xdr:rowOff>
    </xdr:from>
    <xdr:ext cx="534377" cy="259045"/>
    <xdr:sp macro="" textlink="">
      <xdr:nvSpPr>
        <xdr:cNvPr id="251" name="扶助費該当値テキスト"/>
        <xdr:cNvSpPr txBox="1"/>
      </xdr:nvSpPr>
      <xdr:spPr>
        <a:xfrm>
          <a:off x="4686300" y="168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64929</xdr:rowOff>
    </xdr:from>
    <xdr:to>
      <xdr:col>20</xdr:col>
      <xdr:colOff>38100</xdr:colOff>
      <xdr:row>98</xdr:row>
      <xdr:rowOff>166529</xdr:rowOff>
    </xdr:to>
    <xdr:sp macro="" textlink="">
      <xdr:nvSpPr>
        <xdr:cNvPr id="252" name="楕円 251"/>
        <xdr:cNvSpPr/>
      </xdr:nvSpPr>
      <xdr:spPr>
        <a:xfrm>
          <a:off x="3746500" y="168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157656</xdr:rowOff>
    </xdr:from>
    <xdr:ext cx="534377" cy="259045"/>
    <xdr:sp macro="" textlink="">
      <xdr:nvSpPr>
        <xdr:cNvPr id="253" name="テキスト ボックス 252"/>
        <xdr:cNvSpPr txBox="1"/>
      </xdr:nvSpPr>
      <xdr:spPr>
        <a:xfrm>
          <a:off x="3530111" y="1695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49436</xdr:rowOff>
    </xdr:from>
    <xdr:to>
      <xdr:col>15</xdr:col>
      <xdr:colOff>101600</xdr:colOff>
      <xdr:row>98</xdr:row>
      <xdr:rowOff>151036</xdr:rowOff>
    </xdr:to>
    <xdr:sp macro="" textlink="">
      <xdr:nvSpPr>
        <xdr:cNvPr id="254" name="楕円 253"/>
        <xdr:cNvSpPr/>
      </xdr:nvSpPr>
      <xdr:spPr>
        <a:xfrm>
          <a:off x="2857500" y="1685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142163</xdr:rowOff>
    </xdr:from>
    <xdr:ext cx="534377" cy="259045"/>
    <xdr:sp macro="" textlink="">
      <xdr:nvSpPr>
        <xdr:cNvPr id="255" name="テキスト ボックス 254"/>
        <xdr:cNvSpPr txBox="1"/>
      </xdr:nvSpPr>
      <xdr:spPr>
        <a:xfrm>
          <a:off x="2641111" y="169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45611</xdr:rowOff>
    </xdr:from>
    <xdr:to>
      <xdr:col>10</xdr:col>
      <xdr:colOff>165100</xdr:colOff>
      <xdr:row>98</xdr:row>
      <xdr:rowOff>147211</xdr:rowOff>
    </xdr:to>
    <xdr:sp macro="" textlink="">
      <xdr:nvSpPr>
        <xdr:cNvPr id="256" name="楕円 255"/>
        <xdr:cNvSpPr/>
      </xdr:nvSpPr>
      <xdr:spPr>
        <a:xfrm>
          <a:off x="1968500" y="168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138338</xdr:rowOff>
    </xdr:from>
    <xdr:ext cx="534377" cy="259045"/>
    <xdr:sp macro="" textlink="">
      <xdr:nvSpPr>
        <xdr:cNvPr id="257" name="テキスト ボックス 256"/>
        <xdr:cNvSpPr txBox="1"/>
      </xdr:nvSpPr>
      <xdr:spPr>
        <a:xfrm>
          <a:off x="1752111" y="1694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58262</xdr:rowOff>
    </xdr:from>
    <xdr:to>
      <xdr:col>6</xdr:col>
      <xdr:colOff>38100</xdr:colOff>
      <xdr:row>98</xdr:row>
      <xdr:rowOff>159862</xdr:rowOff>
    </xdr:to>
    <xdr:sp macro="" textlink="">
      <xdr:nvSpPr>
        <xdr:cNvPr id="258" name="楕円 257"/>
        <xdr:cNvSpPr/>
      </xdr:nvSpPr>
      <xdr:spPr>
        <a:xfrm>
          <a:off x="1079500" y="168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150989</xdr:rowOff>
    </xdr:from>
    <xdr:ext cx="534377" cy="259045"/>
    <xdr:sp macro="" textlink="">
      <xdr:nvSpPr>
        <xdr:cNvPr id="259" name="テキスト ボックス 258"/>
        <xdr:cNvSpPr txBox="1"/>
      </xdr:nvSpPr>
      <xdr:spPr>
        <a:xfrm>
          <a:off x="863111" y="1695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132217</xdr:rowOff>
    </xdr:from>
    <xdr:to>
      <xdr:col>55</xdr:col>
      <xdr:colOff>0</xdr:colOff>
      <xdr:row>38</xdr:row>
      <xdr:rowOff>38848</xdr:rowOff>
    </xdr:to>
    <xdr:cxnSp macro="">
      <xdr:nvCxnSpPr>
        <xdr:cNvPr id="290" name="直線コネクタ 289"/>
        <xdr:cNvCxnSpPr/>
      </xdr:nvCxnSpPr>
      <xdr:spPr>
        <a:xfrm>
          <a:off x="9639300" y="6475867"/>
          <a:ext cx="838200" cy="7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132217</xdr:rowOff>
    </xdr:from>
    <xdr:to>
      <xdr:col>50</xdr:col>
      <xdr:colOff>114300</xdr:colOff>
      <xdr:row>38</xdr:row>
      <xdr:rowOff>100844</xdr:rowOff>
    </xdr:to>
    <xdr:cxnSp macro="">
      <xdr:nvCxnSpPr>
        <xdr:cNvPr id="293" name="直線コネクタ 292"/>
        <xdr:cNvCxnSpPr/>
      </xdr:nvCxnSpPr>
      <xdr:spPr>
        <a:xfrm flipV="1">
          <a:off x="8750300" y="6475867"/>
          <a:ext cx="889000" cy="14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100844</xdr:rowOff>
    </xdr:from>
    <xdr:to>
      <xdr:col>45</xdr:col>
      <xdr:colOff>177800</xdr:colOff>
      <xdr:row>38</xdr:row>
      <xdr:rowOff>154520</xdr:rowOff>
    </xdr:to>
    <xdr:cxnSp macro="">
      <xdr:nvCxnSpPr>
        <xdr:cNvPr id="296" name="直線コネクタ 295"/>
        <xdr:cNvCxnSpPr/>
      </xdr:nvCxnSpPr>
      <xdr:spPr>
        <a:xfrm flipV="1">
          <a:off x="7861300" y="6615944"/>
          <a:ext cx="889000" cy="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154520</xdr:rowOff>
    </xdr:from>
    <xdr:to>
      <xdr:col>41</xdr:col>
      <xdr:colOff>50800</xdr:colOff>
      <xdr:row>39</xdr:row>
      <xdr:rowOff>12553</xdr:rowOff>
    </xdr:to>
    <xdr:cxnSp macro="">
      <xdr:nvCxnSpPr>
        <xdr:cNvPr id="299" name="直線コネクタ 298"/>
        <xdr:cNvCxnSpPr/>
      </xdr:nvCxnSpPr>
      <xdr:spPr>
        <a:xfrm flipV="1">
          <a:off x="6972300" y="6669620"/>
          <a:ext cx="889000" cy="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111077</xdr:rowOff>
    </xdr:from>
    <xdr:to>
      <xdr:col>36</xdr:col>
      <xdr:colOff>165100</xdr:colOff>
      <xdr:row>38</xdr:row>
      <xdr:rowOff>41227</xdr:rowOff>
    </xdr:to>
    <xdr:sp macro="" textlink="">
      <xdr:nvSpPr>
        <xdr:cNvPr id="302" name="フローチャート: 判断 301"/>
        <xdr:cNvSpPr/>
      </xdr:nvSpPr>
      <xdr:spPr>
        <a:xfrm>
          <a:off x="6921500" y="64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57754</xdr:rowOff>
    </xdr:from>
    <xdr:ext cx="599010" cy="259045"/>
    <xdr:sp macro="" textlink="">
      <xdr:nvSpPr>
        <xdr:cNvPr id="303" name="テキスト ボックス 302"/>
        <xdr:cNvSpPr txBox="1"/>
      </xdr:nvSpPr>
      <xdr:spPr>
        <a:xfrm>
          <a:off x="6672795" y="622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159498</xdr:rowOff>
    </xdr:from>
    <xdr:to>
      <xdr:col>55</xdr:col>
      <xdr:colOff>50800</xdr:colOff>
      <xdr:row>38</xdr:row>
      <xdr:rowOff>89648</xdr:rowOff>
    </xdr:to>
    <xdr:sp macro="" textlink="">
      <xdr:nvSpPr>
        <xdr:cNvPr id="309" name="楕円 308"/>
        <xdr:cNvSpPr/>
      </xdr:nvSpPr>
      <xdr:spPr>
        <a:xfrm>
          <a:off x="10426700" y="650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137925</xdr:rowOff>
    </xdr:from>
    <xdr:ext cx="599010" cy="259045"/>
    <xdr:sp macro="" textlink="">
      <xdr:nvSpPr>
        <xdr:cNvPr id="310" name="補助費等該当値テキスト"/>
        <xdr:cNvSpPr txBox="1"/>
      </xdr:nvSpPr>
      <xdr:spPr>
        <a:xfrm>
          <a:off x="10528300" y="648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81417</xdr:rowOff>
    </xdr:from>
    <xdr:to>
      <xdr:col>50</xdr:col>
      <xdr:colOff>165100</xdr:colOff>
      <xdr:row>38</xdr:row>
      <xdr:rowOff>11567</xdr:rowOff>
    </xdr:to>
    <xdr:sp macro="" textlink="">
      <xdr:nvSpPr>
        <xdr:cNvPr id="311" name="楕円 310"/>
        <xdr:cNvSpPr/>
      </xdr:nvSpPr>
      <xdr:spPr>
        <a:xfrm>
          <a:off x="9588500" y="64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28094</xdr:rowOff>
    </xdr:from>
    <xdr:ext cx="599010" cy="259045"/>
    <xdr:sp macro="" textlink="">
      <xdr:nvSpPr>
        <xdr:cNvPr id="312" name="テキスト ボックス 311"/>
        <xdr:cNvSpPr txBox="1"/>
      </xdr:nvSpPr>
      <xdr:spPr>
        <a:xfrm>
          <a:off x="9339795" y="620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50044</xdr:rowOff>
    </xdr:from>
    <xdr:to>
      <xdr:col>46</xdr:col>
      <xdr:colOff>38100</xdr:colOff>
      <xdr:row>38</xdr:row>
      <xdr:rowOff>151644</xdr:rowOff>
    </xdr:to>
    <xdr:sp macro="" textlink="">
      <xdr:nvSpPr>
        <xdr:cNvPr id="313" name="楕円 312"/>
        <xdr:cNvSpPr/>
      </xdr:nvSpPr>
      <xdr:spPr>
        <a:xfrm>
          <a:off x="8699500" y="656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142771</xdr:rowOff>
    </xdr:from>
    <xdr:ext cx="599010" cy="259045"/>
    <xdr:sp macro="" textlink="">
      <xdr:nvSpPr>
        <xdr:cNvPr id="314" name="テキスト ボックス 313"/>
        <xdr:cNvSpPr txBox="1"/>
      </xdr:nvSpPr>
      <xdr:spPr>
        <a:xfrm>
          <a:off x="8450795" y="665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103720</xdr:rowOff>
    </xdr:from>
    <xdr:to>
      <xdr:col>41</xdr:col>
      <xdr:colOff>101600</xdr:colOff>
      <xdr:row>39</xdr:row>
      <xdr:rowOff>33870</xdr:rowOff>
    </xdr:to>
    <xdr:sp macro="" textlink="">
      <xdr:nvSpPr>
        <xdr:cNvPr id="315" name="楕円 314"/>
        <xdr:cNvSpPr/>
      </xdr:nvSpPr>
      <xdr:spPr>
        <a:xfrm>
          <a:off x="7810500" y="66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24997</xdr:rowOff>
    </xdr:from>
    <xdr:ext cx="534377" cy="259045"/>
    <xdr:sp macro="" textlink="">
      <xdr:nvSpPr>
        <xdr:cNvPr id="316" name="テキスト ボックス 315"/>
        <xdr:cNvSpPr txBox="1"/>
      </xdr:nvSpPr>
      <xdr:spPr>
        <a:xfrm>
          <a:off x="7594111" y="671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133203</xdr:rowOff>
    </xdr:from>
    <xdr:to>
      <xdr:col>36</xdr:col>
      <xdr:colOff>165100</xdr:colOff>
      <xdr:row>39</xdr:row>
      <xdr:rowOff>63353</xdr:rowOff>
    </xdr:to>
    <xdr:sp macro="" textlink="">
      <xdr:nvSpPr>
        <xdr:cNvPr id="317" name="楕円 316"/>
        <xdr:cNvSpPr/>
      </xdr:nvSpPr>
      <xdr:spPr>
        <a:xfrm>
          <a:off x="6921500" y="66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54480</xdr:rowOff>
    </xdr:from>
    <xdr:ext cx="534377" cy="259045"/>
    <xdr:sp macro="" textlink="">
      <xdr:nvSpPr>
        <xdr:cNvPr id="318" name="テキスト ボックス 317"/>
        <xdr:cNvSpPr txBox="1"/>
      </xdr:nvSpPr>
      <xdr:spPr>
        <a:xfrm>
          <a:off x="6705111" y="67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97749</xdr:rowOff>
    </xdr:from>
    <xdr:to>
      <xdr:col>55</xdr:col>
      <xdr:colOff>0</xdr:colOff>
      <xdr:row>58</xdr:row>
      <xdr:rowOff>98936</xdr:rowOff>
    </xdr:to>
    <xdr:cxnSp macro="">
      <xdr:nvCxnSpPr>
        <xdr:cNvPr id="347" name="直線コネクタ 346"/>
        <xdr:cNvCxnSpPr/>
      </xdr:nvCxnSpPr>
      <xdr:spPr>
        <a:xfrm flipV="1">
          <a:off x="9639300" y="10041849"/>
          <a:ext cx="8382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17037</xdr:rowOff>
    </xdr:from>
    <xdr:to>
      <xdr:col>50</xdr:col>
      <xdr:colOff>114300</xdr:colOff>
      <xdr:row>58</xdr:row>
      <xdr:rowOff>98936</xdr:rowOff>
    </xdr:to>
    <xdr:cxnSp macro="">
      <xdr:nvCxnSpPr>
        <xdr:cNvPr id="350" name="直線コネクタ 349"/>
        <xdr:cNvCxnSpPr/>
      </xdr:nvCxnSpPr>
      <xdr:spPr>
        <a:xfrm>
          <a:off x="8750300" y="9961137"/>
          <a:ext cx="889000" cy="8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5593</xdr:rowOff>
    </xdr:from>
    <xdr:to>
      <xdr:col>45</xdr:col>
      <xdr:colOff>177800</xdr:colOff>
      <xdr:row>58</xdr:row>
      <xdr:rowOff>17037</xdr:rowOff>
    </xdr:to>
    <xdr:cxnSp macro="">
      <xdr:nvCxnSpPr>
        <xdr:cNvPr id="353" name="直線コネクタ 352"/>
        <xdr:cNvCxnSpPr/>
      </xdr:nvCxnSpPr>
      <xdr:spPr>
        <a:xfrm>
          <a:off x="7861300" y="9949693"/>
          <a:ext cx="889000" cy="1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5593</xdr:rowOff>
    </xdr:from>
    <xdr:to>
      <xdr:col>41</xdr:col>
      <xdr:colOff>50800</xdr:colOff>
      <xdr:row>58</xdr:row>
      <xdr:rowOff>140840</xdr:rowOff>
    </xdr:to>
    <xdr:cxnSp macro="">
      <xdr:nvCxnSpPr>
        <xdr:cNvPr id="356" name="直線コネクタ 355"/>
        <xdr:cNvCxnSpPr/>
      </xdr:nvCxnSpPr>
      <xdr:spPr>
        <a:xfrm flipV="1">
          <a:off x="6972300" y="9949693"/>
          <a:ext cx="889000" cy="13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55405</xdr:rowOff>
    </xdr:from>
    <xdr:to>
      <xdr:col>36</xdr:col>
      <xdr:colOff>165100</xdr:colOff>
      <xdr:row>58</xdr:row>
      <xdr:rowOff>157005</xdr:rowOff>
    </xdr:to>
    <xdr:sp macro="" textlink="">
      <xdr:nvSpPr>
        <xdr:cNvPr id="359" name="フローチャート: 判断 358"/>
        <xdr:cNvSpPr/>
      </xdr:nvSpPr>
      <xdr:spPr>
        <a:xfrm>
          <a:off x="6921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2082</xdr:rowOff>
    </xdr:from>
    <xdr:ext cx="599010" cy="259045"/>
    <xdr:sp macro="" textlink="">
      <xdr:nvSpPr>
        <xdr:cNvPr id="360" name="テキスト ボックス 359"/>
        <xdr:cNvSpPr txBox="1"/>
      </xdr:nvSpPr>
      <xdr:spPr>
        <a:xfrm>
          <a:off x="6672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46949</xdr:rowOff>
    </xdr:from>
    <xdr:to>
      <xdr:col>55</xdr:col>
      <xdr:colOff>50800</xdr:colOff>
      <xdr:row>58</xdr:row>
      <xdr:rowOff>148549</xdr:rowOff>
    </xdr:to>
    <xdr:sp macro="" textlink="">
      <xdr:nvSpPr>
        <xdr:cNvPr id="366" name="楕円 365"/>
        <xdr:cNvSpPr/>
      </xdr:nvSpPr>
      <xdr:spPr>
        <a:xfrm>
          <a:off x="10426700" y="999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6326</xdr:rowOff>
    </xdr:from>
    <xdr:ext cx="599010" cy="259045"/>
    <xdr:sp macro="" textlink="">
      <xdr:nvSpPr>
        <xdr:cNvPr id="367" name="普通建設事業費該当値テキスト"/>
        <xdr:cNvSpPr txBox="1"/>
      </xdr:nvSpPr>
      <xdr:spPr>
        <a:xfrm>
          <a:off x="10528300" y="977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48136</xdr:rowOff>
    </xdr:from>
    <xdr:to>
      <xdr:col>50</xdr:col>
      <xdr:colOff>165100</xdr:colOff>
      <xdr:row>58</xdr:row>
      <xdr:rowOff>149736</xdr:rowOff>
    </xdr:to>
    <xdr:sp macro="" textlink="">
      <xdr:nvSpPr>
        <xdr:cNvPr id="368" name="楕円 367"/>
        <xdr:cNvSpPr/>
      </xdr:nvSpPr>
      <xdr:spPr>
        <a:xfrm>
          <a:off x="9588500" y="999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166263</xdr:rowOff>
    </xdr:from>
    <xdr:ext cx="599010" cy="259045"/>
    <xdr:sp macro="" textlink="">
      <xdr:nvSpPr>
        <xdr:cNvPr id="369" name="テキスト ボックス 368"/>
        <xdr:cNvSpPr txBox="1"/>
      </xdr:nvSpPr>
      <xdr:spPr>
        <a:xfrm>
          <a:off x="9339795" y="976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137687</xdr:rowOff>
    </xdr:from>
    <xdr:to>
      <xdr:col>46</xdr:col>
      <xdr:colOff>38100</xdr:colOff>
      <xdr:row>58</xdr:row>
      <xdr:rowOff>67837</xdr:rowOff>
    </xdr:to>
    <xdr:sp macro="" textlink="">
      <xdr:nvSpPr>
        <xdr:cNvPr id="370" name="楕円 369"/>
        <xdr:cNvSpPr/>
      </xdr:nvSpPr>
      <xdr:spPr>
        <a:xfrm>
          <a:off x="8699500" y="991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84364</xdr:rowOff>
    </xdr:from>
    <xdr:ext cx="599010" cy="259045"/>
    <xdr:sp macro="" textlink="">
      <xdr:nvSpPr>
        <xdr:cNvPr id="371" name="テキスト ボックス 370"/>
        <xdr:cNvSpPr txBox="1"/>
      </xdr:nvSpPr>
      <xdr:spPr>
        <a:xfrm>
          <a:off x="8450795" y="968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126243</xdr:rowOff>
    </xdr:from>
    <xdr:to>
      <xdr:col>41</xdr:col>
      <xdr:colOff>101600</xdr:colOff>
      <xdr:row>58</xdr:row>
      <xdr:rowOff>56393</xdr:rowOff>
    </xdr:to>
    <xdr:sp macro="" textlink="">
      <xdr:nvSpPr>
        <xdr:cNvPr id="372" name="楕円 371"/>
        <xdr:cNvSpPr/>
      </xdr:nvSpPr>
      <xdr:spPr>
        <a:xfrm>
          <a:off x="7810500" y="989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72920</xdr:rowOff>
    </xdr:from>
    <xdr:ext cx="599010" cy="259045"/>
    <xdr:sp macro="" textlink="">
      <xdr:nvSpPr>
        <xdr:cNvPr id="373" name="テキスト ボックス 372"/>
        <xdr:cNvSpPr txBox="1"/>
      </xdr:nvSpPr>
      <xdr:spPr>
        <a:xfrm>
          <a:off x="7561795" y="96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90040</xdr:rowOff>
    </xdr:from>
    <xdr:to>
      <xdr:col>36</xdr:col>
      <xdr:colOff>165100</xdr:colOff>
      <xdr:row>59</xdr:row>
      <xdr:rowOff>20190</xdr:rowOff>
    </xdr:to>
    <xdr:sp macro="" textlink="">
      <xdr:nvSpPr>
        <xdr:cNvPr id="374" name="楕円 373"/>
        <xdr:cNvSpPr/>
      </xdr:nvSpPr>
      <xdr:spPr>
        <a:xfrm>
          <a:off x="6921500" y="100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11317</xdr:rowOff>
    </xdr:from>
    <xdr:ext cx="599010" cy="259045"/>
    <xdr:sp macro="" textlink="">
      <xdr:nvSpPr>
        <xdr:cNvPr id="375" name="テキスト ボックス 374"/>
        <xdr:cNvSpPr txBox="1"/>
      </xdr:nvSpPr>
      <xdr:spPr>
        <a:xfrm>
          <a:off x="6672795" y="1012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70520</xdr:rowOff>
    </xdr:from>
    <xdr:to>
      <xdr:col>55</xdr:col>
      <xdr:colOff>0</xdr:colOff>
      <xdr:row>78</xdr:row>
      <xdr:rowOff>80177</xdr:rowOff>
    </xdr:to>
    <xdr:cxnSp macro="">
      <xdr:nvCxnSpPr>
        <xdr:cNvPr id="402" name="直線コネクタ 401"/>
        <xdr:cNvCxnSpPr/>
      </xdr:nvCxnSpPr>
      <xdr:spPr>
        <a:xfrm flipV="1">
          <a:off x="9639300" y="13443620"/>
          <a:ext cx="838200" cy="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21334</xdr:rowOff>
    </xdr:from>
    <xdr:to>
      <xdr:col>50</xdr:col>
      <xdr:colOff>114300</xdr:colOff>
      <xdr:row>78</xdr:row>
      <xdr:rowOff>80177</xdr:rowOff>
    </xdr:to>
    <xdr:cxnSp macro="">
      <xdr:nvCxnSpPr>
        <xdr:cNvPr id="405" name="直線コネクタ 404"/>
        <xdr:cNvCxnSpPr/>
      </xdr:nvCxnSpPr>
      <xdr:spPr>
        <a:xfrm>
          <a:off x="8750300" y="13394434"/>
          <a:ext cx="889000" cy="5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170780</xdr:rowOff>
    </xdr:from>
    <xdr:to>
      <xdr:col>45</xdr:col>
      <xdr:colOff>177800</xdr:colOff>
      <xdr:row>78</xdr:row>
      <xdr:rowOff>21334</xdr:rowOff>
    </xdr:to>
    <xdr:cxnSp macro="">
      <xdr:nvCxnSpPr>
        <xdr:cNvPr id="408" name="直線コネクタ 407"/>
        <xdr:cNvCxnSpPr/>
      </xdr:nvCxnSpPr>
      <xdr:spPr>
        <a:xfrm>
          <a:off x="7861300" y="13372430"/>
          <a:ext cx="889000" cy="2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170780</xdr:rowOff>
    </xdr:from>
    <xdr:to>
      <xdr:col>41</xdr:col>
      <xdr:colOff>50800</xdr:colOff>
      <xdr:row>78</xdr:row>
      <xdr:rowOff>119938</xdr:rowOff>
    </xdr:to>
    <xdr:cxnSp macro="">
      <xdr:nvCxnSpPr>
        <xdr:cNvPr id="411" name="直線コネクタ 410"/>
        <xdr:cNvCxnSpPr/>
      </xdr:nvCxnSpPr>
      <xdr:spPr>
        <a:xfrm flipV="1">
          <a:off x="6972300" y="13372430"/>
          <a:ext cx="889000" cy="12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32522</xdr:rowOff>
    </xdr:from>
    <xdr:to>
      <xdr:col>36</xdr:col>
      <xdr:colOff>165100</xdr:colOff>
      <xdr:row>78</xdr:row>
      <xdr:rowOff>134122</xdr:rowOff>
    </xdr:to>
    <xdr:sp macro="" textlink="">
      <xdr:nvSpPr>
        <xdr:cNvPr id="414" name="フローチャート: 判断 413"/>
        <xdr:cNvSpPr/>
      </xdr:nvSpPr>
      <xdr:spPr>
        <a:xfrm>
          <a:off x="6921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150649</xdr:rowOff>
    </xdr:from>
    <xdr:ext cx="599010" cy="259045"/>
    <xdr:sp macro="" textlink="">
      <xdr:nvSpPr>
        <xdr:cNvPr id="415" name="テキスト ボックス 414"/>
        <xdr:cNvSpPr txBox="1"/>
      </xdr:nvSpPr>
      <xdr:spPr>
        <a:xfrm>
          <a:off x="6672795"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19720</xdr:rowOff>
    </xdr:from>
    <xdr:to>
      <xdr:col>55</xdr:col>
      <xdr:colOff>50800</xdr:colOff>
      <xdr:row>78</xdr:row>
      <xdr:rowOff>121320</xdr:rowOff>
    </xdr:to>
    <xdr:sp macro="" textlink="">
      <xdr:nvSpPr>
        <xdr:cNvPr id="421" name="楕円 420"/>
        <xdr:cNvSpPr/>
      </xdr:nvSpPr>
      <xdr:spPr>
        <a:xfrm>
          <a:off x="10426700" y="1339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150547</xdr:rowOff>
    </xdr:from>
    <xdr:ext cx="599010" cy="259045"/>
    <xdr:sp macro="" textlink="">
      <xdr:nvSpPr>
        <xdr:cNvPr id="422" name="普通建設事業費 （ うち新規整備　）該当値テキスト"/>
        <xdr:cNvSpPr txBox="1"/>
      </xdr:nvSpPr>
      <xdr:spPr>
        <a:xfrm>
          <a:off x="10528300" y="1318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29377</xdr:rowOff>
    </xdr:from>
    <xdr:to>
      <xdr:col>50</xdr:col>
      <xdr:colOff>165100</xdr:colOff>
      <xdr:row>78</xdr:row>
      <xdr:rowOff>130977</xdr:rowOff>
    </xdr:to>
    <xdr:sp macro="" textlink="">
      <xdr:nvSpPr>
        <xdr:cNvPr id="423" name="楕円 422"/>
        <xdr:cNvSpPr/>
      </xdr:nvSpPr>
      <xdr:spPr>
        <a:xfrm>
          <a:off x="9588500" y="1340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147504</xdr:rowOff>
    </xdr:from>
    <xdr:ext cx="599010" cy="259045"/>
    <xdr:sp macro="" textlink="">
      <xdr:nvSpPr>
        <xdr:cNvPr id="424" name="テキスト ボックス 423"/>
        <xdr:cNvSpPr txBox="1"/>
      </xdr:nvSpPr>
      <xdr:spPr>
        <a:xfrm>
          <a:off x="9339795" y="1317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141984</xdr:rowOff>
    </xdr:from>
    <xdr:to>
      <xdr:col>46</xdr:col>
      <xdr:colOff>38100</xdr:colOff>
      <xdr:row>78</xdr:row>
      <xdr:rowOff>72134</xdr:rowOff>
    </xdr:to>
    <xdr:sp macro="" textlink="">
      <xdr:nvSpPr>
        <xdr:cNvPr id="425" name="楕円 424"/>
        <xdr:cNvSpPr/>
      </xdr:nvSpPr>
      <xdr:spPr>
        <a:xfrm>
          <a:off x="8699500" y="133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88661</xdr:rowOff>
    </xdr:from>
    <xdr:ext cx="599010" cy="259045"/>
    <xdr:sp macro="" textlink="">
      <xdr:nvSpPr>
        <xdr:cNvPr id="426" name="テキスト ボックス 425"/>
        <xdr:cNvSpPr txBox="1"/>
      </xdr:nvSpPr>
      <xdr:spPr>
        <a:xfrm>
          <a:off x="8450795" y="1311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119980</xdr:rowOff>
    </xdr:from>
    <xdr:to>
      <xdr:col>41</xdr:col>
      <xdr:colOff>101600</xdr:colOff>
      <xdr:row>78</xdr:row>
      <xdr:rowOff>50130</xdr:rowOff>
    </xdr:to>
    <xdr:sp macro="" textlink="">
      <xdr:nvSpPr>
        <xdr:cNvPr id="427" name="楕円 426"/>
        <xdr:cNvSpPr/>
      </xdr:nvSpPr>
      <xdr:spPr>
        <a:xfrm>
          <a:off x="7810500" y="133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66657</xdr:rowOff>
    </xdr:from>
    <xdr:ext cx="599010" cy="259045"/>
    <xdr:sp macro="" textlink="">
      <xdr:nvSpPr>
        <xdr:cNvPr id="428" name="テキスト ボックス 427"/>
        <xdr:cNvSpPr txBox="1"/>
      </xdr:nvSpPr>
      <xdr:spPr>
        <a:xfrm>
          <a:off x="7561795" y="1309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69138</xdr:rowOff>
    </xdr:from>
    <xdr:to>
      <xdr:col>36</xdr:col>
      <xdr:colOff>165100</xdr:colOff>
      <xdr:row>78</xdr:row>
      <xdr:rowOff>170738</xdr:rowOff>
    </xdr:to>
    <xdr:sp macro="" textlink="">
      <xdr:nvSpPr>
        <xdr:cNvPr id="429" name="楕円 428"/>
        <xdr:cNvSpPr/>
      </xdr:nvSpPr>
      <xdr:spPr>
        <a:xfrm>
          <a:off x="6921500" y="1344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161865</xdr:rowOff>
    </xdr:from>
    <xdr:ext cx="534377" cy="259045"/>
    <xdr:sp macro="" textlink="">
      <xdr:nvSpPr>
        <xdr:cNvPr id="430" name="テキスト ボックス 429"/>
        <xdr:cNvSpPr txBox="1"/>
      </xdr:nvSpPr>
      <xdr:spPr>
        <a:xfrm>
          <a:off x="6705111" y="1353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18929</xdr:rowOff>
    </xdr:from>
    <xdr:to>
      <xdr:col>55</xdr:col>
      <xdr:colOff>0</xdr:colOff>
      <xdr:row>98</xdr:row>
      <xdr:rowOff>55384</xdr:rowOff>
    </xdr:to>
    <xdr:cxnSp macro="">
      <xdr:nvCxnSpPr>
        <xdr:cNvPr id="457" name="直線コネクタ 456"/>
        <xdr:cNvCxnSpPr/>
      </xdr:nvCxnSpPr>
      <xdr:spPr>
        <a:xfrm>
          <a:off x="9639300" y="16821029"/>
          <a:ext cx="838200" cy="3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7420</xdr:rowOff>
    </xdr:from>
    <xdr:to>
      <xdr:col>50</xdr:col>
      <xdr:colOff>114300</xdr:colOff>
      <xdr:row>98</xdr:row>
      <xdr:rowOff>18929</xdr:rowOff>
    </xdr:to>
    <xdr:cxnSp macro="">
      <xdr:nvCxnSpPr>
        <xdr:cNvPr id="460" name="直線コネクタ 459"/>
        <xdr:cNvCxnSpPr/>
      </xdr:nvCxnSpPr>
      <xdr:spPr>
        <a:xfrm>
          <a:off x="8750300" y="16809520"/>
          <a:ext cx="889000" cy="1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143156</xdr:rowOff>
    </xdr:from>
    <xdr:to>
      <xdr:col>45</xdr:col>
      <xdr:colOff>177800</xdr:colOff>
      <xdr:row>98</xdr:row>
      <xdr:rowOff>7420</xdr:rowOff>
    </xdr:to>
    <xdr:cxnSp macro="">
      <xdr:nvCxnSpPr>
        <xdr:cNvPr id="463" name="直線コネクタ 462"/>
        <xdr:cNvCxnSpPr/>
      </xdr:nvCxnSpPr>
      <xdr:spPr>
        <a:xfrm>
          <a:off x="7861300" y="16773806"/>
          <a:ext cx="889000" cy="3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143156</xdr:rowOff>
    </xdr:from>
    <xdr:to>
      <xdr:col>41</xdr:col>
      <xdr:colOff>50800</xdr:colOff>
      <xdr:row>98</xdr:row>
      <xdr:rowOff>92477</xdr:rowOff>
    </xdr:to>
    <xdr:cxnSp macro="">
      <xdr:nvCxnSpPr>
        <xdr:cNvPr id="466" name="直線コネクタ 465"/>
        <xdr:cNvCxnSpPr/>
      </xdr:nvCxnSpPr>
      <xdr:spPr>
        <a:xfrm flipV="1">
          <a:off x="6972300" y="16773806"/>
          <a:ext cx="889000" cy="1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140750</xdr:rowOff>
    </xdr:from>
    <xdr:to>
      <xdr:col>36</xdr:col>
      <xdr:colOff>165100</xdr:colOff>
      <xdr:row>98</xdr:row>
      <xdr:rowOff>70900</xdr:rowOff>
    </xdr:to>
    <xdr:sp macro="" textlink="">
      <xdr:nvSpPr>
        <xdr:cNvPr id="469" name="フローチャート: 判断 468"/>
        <xdr:cNvSpPr/>
      </xdr:nvSpPr>
      <xdr:spPr>
        <a:xfrm>
          <a:off x="69215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87427</xdr:rowOff>
    </xdr:from>
    <xdr:ext cx="599010" cy="259045"/>
    <xdr:sp macro="" textlink="">
      <xdr:nvSpPr>
        <xdr:cNvPr id="470" name="テキスト ボックス 469"/>
        <xdr:cNvSpPr txBox="1"/>
      </xdr:nvSpPr>
      <xdr:spPr>
        <a:xfrm>
          <a:off x="6672795" y="1654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4584</xdr:rowOff>
    </xdr:from>
    <xdr:to>
      <xdr:col>55</xdr:col>
      <xdr:colOff>50800</xdr:colOff>
      <xdr:row>98</xdr:row>
      <xdr:rowOff>106184</xdr:rowOff>
    </xdr:to>
    <xdr:sp macro="" textlink="">
      <xdr:nvSpPr>
        <xdr:cNvPr id="476" name="楕円 475"/>
        <xdr:cNvSpPr/>
      </xdr:nvSpPr>
      <xdr:spPr>
        <a:xfrm>
          <a:off x="10426700" y="168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34377" cy="259045"/>
    <xdr:sp macro="" textlink="">
      <xdr:nvSpPr>
        <xdr:cNvPr id="477" name="普通建設事業費 （ うち更新整備　）該当値テキスト"/>
        <xdr:cNvSpPr txBox="1"/>
      </xdr:nvSpPr>
      <xdr:spPr>
        <a:xfrm>
          <a:off x="10528300" y="1673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139579</xdr:rowOff>
    </xdr:from>
    <xdr:to>
      <xdr:col>50</xdr:col>
      <xdr:colOff>165100</xdr:colOff>
      <xdr:row>98</xdr:row>
      <xdr:rowOff>69729</xdr:rowOff>
    </xdr:to>
    <xdr:sp macro="" textlink="">
      <xdr:nvSpPr>
        <xdr:cNvPr id="478" name="楕円 477"/>
        <xdr:cNvSpPr/>
      </xdr:nvSpPr>
      <xdr:spPr>
        <a:xfrm>
          <a:off x="9588500" y="167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60856</xdr:rowOff>
    </xdr:from>
    <xdr:ext cx="599010" cy="259045"/>
    <xdr:sp macro="" textlink="">
      <xdr:nvSpPr>
        <xdr:cNvPr id="479" name="テキスト ボックス 478"/>
        <xdr:cNvSpPr txBox="1"/>
      </xdr:nvSpPr>
      <xdr:spPr>
        <a:xfrm>
          <a:off x="9339795" y="1686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128070</xdr:rowOff>
    </xdr:from>
    <xdr:to>
      <xdr:col>46</xdr:col>
      <xdr:colOff>38100</xdr:colOff>
      <xdr:row>98</xdr:row>
      <xdr:rowOff>58220</xdr:rowOff>
    </xdr:to>
    <xdr:sp macro="" textlink="">
      <xdr:nvSpPr>
        <xdr:cNvPr id="480" name="楕円 479"/>
        <xdr:cNvSpPr/>
      </xdr:nvSpPr>
      <xdr:spPr>
        <a:xfrm>
          <a:off x="8699500" y="1675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49347</xdr:rowOff>
    </xdr:from>
    <xdr:ext cx="599010" cy="259045"/>
    <xdr:sp macro="" textlink="">
      <xdr:nvSpPr>
        <xdr:cNvPr id="481" name="テキスト ボックス 480"/>
        <xdr:cNvSpPr txBox="1"/>
      </xdr:nvSpPr>
      <xdr:spPr>
        <a:xfrm>
          <a:off x="8450795" y="1685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92356</xdr:rowOff>
    </xdr:from>
    <xdr:to>
      <xdr:col>41</xdr:col>
      <xdr:colOff>101600</xdr:colOff>
      <xdr:row>98</xdr:row>
      <xdr:rowOff>22506</xdr:rowOff>
    </xdr:to>
    <xdr:sp macro="" textlink="">
      <xdr:nvSpPr>
        <xdr:cNvPr id="482" name="楕円 481"/>
        <xdr:cNvSpPr/>
      </xdr:nvSpPr>
      <xdr:spPr>
        <a:xfrm>
          <a:off x="7810500" y="1672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39033</xdr:rowOff>
    </xdr:from>
    <xdr:ext cx="599010" cy="259045"/>
    <xdr:sp macro="" textlink="">
      <xdr:nvSpPr>
        <xdr:cNvPr id="483" name="テキスト ボックス 482"/>
        <xdr:cNvSpPr txBox="1"/>
      </xdr:nvSpPr>
      <xdr:spPr>
        <a:xfrm>
          <a:off x="7561795" y="1649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41677</xdr:rowOff>
    </xdr:from>
    <xdr:to>
      <xdr:col>36</xdr:col>
      <xdr:colOff>165100</xdr:colOff>
      <xdr:row>98</xdr:row>
      <xdr:rowOff>143277</xdr:rowOff>
    </xdr:to>
    <xdr:sp macro="" textlink="">
      <xdr:nvSpPr>
        <xdr:cNvPr id="484" name="楕円 483"/>
        <xdr:cNvSpPr/>
      </xdr:nvSpPr>
      <xdr:spPr>
        <a:xfrm>
          <a:off x="6921500" y="168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134404</xdr:rowOff>
    </xdr:from>
    <xdr:ext cx="534377" cy="259045"/>
    <xdr:sp macro="" textlink="">
      <xdr:nvSpPr>
        <xdr:cNvPr id="485" name="テキスト ボックス 484"/>
        <xdr:cNvSpPr txBox="1"/>
      </xdr:nvSpPr>
      <xdr:spPr>
        <a:xfrm>
          <a:off x="6705111" y="1693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59332</xdr:rowOff>
    </xdr:from>
    <xdr:to>
      <xdr:col>85</xdr:col>
      <xdr:colOff>127000</xdr:colOff>
      <xdr:row>39</xdr:row>
      <xdr:rowOff>63974</xdr:rowOff>
    </xdr:to>
    <xdr:cxnSp macro="">
      <xdr:nvCxnSpPr>
        <xdr:cNvPr id="516" name="直線コネクタ 515"/>
        <xdr:cNvCxnSpPr/>
      </xdr:nvCxnSpPr>
      <xdr:spPr>
        <a:xfrm flipV="1">
          <a:off x="15481300" y="6745882"/>
          <a:ext cx="838200" cy="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45411</xdr:rowOff>
    </xdr:from>
    <xdr:to>
      <xdr:col>81</xdr:col>
      <xdr:colOff>50800</xdr:colOff>
      <xdr:row>39</xdr:row>
      <xdr:rowOff>63974</xdr:rowOff>
    </xdr:to>
    <xdr:cxnSp macro="">
      <xdr:nvCxnSpPr>
        <xdr:cNvPr id="519" name="直線コネクタ 518"/>
        <xdr:cNvCxnSpPr/>
      </xdr:nvCxnSpPr>
      <xdr:spPr>
        <a:xfrm>
          <a:off x="14592300" y="6731961"/>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171398</xdr:rowOff>
    </xdr:from>
    <xdr:to>
      <xdr:col>76</xdr:col>
      <xdr:colOff>114300</xdr:colOff>
      <xdr:row>39</xdr:row>
      <xdr:rowOff>45411</xdr:rowOff>
    </xdr:to>
    <xdr:cxnSp macro="">
      <xdr:nvCxnSpPr>
        <xdr:cNvPr id="522" name="直線コネクタ 521"/>
        <xdr:cNvCxnSpPr/>
      </xdr:nvCxnSpPr>
      <xdr:spPr>
        <a:xfrm>
          <a:off x="13703300" y="6686498"/>
          <a:ext cx="889000" cy="4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122358</xdr:rowOff>
    </xdr:from>
    <xdr:ext cx="534377" cy="259045"/>
    <xdr:sp macro="" textlink="">
      <xdr:nvSpPr>
        <xdr:cNvPr id="524" name="テキスト ボックス 523"/>
        <xdr:cNvSpPr txBox="1"/>
      </xdr:nvSpPr>
      <xdr:spPr>
        <a:xfrm>
          <a:off x="14325111" y="68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171398</xdr:rowOff>
    </xdr:from>
    <xdr:to>
      <xdr:col>71</xdr:col>
      <xdr:colOff>177800</xdr:colOff>
      <xdr:row>39</xdr:row>
      <xdr:rowOff>75544</xdr:rowOff>
    </xdr:to>
    <xdr:cxnSp macro="">
      <xdr:nvCxnSpPr>
        <xdr:cNvPr id="525" name="直線コネクタ 524"/>
        <xdr:cNvCxnSpPr/>
      </xdr:nvCxnSpPr>
      <xdr:spPr>
        <a:xfrm flipV="1">
          <a:off x="12814300" y="6686498"/>
          <a:ext cx="889000" cy="7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120549</xdr:rowOff>
    </xdr:from>
    <xdr:ext cx="534377" cy="259045"/>
    <xdr:sp macro="" textlink="">
      <xdr:nvSpPr>
        <xdr:cNvPr id="527" name="テキスト ボックス 526"/>
        <xdr:cNvSpPr txBox="1"/>
      </xdr:nvSpPr>
      <xdr:spPr>
        <a:xfrm>
          <a:off x="13436111" y="68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29707</xdr:rowOff>
    </xdr:from>
    <xdr:to>
      <xdr:col>67</xdr:col>
      <xdr:colOff>101600</xdr:colOff>
      <xdr:row>39</xdr:row>
      <xdr:rowOff>131307</xdr:rowOff>
    </xdr:to>
    <xdr:sp macro="" textlink="">
      <xdr:nvSpPr>
        <xdr:cNvPr id="528" name="フローチャート: 判断 527"/>
        <xdr:cNvSpPr/>
      </xdr:nvSpPr>
      <xdr:spPr>
        <a:xfrm>
          <a:off x="12763500" y="671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122434</xdr:rowOff>
    </xdr:from>
    <xdr:ext cx="534377" cy="259045"/>
    <xdr:sp macro="" textlink="">
      <xdr:nvSpPr>
        <xdr:cNvPr id="529" name="テキスト ボックス 528"/>
        <xdr:cNvSpPr txBox="1"/>
      </xdr:nvSpPr>
      <xdr:spPr>
        <a:xfrm>
          <a:off x="12547111" y="680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8532</xdr:rowOff>
    </xdr:from>
    <xdr:to>
      <xdr:col>85</xdr:col>
      <xdr:colOff>177800</xdr:colOff>
      <xdr:row>39</xdr:row>
      <xdr:rowOff>110132</xdr:rowOff>
    </xdr:to>
    <xdr:sp macro="" textlink="">
      <xdr:nvSpPr>
        <xdr:cNvPr id="535" name="楕円 534"/>
        <xdr:cNvSpPr/>
      </xdr:nvSpPr>
      <xdr:spPr>
        <a:xfrm>
          <a:off x="16268700" y="669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139359</xdr:rowOff>
    </xdr:from>
    <xdr:ext cx="534377" cy="259045"/>
    <xdr:sp macro="" textlink="">
      <xdr:nvSpPr>
        <xdr:cNvPr id="536" name="災害復旧事業費該当値テキスト"/>
        <xdr:cNvSpPr txBox="1"/>
      </xdr:nvSpPr>
      <xdr:spPr>
        <a:xfrm>
          <a:off x="16370300" y="648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13174</xdr:rowOff>
    </xdr:from>
    <xdr:to>
      <xdr:col>81</xdr:col>
      <xdr:colOff>101600</xdr:colOff>
      <xdr:row>39</xdr:row>
      <xdr:rowOff>114774</xdr:rowOff>
    </xdr:to>
    <xdr:sp macro="" textlink="">
      <xdr:nvSpPr>
        <xdr:cNvPr id="537" name="楕円 536"/>
        <xdr:cNvSpPr/>
      </xdr:nvSpPr>
      <xdr:spPr>
        <a:xfrm>
          <a:off x="15430500" y="66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131301</xdr:rowOff>
    </xdr:from>
    <xdr:ext cx="534377" cy="259045"/>
    <xdr:sp macro="" textlink="">
      <xdr:nvSpPr>
        <xdr:cNvPr id="538" name="テキスト ボックス 537"/>
        <xdr:cNvSpPr txBox="1"/>
      </xdr:nvSpPr>
      <xdr:spPr>
        <a:xfrm>
          <a:off x="15214111" y="647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166061</xdr:rowOff>
    </xdr:from>
    <xdr:to>
      <xdr:col>76</xdr:col>
      <xdr:colOff>165100</xdr:colOff>
      <xdr:row>39</xdr:row>
      <xdr:rowOff>96211</xdr:rowOff>
    </xdr:to>
    <xdr:sp macro="" textlink="">
      <xdr:nvSpPr>
        <xdr:cNvPr id="539" name="楕円 538"/>
        <xdr:cNvSpPr/>
      </xdr:nvSpPr>
      <xdr:spPr>
        <a:xfrm>
          <a:off x="14541500" y="668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112738</xdr:rowOff>
    </xdr:from>
    <xdr:ext cx="534377" cy="259045"/>
    <xdr:sp macro="" textlink="">
      <xdr:nvSpPr>
        <xdr:cNvPr id="540" name="テキスト ボックス 539"/>
        <xdr:cNvSpPr txBox="1"/>
      </xdr:nvSpPr>
      <xdr:spPr>
        <a:xfrm>
          <a:off x="14325111" y="645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120598</xdr:rowOff>
    </xdr:from>
    <xdr:to>
      <xdr:col>72</xdr:col>
      <xdr:colOff>38100</xdr:colOff>
      <xdr:row>39</xdr:row>
      <xdr:rowOff>50748</xdr:rowOff>
    </xdr:to>
    <xdr:sp macro="" textlink="">
      <xdr:nvSpPr>
        <xdr:cNvPr id="541" name="楕円 540"/>
        <xdr:cNvSpPr/>
      </xdr:nvSpPr>
      <xdr:spPr>
        <a:xfrm>
          <a:off x="13652500" y="663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67275</xdr:rowOff>
    </xdr:from>
    <xdr:ext cx="534377" cy="259045"/>
    <xdr:sp macro="" textlink="">
      <xdr:nvSpPr>
        <xdr:cNvPr id="542" name="テキスト ボックス 541"/>
        <xdr:cNvSpPr txBox="1"/>
      </xdr:nvSpPr>
      <xdr:spPr>
        <a:xfrm>
          <a:off x="13436111" y="641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24744</xdr:rowOff>
    </xdr:from>
    <xdr:to>
      <xdr:col>67</xdr:col>
      <xdr:colOff>101600</xdr:colOff>
      <xdr:row>39</xdr:row>
      <xdr:rowOff>126344</xdr:rowOff>
    </xdr:to>
    <xdr:sp macro="" textlink="">
      <xdr:nvSpPr>
        <xdr:cNvPr id="543" name="楕円 542"/>
        <xdr:cNvSpPr/>
      </xdr:nvSpPr>
      <xdr:spPr>
        <a:xfrm>
          <a:off x="12763500" y="67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142871</xdr:rowOff>
    </xdr:from>
    <xdr:ext cx="534377" cy="259045"/>
    <xdr:sp macro="" textlink="">
      <xdr:nvSpPr>
        <xdr:cNvPr id="544" name="テキスト ボックス 543"/>
        <xdr:cNvSpPr txBox="1"/>
      </xdr:nvSpPr>
      <xdr:spPr>
        <a:xfrm>
          <a:off x="12547111" y="648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25074</xdr:rowOff>
    </xdr:from>
    <xdr:to>
      <xdr:col>85</xdr:col>
      <xdr:colOff>127000</xdr:colOff>
      <xdr:row>79</xdr:row>
      <xdr:rowOff>28546</xdr:rowOff>
    </xdr:to>
    <xdr:cxnSp macro="">
      <xdr:nvCxnSpPr>
        <xdr:cNvPr id="632" name="直線コネクタ 631"/>
        <xdr:cNvCxnSpPr/>
      </xdr:nvCxnSpPr>
      <xdr:spPr>
        <a:xfrm>
          <a:off x="15481300" y="13569624"/>
          <a:ext cx="838200" cy="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18154</xdr:rowOff>
    </xdr:from>
    <xdr:to>
      <xdr:col>81</xdr:col>
      <xdr:colOff>50800</xdr:colOff>
      <xdr:row>79</xdr:row>
      <xdr:rowOff>25074</xdr:rowOff>
    </xdr:to>
    <xdr:cxnSp macro="">
      <xdr:nvCxnSpPr>
        <xdr:cNvPr id="635" name="直線コネクタ 634"/>
        <xdr:cNvCxnSpPr/>
      </xdr:nvCxnSpPr>
      <xdr:spPr>
        <a:xfrm>
          <a:off x="14592300" y="13562704"/>
          <a:ext cx="889000" cy="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12198</xdr:rowOff>
    </xdr:from>
    <xdr:to>
      <xdr:col>76</xdr:col>
      <xdr:colOff>114300</xdr:colOff>
      <xdr:row>79</xdr:row>
      <xdr:rowOff>18154</xdr:rowOff>
    </xdr:to>
    <xdr:cxnSp macro="">
      <xdr:nvCxnSpPr>
        <xdr:cNvPr id="638" name="直線コネクタ 637"/>
        <xdr:cNvCxnSpPr/>
      </xdr:nvCxnSpPr>
      <xdr:spPr>
        <a:xfrm>
          <a:off x="13703300" y="13556748"/>
          <a:ext cx="8890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9516</xdr:rowOff>
    </xdr:from>
    <xdr:to>
      <xdr:col>71</xdr:col>
      <xdr:colOff>177800</xdr:colOff>
      <xdr:row>79</xdr:row>
      <xdr:rowOff>12198</xdr:rowOff>
    </xdr:to>
    <xdr:cxnSp macro="">
      <xdr:nvCxnSpPr>
        <xdr:cNvPr id="641" name="直線コネクタ 640"/>
        <xdr:cNvCxnSpPr/>
      </xdr:nvCxnSpPr>
      <xdr:spPr>
        <a:xfrm>
          <a:off x="12814300" y="13554066"/>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44" name="フローチャート: 判断 643"/>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45" name="テキスト ボックス 644"/>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149196</xdr:rowOff>
    </xdr:from>
    <xdr:to>
      <xdr:col>85</xdr:col>
      <xdr:colOff>177800</xdr:colOff>
      <xdr:row>79</xdr:row>
      <xdr:rowOff>79346</xdr:rowOff>
    </xdr:to>
    <xdr:sp macro="" textlink="">
      <xdr:nvSpPr>
        <xdr:cNvPr id="651" name="楕円 650"/>
        <xdr:cNvSpPr/>
      </xdr:nvSpPr>
      <xdr:spPr>
        <a:xfrm>
          <a:off x="16268700" y="135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64123</xdr:rowOff>
    </xdr:from>
    <xdr:ext cx="469744" cy="259045"/>
    <xdr:sp macro="" textlink="">
      <xdr:nvSpPr>
        <xdr:cNvPr id="652" name="公債費該当値テキスト"/>
        <xdr:cNvSpPr txBox="1"/>
      </xdr:nvSpPr>
      <xdr:spPr>
        <a:xfrm>
          <a:off x="16370300" y="1343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145724</xdr:rowOff>
    </xdr:from>
    <xdr:to>
      <xdr:col>81</xdr:col>
      <xdr:colOff>101600</xdr:colOff>
      <xdr:row>79</xdr:row>
      <xdr:rowOff>75874</xdr:rowOff>
    </xdr:to>
    <xdr:sp macro="" textlink="">
      <xdr:nvSpPr>
        <xdr:cNvPr id="653" name="楕円 652"/>
        <xdr:cNvSpPr/>
      </xdr:nvSpPr>
      <xdr:spPr>
        <a:xfrm>
          <a:off x="15430500" y="1351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67001</xdr:rowOff>
    </xdr:from>
    <xdr:ext cx="534377" cy="259045"/>
    <xdr:sp macro="" textlink="">
      <xdr:nvSpPr>
        <xdr:cNvPr id="654" name="テキスト ボックス 653"/>
        <xdr:cNvSpPr txBox="1"/>
      </xdr:nvSpPr>
      <xdr:spPr>
        <a:xfrm>
          <a:off x="15214111" y="1361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138804</xdr:rowOff>
    </xdr:from>
    <xdr:to>
      <xdr:col>76</xdr:col>
      <xdr:colOff>165100</xdr:colOff>
      <xdr:row>79</xdr:row>
      <xdr:rowOff>68954</xdr:rowOff>
    </xdr:to>
    <xdr:sp macro="" textlink="">
      <xdr:nvSpPr>
        <xdr:cNvPr id="655" name="楕円 654"/>
        <xdr:cNvSpPr/>
      </xdr:nvSpPr>
      <xdr:spPr>
        <a:xfrm>
          <a:off x="14541500" y="135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60081</xdr:rowOff>
    </xdr:from>
    <xdr:ext cx="534377" cy="259045"/>
    <xdr:sp macro="" textlink="">
      <xdr:nvSpPr>
        <xdr:cNvPr id="656" name="テキスト ボックス 655"/>
        <xdr:cNvSpPr txBox="1"/>
      </xdr:nvSpPr>
      <xdr:spPr>
        <a:xfrm>
          <a:off x="14325111" y="1360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132848</xdr:rowOff>
    </xdr:from>
    <xdr:to>
      <xdr:col>72</xdr:col>
      <xdr:colOff>38100</xdr:colOff>
      <xdr:row>79</xdr:row>
      <xdr:rowOff>62998</xdr:rowOff>
    </xdr:to>
    <xdr:sp macro="" textlink="">
      <xdr:nvSpPr>
        <xdr:cNvPr id="657" name="楕円 656"/>
        <xdr:cNvSpPr/>
      </xdr:nvSpPr>
      <xdr:spPr>
        <a:xfrm>
          <a:off x="13652500" y="13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54125</xdr:rowOff>
    </xdr:from>
    <xdr:ext cx="534377" cy="259045"/>
    <xdr:sp macro="" textlink="">
      <xdr:nvSpPr>
        <xdr:cNvPr id="658" name="テキスト ボックス 657"/>
        <xdr:cNvSpPr txBox="1"/>
      </xdr:nvSpPr>
      <xdr:spPr>
        <a:xfrm>
          <a:off x="13436111" y="135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130166</xdr:rowOff>
    </xdr:from>
    <xdr:to>
      <xdr:col>67</xdr:col>
      <xdr:colOff>101600</xdr:colOff>
      <xdr:row>79</xdr:row>
      <xdr:rowOff>60316</xdr:rowOff>
    </xdr:to>
    <xdr:sp macro="" textlink="">
      <xdr:nvSpPr>
        <xdr:cNvPr id="659" name="楕円 658"/>
        <xdr:cNvSpPr/>
      </xdr:nvSpPr>
      <xdr:spPr>
        <a:xfrm>
          <a:off x="12763500" y="135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51443</xdr:rowOff>
    </xdr:from>
    <xdr:ext cx="534377" cy="259045"/>
    <xdr:sp macro="" textlink="">
      <xdr:nvSpPr>
        <xdr:cNvPr id="660" name="テキスト ボックス 659"/>
        <xdr:cNvSpPr txBox="1"/>
      </xdr:nvSpPr>
      <xdr:spPr>
        <a:xfrm>
          <a:off x="12547111" y="1359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50504</xdr:rowOff>
    </xdr:from>
    <xdr:to>
      <xdr:col>85</xdr:col>
      <xdr:colOff>127000</xdr:colOff>
      <xdr:row>97</xdr:row>
      <xdr:rowOff>121841</xdr:rowOff>
    </xdr:to>
    <xdr:cxnSp macro="">
      <xdr:nvCxnSpPr>
        <xdr:cNvPr id="687" name="直線コネクタ 686"/>
        <xdr:cNvCxnSpPr/>
      </xdr:nvCxnSpPr>
      <xdr:spPr>
        <a:xfrm>
          <a:off x="15481300" y="16681154"/>
          <a:ext cx="838200" cy="7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6561</xdr:rowOff>
    </xdr:from>
    <xdr:to>
      <xdr:col>81</xdr:col>
      <xdr:colOff>50800</xdr:colOff>
      <xdr:row>97</xdr:row>
      <xdr:rowOff>50504</xdr:rowOff>
    </xdr:to>
    <xdr:cxnSp macro="">
      <xdr:nvCxnSpPr>
        <xdr:cNvPr id="690" name="直線コネクタ 689"/>
        <xdr:cNvCxnSpPr/>
      </xdr:nvCxnSpPr>
      <xdr:spPr>
        <a:xfrm>
          <a:off x="14592300" y="16637211"/>
          <a:ext cx="889000" cy="4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6561</xdr:rowOff>
    </xdr:from>
    <xdr:to>
      <xdr:col>76</xdr:col>
      <xdr:colOff>114300</xdr:colOff>
      <xdr:row>97</xdr:row>
      <xdr:rowOff>128481</xdr:rowOff>
    </xdr:to>
    <xdr:cxnSp macro="">
      <xdr:nvCxnSpPr>
        <xdr:cNvPr id="693" name="直線コネクタ 692"/>
        <xdr:cNvCxnSpPr/>
      </xdr:nvCxnSpPr>
      <xdr:spPr>
        <a:xfrm flipV="1">
          <a:off x="13703300" y="16637211"/>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128481</xdr:rowOff>
    </xdr:from>
    <xdr:to>
      <xdr:col>71</xdr:col>
      <xdr:colOff>177800</xdr:colOff>
      <xdr:row>98</xdr:row>
      <xdr:rowOff>54263</xdr:rowOff>
    </xdr:to>
    <xdr:cxnSp macro="">
      <xdr:nvCxnSpPr>
        <xdr:cNvPr id="696" name="直線コネクタ 695"/>
        <xdr:cNvCxnSpPr/>
      </xdr:nvCxnSpPr>
      <xdr:spPr>
        <a:xfrm flipV="1">
          <a:off x="12814300" y="16759131"/>
          <a:ext cx="889000" cy="9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12567</xdr:rowOff>
    </xdr:from>
    <xdr:to>
      <xdr:col>67</xdr:col>
      <xdr:colOff>101600</xdr:colOff>
      <xdr:row>98</xdr:row>
      <xdr:rowOff>114167</xdr:rowOff>
    </xdr:to>
    <xdr:sp macro="" textlink="">
      <xdr:nvSpPr>
        <xdr:cNvPr id="699" name="フローチャート: 判断 698"/>
        <xdr:cNvSpPr/>
      </xdr:nvSpPr>
      <xdr:spPr>
        <a:xfrm>
          <a:off x="12763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105294</xdr:rowOff>
    </xdr:from>
    <xdr:ext cx="599010" cy="259045"/>
    <xdr:sp macro="" textlink="">
      <xdr:nvSpPr>
        <xdr:cNvPr id="700" name="テキスト ボックス 699"/>
        <xdr:cNvSpPr txBox="1"/>
      </xdr:nvSpPr>
      <xdr:spPr>
        <a:xfrm>
          <a:off x="12514795" y="1690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71041</xdr:rowOff>
    </xdr:from>
    <xdr:to>
      <xdr:col>85</xdr:col>
      <xdr:colOff>177800</xdr:colOff>
      <xdr:row>98</xdr:row>
      <xdr:rowOff>1191</xdr:rowOff>
    </xdr:to>
    <xdr:sp macro="" textlink="">
      <xdr:nvSpPr>
        <xdr:cNvPr id="706" name="楕円 705"/>
        <xdr:cNvSpPr/>
      </xdr:nvSpPr>
      <xdr:spPr>
        <a:xfrm>
          <a:off x="16268700" y="1670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93918</xdr:rowOff>
    </xdr:from>
    <xdr:ext cx="599010" cy="259045"/>
    <xdr:sp macro="" textlink="">
      <xdr:nvSpPr>
        <xdr:cNvPr id="707" name="積立金該当値テキスト"/>
        <xdr:cNvSpPr txBox="1"/>
      </xdr:nvSpPr>
      <xdr:spPr>
        <a:xfrm>
          <a:off x="16370300" y="1655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171154</xdr:rowOff>
    </xdr:from>
    <xdr:to>
      <xdr:col>81</xdr:col>
      <xdr:colOff>101600</xdr:colOff>
      <xdr:row>97</xdr:row>
      <xdr:rowOff>101304</xdr:rowOff>
    </xdr:to>
    <xdr:sp macro="" textlink="">
      <xdr:nvSpPr>
        <xdr:cNvPr id="708" name="楕円 707"/>
        <xdr:cNvSpPr/>
      </xdr:nvSpPr>
      <xdr:spPr>
        <a:xfrm>
          <a:off x="15430500" y="1663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117831</xdr:rowOff>
    </xdr:from>
    <xdr:ext cx="599010" cy="259045"/>
    <xdr:sp macro="" textlink="">
      <xdr:nvSpPr>
        <xdr:cNvPr id="709" name="テキスト ボックス 708"/>
        <xdr:cNvSpPr txBox="1"/>
      </xdr:nvSpPr>
      <xdr:spPr>
        <a:xfrm>
          <a:off x="15181795" y="16405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127211</xdr:rowOff>
    </xdr:from>
    <xdr:to>
      <xdr:col>76</xdr:col>
      <xdr:colOff>165100</xdr:colOff>
      <xdr:row>97</xdr:row>
      <xdr:rowOff>57361</xdr:rowOff>
    </xdr:to>
    <xdr:sp macro="" textlink="">
      <xdr:nvSpPr>
        <xdr:cNvPr id="710" name="楕円 709"/>
        <xdr:cNvSpPr/>
      </xdr:nvSpPr>
      <xdr:spPr>
        <a:xfrm>
          <a:off x="14541500" y="165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73888</xdr:rowOff>
    </xdr:from>
    <xdr:ext cx="599010" cy="259045"/>
    <xdr:sp macro="" textlink="">
      <xdr:nvSpPr>
        <xdr:cNvPr id="711" name="テキスト ボックス 710"/>
        <xdr:cNvSpPr txBox="1"/>
      </xdr:nvSpPr>
      <xdr:spPr>
        <a:xfrm>
          <a:off x="14292795" y="1636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77681</xdr:rowOff>
    </xdr:from>
    <xdr:to>
      <xdr:col>72</xdr:col>
      <xdr:colOff>38100</xdr:colOff>
      <xdr:row>98</xdr:row>
      <xdr:rowOff>7831</xdr:rowOff>
    </xdr:to>
    <xdr:sp macro="" textlink="">
      <xdr:nvSpPr>
        <xdr:cNvPr id="712" name="楕円 711"/>
        <xdr:cNvSpPr/>
      </xdr:nvSpPr>
      <xdr:spPr>
        <a:xfrm>
          <a:off x="13652500" y="1670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24358</xdr:rowOff>
    </xdr:from>
    <xdr:ext cx="599010" cy="259045"/>
    <xdr:sp macro="" textlink="">
      <xdr:nvSpPr>
        <xdr:cNvPr id="713" name="テキスト ボックス 712"/>
        <xdr:cNvSpPr txBox="1"/>
      </xdr:nvSpPr>
      <xdr:spPr>
        <a:xfrm>
          <a:off x="13403795" y="1648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3463</xdr:rowOff>
    </xdr:from>
    <xdr:to>
      <xdr:col>67</xdr:col>
      <xdr:colOff>101600</xdr:colOff>
      <xdr:row>98</xdr:row>
      <xdr:rowOff>105063</xdr:rowOff>
    </xdr:to>
    <xdr:sp macro="" textlink="">
      <xdr:nvSpPr>
        <xdr:cNvPr id="714" name="楕円 713"/>
        <xdr:cNvSpPr/>
      </xdr:nvSpPr>
      <xdr:spPr>
        <a:xfrm>
          <a:off x="12763500" y="1680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121590</xdr:rowOff>
    </xdr:from>
    <xdr:ext cx="599010" cy="259045"/>
    <xdr:sp macro="" textlink="">
      <xdr:nvSpPr>
        <xdr:cNvPr id="715" name="テキスト ボックス 714"/>
        <xdr:cNvSpPr txBox="1"/>
      </xdr:nvSpPr>
      <xdr:spPr>
        <a:xfrm>
          <a:off x="12514795" y="1658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145853</xdr:rowOff>
    </xdr:from>
    <xdr:to>
      <xdr:col>107</xdr:col>
      <xdr:colOff>50800</xdr:colOff>
      <xdr:row>39</xdr:row>
      <xdr:rowOff>44450</xdr:rowOff>
    </xdr:to>
    <xdr:cxnSp macro="">
      <xdr:nvCxnSpPr>
        <xdr:cNvPr id="750" name="直線コネクタ 749"/>
        <xdr:cNvCxnSpPr/>
      </xdr:nvCxnSpPr>
      <xdr:spPr>
        <a:xfrm>
          <a:off x="19545300" y="6660953"/>
          <a:ext cx="889000" cy="7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145853</xdr:rowOff>
    </xdr:from>
    <xdr:to>
      <xdr:col>102</xdr:col>
      <xdr:colOff>114300</xdr:colOff>
      <xdr:row>39</xdr:row>
      <xdr:rowOff>43079</xdr:rowOff>
    </xdr:to>
    <xdr:cxnSp macro="">
      <xdr:nvCxnSpPr>
        <xdr:cNvPr id="753" name="直線コネクタ 752"/>
        <xdr:cNvCxnSpPr/>
      </xdr:nvCxnSpPr>
      <xdr:spPr>
        <a:xfrm flipV="1">
          <a:off x="18656300" y="6660953"/>
          <a:ext cx="889000" cy="6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54183</xdr:rowOff>
    </xdr:from>
    <xdr:ext cx="469744" cy="259045"/>
    <xdr:sp macro="" textlink="">
      <xdr:nvSpPr>
        <xdr:cNvPr id="755" name="テキスト ボックス 754"/>
        <xdr:cNvSpPr txBox="1"/>
      </xdr:nvSpPr>
      <xdr:spPr>
        <a:xfrm>
          <a:off x="19310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56" name="フローチャート: 判断 755"/>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57" name="テキスト ボックス 756"/>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95053</xdr:rowOff>
    </xdr:from>
    <xdr:to>
      <xdr:col>102</xdr:col>
      <xdr:colOff>165100</xdr:colOff>
      <xdr:row>39</xdr:row>
      <xdr:rowOff>25203</xdr:rowOff>
    </xdr:to>
    <xdr:sp macro="" textlink="">
      <xdr:nvSpPr>
        <xdr:cNvPr id="769" name="楕円 768"/>
        <xdr:cNvSpPr/>
      </xdr:nvSpPr>
      <xdr:spPr>
        <a:xfrm>
          <a:off x="19494500" y="661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41730</xdr:rowOff>
    </xdr:from>
    <xdr:ext cx="469744" cy="259045"/>
    <xdr:sp macro="" textlink="">
      <xdr:nvSpPr>
        <xdr:cNvPr id="770" name="テキスト ボックス 769"/>
        <xdr:cNvSpPr txBox="1"/>
      </xdr:nvSpPr>
      <xdr:spPr>
        <a:xfrm>
          <a:off x="19310428" y="638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163729</xdr:rowOff>
    </xdr:from>
    <xdr:to>
      <xdr:col>98</xdr:col>
      <xdr:colOff>38100</xdr:colOff>
      <xdr:row>39</xdr:row>
      <xdr:rowOff>93879</xdr:rowOff>
    </xdr:to>
    <xdr:sp macro="" textlink="">
      <xdr:nvSpPr>
        <xdr:cNvPr id="771" name="楕円 770"/>
        <xdr:cNvSpPr/>
      </xdr:nvSpPr>
      <xdr:spPr>
        <a:xfrm>
          <a:off x="18605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85006</xdr:rowOff>
    </xdr:from>
    <xdr:ext cx="313932" cy="259045"/>
    <xdr:sp macro="" textlink="">
      <xdr:nvSpPr>
        <xdr:cNvPr id="772" name="テキスト ボックス 771"/>
        <xdr:cNvSpPr txBox="1"/>
      </xdr:nvSpPr>
      <xdr:spPr>
        <a:xfrm>
          <a:off x="18499333" y="677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93180</xdr:rowOff>
    </xdr:from>
    <xdr:to>
      <xdr:col>116</xdr:col>
      <xdr:colOff>63500</xdr:colOff>
      <xdr:row>58</xdr:row>
      <xdr:rowOff>93523</xdr:rowOff>
    </xdr:to>
    <xdr:cxnSp macro="">
      <xdr:nvCxnSpPr>
        <xdr:cNvPr id="801" name="直線コネクタ 800"/>
        <xdr:cNvCxnSpPr/>
      </xdr:nvCxnSpPr>
      <xdr:spPr>
        <a:xfrm flipV="1">
          <a:off x="21323300" y="10037280"/>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93523</xdr:rowOff>
    </xdr:from>
    <xdr:to>
      <xdr:col>111</xdr:col>
      <xdr:colOff>177800</xdr:colOff>
      <xdr:row>58</xdr:row>
      <xdr:rowOff>98095</xdr:rowOff>
    </xdr:to>
    <xdr:cxnSp macro="">
      <xdr:nvCxnSpPr>
        <xdr:cNvPr id="804" name="直線コネクタ 803"/>
        <xdr:cNvCxnSpPr/>
      </xdr:nvCxnSpPr>
      <xdr:spPr>
        <a:xfrm flipV="1">
          <a:off x="20434300" y="100376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87008</xdr:rowOff>
    </xdr:from>
    <xdr:to>
      <xdr:col>107</xdr:col>
      <xdr:colOff>50800</xdr:colOff>
      <xdr:row>58</xdr:row>
      <xdr:rowOff>98095</xdr:rowOff>
    </xdr:to>
    <xdr:cxnSp macro="">
      <xdr:nvCxnSpPr>
        <xdr:cNvPr id="807" name="直線コネクタ 806"/>
        <xdr:cNvCxnSpPr/>
      </xdr:nvCxnSpPr>
      <xdr:spPr>
        <a:xfrm>
          <a:off x="19545300" y="10031108"/>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87008</xdr:rowOff>
    </xdr:from>
    <xdr:to>
      <xdr:col>102</xdr:col>
      <xdr:colOff>114300</xdr:colOff>
      <xdr:row>58</xdr:row>
      <xdr:rowOff>89503</xdr:rowOff>
    </xdr:to>
    <xdr:cxnSp macro="">
      <xdr:nvCxnSpPr>
        <xdr:cNvPr id="810" name="直線コネクタ 809"/>
        <xdr:cNvCxnSpPr/>
      </xdr:nvCxnSpPr>
      <xdr:spPr>
        <a:xfrm flipV="1">
          <a:off x="18656300" y="10031108"/>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60001</xdr:rowOff>
    </xdr:from>
    <xdr:to>
      <xdr:col>98</xdr:col>
      <xdr:colOff>38100</xdr:colOff>
      <xdr:row>58</xdr:row>
      <xdr:rowOff>161601</xdr:rowOff>
    </xdr:to>
    <xdr:sp macro="" textlink="">
      <xdr:nvSpPr>
        <xdr:cNvPr id="813" name="フローチャート: 判断 812"/>
        <xdr:cNvSpPr/>
      </xdr:nvSpPr>
      <xdr:spPr>
        <a:xfrm>
          <a:off x="18605500" y="100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152728</xdr:rowOff>
    </xdr:from>
    <xdr:ext cx="469744" cy="259045"/>
    <xdr:sp macro="" textlink="">
      <xdr:nvSpPr>
        <xdr:cNvPr id="814" name="テキスト ボックス 813"/>
        <xdr:cNvSpPr txBox="1"/>
      </xdr:nvSpPr>
      <xdr:spPr>
        <a:xfrm>
          <a:off x="18421428" y="1009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42380</xdr:rowOff>
    </xdr:from>
    <xdr:to>
      <xdr:col>116</xdr:col>
      <xdr:colOff>114300</xdr:colOff>
      <xdr:row>58</xdr:row>
      <xdr:rowOff>143980</xdr:rowOff>
    </xdr:to>
    <xdr:sp macro="" textlink="">
      <xdr:nvSpPr>
        <xdr:cNvPr id="820" name="楕円 819"/>
        <xdr:cNvSpPr/>
      </xdr:nvSpPr>
      <xdr:spPr>
        <a:xfrm>
          <a:off x="22110700" y="99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162768</xdr:rowOff>
    </xdr:from>
    <xdr:ext cx="469744" cy="259045"/>
    <xdr:sp macro="" textlink="">
      <xdr:nvSpPr>
        <xdr:cNvPr id="821" name="貸付金該当値テキスト"/>
        <xdr:cNvSpPr txBox="1"/>
      </xdr:nvSpPr>
      <xdr:spPr>
        <a:xfrm>
          <a:off x="22212300" y="99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42723</xdr:rowOff>
    </xdr:from>
    <xdr:to>
      <xdr:col>112</xdr:col>
      <xdr:colOff>38100</xdr:colOff>
      <xdr:row>58</xdr:row>
      <xdr:rowOff>144323</xdr:rowOff>
    </xdr:to>
    <xdr:sp macro="" textlink="">
      <xdr:nvSpPr>
        <xdr:cNvPr id="822" name="楕円 821"/>
        <xdr:cNvSpPr/>
      </xdr:nvSpPr>
      <xdr:spPr>
        <a:xfrm>
          <a:off x="212725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135450</xdr:rowOff>
    </xdr:from>
    <xdr:ext cx="469744" cy="259045"/>
    <xdr:sp macro="" textlink="">
      <xdr:nvSpPr>
        <xdr:cNvPr id="823" name="テキスト ボックス 822"/>
        <xdr:cNvSpPr txBox="1"/>
      </xdr:nvSpPr>
      <xdr:spPr>
        <a:xfrm>
          <a:off x="21088428" y="1007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47295</xdr:rowOff>
    </xdr:from>
    <xdr:to>
      <xdr:col>107</xdr:col>
      <xdr:colOff>101600</xdr:colOff>
      <xdr:row>58</xdr:row>
      <xdr:rowOff>148895</xdr:rowOff>
    </xdr:to>
    <xdr:sp macro="" textlink="">
      <xdr:nvSpPr>
        <xdr:cNvPr id="824" name="楕円 823"/>
        <xdr:cNvSpPr/>
      </xdr:nvSpPr>
      <xdr:spPr>
        <a:xfrm>
          <a:off x="20383500" y="99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140022</xdr:rowOff>
    </xdr:from>
    <xdr:ext cx="469744" cy="259045"/>
    <xdr:sp macro="" textlink="">
      <xdr:nvSpPr>
        <xdr:cNvPr id="825" name="テキスト ボックス 824"/>
        <xdr:cNvSpPr txBox="1"/>
      </xdr:nvSpPr>
      <xdr:spPr>
        <a:xfrm>
          <a:off x="20199428" y="1008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36208</xdr:rowOff>
    </xdr:from>
    <xdr:to>
      <xdr:col>102</xdr:col>
      <xdr:colOff>165100</xdr:colOff>
      <xdr:row>58</xdr:row>
      <xdr:rowOff>137808</xdr:rowOff>
    </xdr:to>
    <xdr:sp macro="" textlink="">
      <xdr:nvSpPr>
        <xdr:cNvPr id="826" name="楕円 825"/>
        <xdr:cNvSpPr/>
      </xdr:nvSpPr>
      <xdr:spPr>
        <a:xfrm>
          <a:off x="19494500" y="998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128935</xdr:rowOff>
    </xdr:from>
    <xdr:ext cx="469744" cy="259045"/>
    <xdr:sp macro="" textlink="">
      <xdr:nvSpPr>
        <xdr:cNvPr id="827" name="テキスト ボックス 826"/>
        <xdr:cNvSpPr txBox="1"/>
      </xdr:nvSpPr>
      <xdr:spPr>
        <a:xfrm>
          <a:off x="19310428" y="1007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38703</xdr:rowOff>
    </xdr:from>
    <xdr:to>
      <xdr:col>98</xdr:col>
      <xdr:colOff>38100</xdr:colOff>
      <xdr:row>58</xdr:row>
      <xdr:rowOff>140303</xdr:rowOff>
    </xdr:to>
    <xdr:sp macro="" textlink="">
      <xdr:nvSpPr>
        <xdr:cNvPr id="828" name="楕円 827"/>
        <xdr:cNvSpPr/>
      </xdr:nvSpPr>
      <xdr:spPr>
        <a:xfrm>
          <a:off x="18605500" y="998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156830</xdr:rowOff>
    </xdr:from>
    <xdr:ext cx="469744" cy="259045"/>
    <xdr:sp macro="" textlink="">
      <xdr:nvSpPr>
        <xdr:cNvPr id="829" name="テキスト ボックス 828"/>
        <xdr:cNvSpPr txBox="1"/>
      </xdr:nvSpPr>
      <xdr:spPr>
        <a:xfrm>
          <a:off x="18421428" y="975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159877</xdr:rowOff>
    </xdr:from>
    <xdr:to>
      <xdr:col>116</xdr:col>
      <xdr:colOff>63500</xdr:colOff>
      <xdr:row>77</xdr:row>
      <xdr:rowOff>21068</xdr:rowOff>
    </xdr:to>
    <xdr:cxnSp macro="">
      <xdr:nvCxnSpPr>
        <xdr:cNvPr id="858" name="直線コネクタ 857"/>
        <xdr:cNvCxnSpPr/>
      </xdr:nvCxnSpPr>
      <xdr:spPr>
        <a:xfrm flipV="1">
          <a:off x="21323300" y="13190077"/>
          <a:ext cx="838200" cy="3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21068</xdr:rowOff>
    </xdr:from>
    <xdr:to>
      <xdr:col>111</xdr:col>
      <xdr:colOff>177800</xdr:colOff>
      <xdr:row>77</xdr:row>
      <xdr:rowOff>21118</xdr:rowOff>
    </xdr:to>
    <xdr:cxnSp macro="">
      <xdr:nvCxnSpPr>
        <xdr:cNvPr id="861" name="直線コネクタ 860"/>
        <xdr:cNvCxnSpPr/>
      </xdr:nvCxnSpPr>
      <xdr:spPr>
        <a:xfrm flipV="1">
          <a:off x="20434300" y="13222718"/>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43517</xdr:rowOff>
    </xdr:from>
    <xdr:to>
      <xdr:col>107</xdr:col>
      <xdr:colOff>50800</xdr:colOff>
      <xdr:row>77</xdr:row>
      <xdr:rowOff>21118</xdr:rowOff>
    </xdr:to>
    <xdr:cxnSp macro="">
      <xdr:nvCxnSpPr>
        <xdr:cNvPr id="864" name="直線コネクタ 863"/>
        <xdr:cNvCxnSpPr/>
      </xdr:nvCxnSpPr>
      <xdr:spPr>
        <a:xfrm>
          <a:off x="19545300" y="13073717"/>
          <a:ext cx="889000" cy="1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97737</xdr:rowOff>
    </xdr:from>
    <xdr:to>
      <xdr:col>102</xdr:col>
      <xdr:colOff>114300</xdr:colOff>
      <xdr:row>76</xdr:row>
      <xdr:rowOff>43517</xdr:rowOff>
    </xdr:to>
    <xdr:cxnSp macro="">
      <xdr:nvCxnSpPr>
        <xdr:cNvPr id="867" name="直線コネクタ 866"/>
        <xdr:cNvCxnSpPr/>
      </xdr:nvCxnSpPr>
      <xdr:spPr>
        <a:xfrm>
          <a:off x="18656300" y="12956487"/>
          <a:ext cx="889000" cy="11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61734</xdr:rowOff>
    </xdr:from>
    <xdr:to>
      <xdr:col>98</xdr:col>
      <xdr:colOff>38100</xdr:colOff>
      <xdr:row>76</xdr:row>
      <xdr:rowOff>163334</xdr:rowOff>
    </xdr:to>
    <xdr:sp macro="" textlink="">
      <xdr:nvSpPr>
        <xdr:cNvPr id="870" name="フローチャート: 判断 869"/>
        <xdr:cNvSpPr/>
      </xdr:nvSpPr>
      <xdr:spPr>
        <a:xfrm>
          <a:off x="186055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154461</xdr:rowOff>
    </xdr:from>
    <xdr:ext cx="599010" cy="259045"/>
    <xdr:sp macro="" textlink="">
      <xdr:nvSpPr>
        <xdr:cNvPr id="871" name="テキスト ボックス 870"/>
        <xdr:cNvSpPr txBox="1"/>
      </xdr:nvSpPr>
      <xdr:spPr>
        <a:xfrm>
          <a:off x="18356795" y="131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109077</xdr:rowOff>
    </xdr:from>
    <xdr:to>
      <xdr:col>116</xdr:col>
      <xdr:colOff>114300</xdr:colOff>
      <xdr:row>77</xdr:row>
      <xdr:rowOff>39227</xdr:rowOff>
    </xdr:to>
    <xdr:sp macro="" textlink="">
      <xdr:nvSpPr>
        <xdr:cNvPr id="877" name="楕円 876"/>
        <xdr:cNvSpPr/>
      </xdr:nvSpPr>
      <xdr:spPr>
        <a:xfrm>
          <a:off x="22110700" y="1313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87504</xdr:rowOff>
    </xdr:from>
    <xdr:ext cx="599010" cy="259045"/>
    <xdr:sp macro="" textlink="">
      <xdr:nvSpPr>
        <xdr:cNvPr id="878" name="繰出金該当値テキスト"/>
        <xdr:cNvSpPr txBox="1"/>
      </xdr:nvSpPr>
      <xdr:spPr>
        <a:xfrm>
          <a:off x="22212300" y="1311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141718</xdr:rowOff>
    </xdr:from>
    <xdr:to>
      <xdr:col>112</xdr:col>
      <xdr:colOff>38100</xdr:colOff>
      <xdr:row>77</xdr:row>
      <xdr:rowOff>71868</xdr:rowOff>
    </xdr:to>
    <xdr:sp macro="" textlink="">
      <xdr:nvSpPr>
        <xdr:cNvPr id="879" name="楕円 878"/>
        <xdr:cNvSpPr/>
      </xdr:nvSpPr>
      <xdr:spPr>
        <a:xfrm>
          <a:off x="21272500" y="131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62995</xdr:rowOff>
    </xdr:from>
    <xdr:ext cx="534377" cy="259045"/>
    <xdr:sp macro="" textlink="">
      <xdr:nvSpPr>
        <xdr:cNvPr id="880" name="テキスト ボックス 879"/>
        <xdr:cNvSpPr txBox="1"/>
      </xdr:nvSpPr>
      <xdr:spPr>
        <a:xfrm>
          <a:off x="21056111" y="1326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141768</xdr:rowOff>
    </xdr:from>
    <xdr:to>
      <xdr:col>107</xdr:col>
      <xdr:colOff>101600</xdr:colOff>
      <xdr:row>77</xdr:row>
      <xdr:rowOff>71918</xdr:rowOff>
    </xdr:to>
    <xdr:sp macro="" textlink="">
      <xdr:nvSpPr>
        <xdr:cNvPr id="881" name="楕円 880"/>
        <xdr:cNvSpPr/>
      </xdr:nvSpPr>
      <xdr:spPr>
        <a:xfrm>
          <a:off x="20383500" y="131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63045</xdr:rowOff>
    </xdr:from>
    <xdr:ext cx="534377" cy="259045"/>
    <xdr:sp macro="" textlink="">
      <xdr:nvSpPr>
        <xdr:cNvPr id="882" name="テキスト ボックス 881"/>
        <xdr:cNvSpPr txBox="1"/>
      </xdr:nvSpPr>
      <xdr:spPr>
        <a:xfrm>
          <a:off x="20167111" y="1326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164167</xdr:rowOff>
    </xdr:from>
    <xdr:to>
      <xdr:col>102</xdr:col>
      <xdr:colOff>165100</xdr:colOff>
      <xdr:row>76</xdr:row>
      <xdr:rowOff>94317</xdr:rowOff>
    </xdr:to>
    <xdr:sp macro="" textlink="">
      <xdr:nvSpPr>
        <xdr:cNvPr id="883" name="楕円 882"/>
        <xdr:cNvSpPr/>
      </xdr:nvSpPr>
      <xdr:spPr>
        <a:xfrm>
          <a:off x="19494500" y="130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110844</xdr:rowOff>
    </xdr:from>
    <xdr:ext cx="599010" cy="259045"/>
    <xdr:sp macro="" textlink="">
      <xdr:nvSpPr>
        <xdr:cNvPr id="884" name="テキスト ボックス 883"/>
        <xdr:cNvSpPr txBox="1"/>
      </xdr:nvSpPr>
      <xdr:spPr>
        <a:xfrm>
          <a:off x="19245795" y="1279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46937</xdr:rowOff>
    </xdr:from>
    <xdr:to>
      <xdr:col>98</xdr:col>
      <xdr:colOff>38100</xdr:colOff>
      <xdr:row>75</xdr:row>
      <xdr:rowOff>148537</xdr:rowOff>
    </xdr:to>
    <xdr:sp macro="" textlink="">
      <xdr:nvSpPr>
        <xdr:cNvPr id="885" name="楕円 884"/>
        <xdr:cNvSpPr/>
      </xdr:nvSpPr>
      <xdr:spPr>
        <a:xfrm>
          <a:off x="18605500" y="129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165064</xdr:rowOff>
    </xdr:from>
    <xdr:ext cx="599010" cy="259045"/>
    <xdr:sp macro="" textlink="">
      <xdr:nvSpPr>
        <xdr:cNvPr id="886" name="テキスト ボックス 885"/>
        <xdr:cNvSpPr txBox="1"/>
      </xdr:nvSpPr>
      <xdr:spPr>
        <a:xfrm>
          <a:off x="18356795" y="1268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人件費は</a:t>
          </a:r>
          <a:r>
            <a:rPr kumimoji="1" lang="ja-JP" altLang="en-US" sz="1100">
              <a:solidFill>
                <a:schemeClr val="dk1"/>
              </a:solidFill>
              <a:effectLst/>
              <a:latin typeface="ＭＳ Ｐゴシック" pitchFamily="50" charset="-128"/>
              <a:ea typeface="ＭＳ Ｐゴシック" pitchFamily="50" charset="-128"/>
              <a:cs typeface="+mn-cs"/>
            </a:rPr>
            <a:t>前年度より減少したものの、人口減少により、住民一人当たりコストは</a:t>
          </a:r>
          <a:r>
            <a:rPr kumimoji="1" lang="en-US" altLang="ja-JP" sz="1100">
              <a:solidFill>
                <a:schemeClr val="dk1"/>
              </a:solidFill>
              <a:effectLst/>
              <a:latin typeface="ＭＳ Ｐゴシック" pitchFamily="50" charset="-128"/>
              <a:ea typeface="ＭＳ Ｐゴシック" pitchFamily="50" charset="-128"/>
              <a:cs typeface="+mn-cs"/>
            </a:rPr>
            <a:t>1,878</a:t>
          </a:r>
          <a:r>
            <a:rPr kumimoji="1" lang="ja-JP" altLang="ja-JP" sz="1100">
              <a:solidFill>
                <a:schemeClr val="dk1"/>
              </a:solidFill>
              <a:effectLst/>
              <a:latin typeface="ＭＳ Ｐゴシック" pitchFamily="50" charset="-128"/>
              <a:ea typeface="ＭＳ Ｐゴシック" pitchFamily="50" charset="-128"/>
              <a:cs typeface="+mn-cs"/>
            </a:rPr>
            <a:t>円</a:t>
          </a:r>
          <a:r>
            <a:rPr kumimoji="1" lang="ja-JP" altLang="en-US" sz="1100">
              <a:solidFill>
                <a:schemeClr val="dk1"/>
              </a:solidFill>
              <a:effectLst/>
              <a:latin typeface="ＭＳ Ｐゴシック" pitchFamily="50" charset="-128"/>
              <a:ea typeface="ＭＳ Ｐゴシック" pitchFamily="50" charset="-128"/>
              <a:cs typeface="+mn-cs"/>
            </a:rPr>
            <a:t>増加した。また、</a:t>
          </a:r>
          <a:r>
            <a:rPr kumimoji="1" lang="ja-JP" altLang="ja-JP" sz="1100">
              <a:solidFill>
                <a:schemeClr val="dk1"/>
              </a:solidFill>
              <a:effectLst/>
              <a:latin typeface="ＭＳ Ｐゴシック" pitchFamily="50" charset="-128"/>
              <a:ea typeface="ＭＳ Ｐゴシック" pitchFamily="50" charset="-128"/>
              <a:cs typeface="+mn-cs"/>
            </a:rPr>
            <a:t>類似団体平均</a:t>
          </a:r>
          <a:r>
            <a:rPr kumimoji="1" lang="ja-JP" altLang="en-US" sz="1100">
              <a:solidFill>
                <a:schemeClr val="dk1"/>
              </a:solidFill>
              <a:effectLst/>
              <a:latin typeface="ＭＳ Ｐゴシック" pitchFamily="50" charset="-128"/>
              <a:ea typeface="ＭＳ Ｐゴシック" pitchFamily="50" charset="-128"/>
              <a:cs typeface="+mn-cs"/>
            </a:rPr>
            <a:t>については</a:t>
          </a:r>
          <a:r>
            <a:rPr kumimoji="1" lang="en-US" altLang="ja-JP" sz="1100">
              <a:solidFill>
                <a:schemeClr val="dk1"/>
              </a:solidFill>
              <a:effectLst/>
              <a:latin typeface="ＭＳ Ｐゴシック" pitchFamily="50" charset="-128"/>
              <a:ea typeface="ＭＳ Ｐゴシック" pitchFamily="50" charset="-128"/>
              <a:cs typeface="+mn-cs"/>
            </a:rPr>
            <a:t>96,844</a:t>
          </a:r>
          <a:r>
            <a:rPr kumimoji="1" lang="ja-JP" altLang="ja-JP" sz="1100">
              <a:solidFill>
                <a:schemeClr val="dk1"/>
              </a:solidFill>
              <a:effectLst/>
              <a:latin typeface="ＭＳ Ｐゴシック" pitchFamily="50" charset="-128"/>
              <a:ea typeface="ＭＳ Ｐゴシック" pitchFamily="50" charset="-128"/>
              <a:cs typeface="+mn-cs"/>
            </a:rPr>
            <a:t>円下回った。</a:t>
          </a:r>
          <a:endParaRPr lang="ja-JP" altLang="ja-JP" sz="14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物件費は</a:t>
          </a:r>
          <a:r>
            <a:rPr kumimoji="1" lang="ja-JP" altLang="en-US" sz="1100">
              <a:solidFill>
                <a:schemeClr val="dk1"/>
              </a:solidFill>
              <a:effectLst/>
              <a:latin typeface="ＭＳ Ｐゴシック" pitchFamily="50" charset="-128"/>
              <a:ea typeface="ＭＳ Ｐゴシック" pitchFamily="50" charset="-128"/>
              <a:cs typeface="+mn-cs"/>
            </a:rPr>
            <a:t>アーカイブ施設等の新規施設に係る委託費等により物件費が増加したことで、住民一人当たりコストが</a:t>
          </a:r>
          <a:r>
            <a:rPr kumimoji="1" lang="en-US" altLang="ja-JP" sz="1100">
              <a:solidFill>
                <a:schemeClr val="dk1"/>
              </a:solidFill>
              <a:effectLst/>
              <a:latin typeface="ＭＳ Ｐゴシック" pitchFamily="50" charset="-128"/>
              <a:ea typeface="ＭＳ Ｐゴシック" pitchFamily="50" charset="-128"/>
              <a:cs typeface="+mn-cs"/>
            </a:rPr>
            <a:t>13,466</a:t>
          </a:r>
          <a:r>
            <a:rPr kumimoji="1" lang="ja-JP" altLang="en-US" sz="1100">
              <a:solidFill>
                <a:schemeClr val="dk1"/>
              </a:solidFill>
              <a:effectLst/>
              <a:latin typeface="ＭＳ Ｐゴシック" pitchFamily="50" charset="-128"/>
              <a:ea typeface="ＭＳ Ｐゴシック" pitchFamily="50" charset="-128"/>
              <a:cs typeface="+mn-cs"/>
            </a:rPr>
            <a:t>円増加した</a:t>
          </a:r>
          <a:r>
            <a:rPr kumimoji="1" lang="ja-JP" altLang="ja-JP" sz="1100">
              <a:solidFill>
                <a:schemeClr val="dk1"/>
              </a:solidFill>
              <a:effectLst/>
              <a:latin typeface="ＭＳ Ｐゴシック" pitchFamily="50" charset="-128"/>
              <a:ea typeface="ＭＳ Ｐゴシック" pitchFamily="50" charset="-128"/>
              <a:cs typeface="+mn-cs"/>
            </a:rPr>
            <a:t>。また、類似団体平均を</a:t>
          </a:r>
          <a:r>
            <a:rPr kumimoji="1" lang="en-US" altLang="ja-JP" sz="1100">
              <a:solidFill>
                <a:schemeClr val="dk1"/>
              </a:solidFill>
              <a:effectLst/>
              <a:latin typeface="ＭＳ Ｐゴシック" pitchFamily="50" charset="-128"/>
              <a:ea typeface="ＭＳ Ｐゴシック" pitchFamily="50" charset="-128"/>
              <a:cs typeface="+mn-cs"/>
            </a:rPr>
            <a:t>38,037</a:t>
          </a:r>
          <a:r>
            <a:rPr kumimoji="1" lang="ja-JP" altLang="ja-JP" sz="1100">
              <a:solidFill>
                <a:schemeClr val="dk1"/>
              </a:solidFill>
              <a:effectLst/>
              <a:latin typeface="ＭＳ Ｐゴシック" pitchFamily="50" charset="-128"/>
              <a:ea typeface="ＭＳ Ｐゴシック" pitchFamily="50" charset="-128"/>
              <a:cs typeface="+mn-cs"/>
            </a:rPr>
            <a:t>円下回った。</a:t>
          </a:r>
          <a:endParaRPr lang="ja-JP" altLang="ja-JP" sz="1400">
            <a:effectLst/>
            <a:latin typeface="ＭＳ Ｐゴシック" pitchFamily="50" charset="-128"/>
            <a:ea typeface="ＭＳ Ｐゴシック" pitchFamily="50" charset="-128"/>
          </a:endParaRPr>
        </a:p>
        <a:p>
          <a:pPr eaLnBrk="1" fontAlgn="auto" latinLnBrk="0" hangingPunct="1"/>
          <a:r>
            <a:rPr kumimoji="1" lang="ja-JP" altLang="ja-JP" sz="1100">
              <a:solidFill>
                <a:schemeClr val="dk1"/>
              </a:solidFill>
              <a:effectLst/>
              <a:latin typeface="ＭＳ Ｐゴシック" pitchFamily="50" charset="-128"/>
              <a:ea typeface="ＭＳ Ｐゴシック" pitchFamily="50" charset="-128"/>
              <a:cs typeface="+mn-cs"/>
            </a:rPr>
            <a:t>補助費等</a:t>
          </a:r>
          <a:r>
            <a:rPr kumimoji="1" lang="ja-JP" altLang="ja-JP" sz="1100">
              <a:solidFill>
                <a:schemeClr val="dk1"/>
              </a:solidFill>
              <a:effectLst/>
              <a:latin typeface="+mn-lt"/>
              <a:ea typeface="+mn-ea"/>
              <a:cs typeface="+mn-cs"/>
            </a:rPr>
            <a:t>住民一人当たりコスト</a:t>
          </a:r>
          <a:r>
            <a:rPr kumimoji="1" lang="ja-JP" altLang="ja-JP" sz="1100">
              <a:solidFill>
                <a:schemeClr val="dk1"/>
              </a:solidFill>
              <a:effectLst/>
              <a:latin typeface="ＭＳ Ｐゴシック" pitchFamily="50" charset="-128"/>
              <a:ea typeface="ＭＳ Ｐゴシック" pitchFamily="50" charset="-128"/>
              <a:cs typeface="+mn-cs"/>
            </a:rPr>
            <a:t>は</a:t>
          </a:r>
          <a:r>
            <a:rPr kumimoji="1" lang="ja-JP" altLang="en-US" sz="1100">
              <a:solidFill>
                <a:schemeClr val="dk1"/>
              </a:solidFill>
              <a:effectLst/>
              <a:latin typeface="ＭＳ Ｐゴシック" pitchFamily="50" charset="-128"/>
              <a:ea typeface="ＭＳ Ｐゴシック" pitchFamily="50" charset="-128"/>
              <a:cs typeface="+mn-cs"/>
            </a:rPr>
            <a:t>、</a:t>
          </a:r>
          <a:r>
            <a:rPr kumimoji="1" lang="ja-JP" altLang="ja-JP" sz="1100">
              <a:solidFill>
                <a:schemeClr val="dk1"/>
              </a:solidFill>
              <a:effectLst/>
              <a:latin typeface="ＭＳ Ｐゴシック" pitchFamily="50" charset="-128"/>
              <a:ea typeface="ＭＳ Ｐゴシック" pitchFamily="50" charset="-128"/>
              <a:cs typeface="+mn-cs"/>
            </a:rPr>
            <a:t>国庫支出金等返還金</a:t>
          </a:r>
          <a:r>
            <a:rPr kumimoji="1" lang="ja-JP" altLang="en-US" sz="1100">
              <a:solidFill>
                <a:schemeClr val="dk1"/>
              </a:solidFill>
              <a:effectLst/>
              <a:latin typeface="ＭＳ Ｐゴシック" pitchFamily="50" charset="-128"/>
              <a:ea typeface="ＭＳ Ｐゴシック" pitchFamily="50" charset="-128"/>
              <a:cs typeface="+mn-cs"/>
            </a:rPr>
            <a:t>等の減などに</a:t>
          </a:r>
          <a:r>
            <a:rPr kumimoji="1" lang="ja-JP" altLang="ja-JP" sz="1100">
              <a:solidFill>
                <a:schemeClr val="dk1"/>
              </a:solidFill>
              <a:effectLst/>
              <a:latin typeface="ＭＳ Ｐゴシック" pitchFamily="50" charset="-128"/>
              <a:ea typeface="ＭＳ Ｐゴシック" pitchFamily="50" charset="-128"/>
              <a:cs typeface="+mn-cs"/>
            </a:rPr>
            <a:t>伴い</a:t>
          </a:r>
          <a:r>
            <a:rPr kumimoji="1" lang="ja-JP" altLang="en-US" sz="1100">
              <a:solidFill>
                <a:schemeClr val="dk1"/>
              </a:solidFill>
              <a:effectLst/>
              <a:latin typeface="ＭＳ Ｐゴシック" pitchFamily="50" charset="-128"/>
              <a:ea typeface="ＭＳ Ｐゴシック" pitchFamily="50" charset="-128"/>
              <a:cs typeface="+mn-cs"/>
            </a:rPr>
            <a:t>、</a:t>
          </a:r>
          <a:r>
            <a:rPr kumimoji="1" lang="en-US" altLang="ja-JP" sz="1100">
              <a:solidFill>
                <a:schemeClr val="dk1"/>
              </a:solidFill>
              <a:effectLst/>
              <a:latin typeface="ＭＳ Ｐゴシック" pitchFamily="50" charset="-128"/>
              <a:ea typeface="ＭＳ Ｐゴシック" pitchFamily="50" charset="-128"/>
              <a:cs typeface="+mn-cs"/>
            </a:rPr>
            <a:t>47,819</a:t>
          </a:r>
          <a:r>
            <a:rPr kumimoji="1" lang="ja-JP" altLang="ja-JP" sz="1100">
              <a:solidFill>
                <a:schemeClr val="dk1"/>
              </a:solidFill>
              <a:effectLst/>
              <a:latin typeface="ＭＳ Ｐゴシック" pitchFamily="50" charset="-128"/>
              <a:ea typeface="ＭＳ Ｐゴシック" pitchFamily="50" charset="-128"/>
              <a:cs typeface="+mn-cs"/>
            </a:rPr>
            <a:t>円</a:t>
          </a:r>
          <a:r>
            <a:rPr kumimoji="1" lang="ja-JP" altLang="en-US" sz="1100">
              <a:solidFill>
                <a:schemeClr val="dk1"/>
              </a:solidFill>
              <a:effectLst/>
              <a:latin typeface="ＭＳ Ｐゴシック" pitchFamily="50" charset="-128"/>
              <a:ea typeface="ＭＳ Ｐゴシック" pitchFamily="50" charset="-128"/>
              <a:cs typeface="+mn-cs"/>
            </a:rPr>
            <a:t>減少した</a:t>
          </a:r>
          <a:r>
            <a:rPr kumimoji="1" lang="ja-JP" altLang="ja-JP" sz="1100">
              <a:solidFill>
                <a:schemeClr val="dk1"/>
              </a:solidFill>
              <a:effectLst/>
              <a:latin typeface="ＭＳ Ｐゴシック" pitchFamily="50" charset="-128"/>
              <a:ea typeface="ＭＳ Ｐゴシック" pitchFamily="50" charset="-128"/>
              <a:cs typeface="+mn-cs"/>
            </a:rPr>
            <a:t>。また、類似団体平均を</a:t>
          </a:r>
          <a:r>
            <a:rPr kumimoji="1" lang="en-US" altLang="ja-JP" sz="1100">
              <a:solidFill>
                <a:schemeClr val="dk1"/>
              </a:solidFill>
              <a:effectLst/>
              <a:latin typeface="ＭＳ Ｐゴシック" pitchFamily="50" charset="-128"/>
              <a:ea typeface="ＭＳ Ｐゴシック" pitchFamily="50" charset="-128"/>
              <a:cs typeface="+mn-cs"/>
            </a:rPr>
            <a:t>57,038</a:t>
          </a:r>
          <a:r>
            <a:rPr kumimoji="1" lang="ja-JP" altLang="ja-JP" sz="1100">
              <a:solidFill>
                <a:schemeClr val="dk1"/>
              </a:solidFill>
              <a:effectLst/>
              <a:latin typeface="ＭＳ Ｐゴシック" pitchFamily="50" charset="-128"/>
              <a:ea typeface="ＭＳ Ｐゴシック" pitchFamily="50" charset="-128"/>
              <a:cs typeface="+mn-cs"/>
            </a:rPr>
            <a:t>円</a:t>
          </a:r>
          <a:r>
            <a:rPr kumimoji="1" lang="ja-JP" altLang="en-US" sz="1100">
              <a:solidFill>
                <a:schemeClr val="dk1"/>
              </a:solidFill>
              <a:effectLst/>
              <a:latin typeface="ＭＳ Ｐゴシック" pitchFamily="50" charset="-128"/>
              <a:ea typeface="ＭＳ Ｐゴシック" pitchFamily="50" charset="-128"/>
              <a:cs typeface="+mn-cs"/>
            </a:rPr>
            <a:t>下</a:t>
          </a:r>
          <a:r>
            <a:rPr kumimoji="1" lang="ja-JP" altLang="ja-JP" sz="1100">
              <a:solidFill>
                <a:schemeClr val="dk1"/>
              </a:solidFill>
              <a:effectLst/>
              <a:latin typeface="ＭＳ Ｐゴシック" pitchFamily="50" charset="-128"/>
              <a:ea typeface="ＭＳ Ｐゴシック" pitchFamily="50" charset="-128"/>
              <a:cs typeface="+mn-cs"/>
            </a:rPr>
            <a:t>回った。</a:t>
          </a:r>
          <a:endParaRPr lang="ja-JP" altLang="ja-JP" sz="14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普通建設事業</a:t>
          </a:r>
          <a:r>
            <a:rPr kumimoji="1" lang="ja-JP" altLang="en-US" sz="1100">
              <a:solidFill>
                <a:schemeClr val="dk1"/>
              </a:solidFill>
              <a:effectLst/>
              <a:latin typeface="ＭＳ Ｐゴシック" pitchFamily="50" charset="-128"/>
              <a:ea typeface="ＭＳ Ｐゴシック" pitchFamily="50" charset="-128"/>
              <a:cs typeface="+mn-cs"/>
            </a:rPr>
            <a:t>費</a:t>
          </a:r>
          <a:r>
            <a:rPr kumimoji="1" lang="ja-JP" altLang="ja-JP" sz="1100">
              <a:solidFill>
                <a:schemeClr val="dk1"/>
              </a:solidFill>
              <a:effectLst/>
              <a:latin typeface="ＭＳ Ｐゴシック" pitchFamily="50" charset="-128"/>
              <a:ea typeface="ＭＳ Ｐゴシック" pitchFamily="50" charset="-128"/>
              <a:cs typeface="+mn-cs"/>
            </a:rPr>
            <a:t>（新規整備）</a:t>
          </a:r>
          <a:r>
            <a:rPr kumimoji="1" lang="ja-JP" altLang="en-US" sz="1100">
              <a:solidFill>
                <a:schemeClr val="dk1"/>
              </a:solidFill>
              <a:effectLst/>
              <a:latin typeface="ＭＳ Ｐゴシック" pitchFamily="50" charset="-128"/>
              <a:ea typeface="ＭＳ Ｐゴシック" pitchFamily="50" charset="-128"/>
              <a:cs typeface="+mn-cs"/>
            </a:rPr>
            <a:t>住民一人当たりのコスト</a:t>
          </a:r>
          <a:r>
            <a:rPr kumimoji="1" lang="ja-JP" altLang="ja-JP" sz="1100">
              <a:solidFill>
                <a:schemeClr val="dk1"/>
              </a:solidFill>
              <a:effectLst/>
              <a:latin typeface="ＭＳ Ｐゴシック" pitchFamily="50" charset="-128"/>
              <a:ea typeface="ＭＳ Ｐゴシック" pitchFamily="50" charset="-128"/>
              <a:cs typeface="+mn-cs"/>
            </a:rPr>
            <a:t>は</a:t>
          </a:r>
          <a:r>
            <a:rPr kumimoji="1" lang="ja-JP" altLang="en-US" sz="1100">
              <a:solidFill>
                <a:schemeClr val="dk1"/>
              </a:solidFill>
              <a:effectLst/>
              <a:latin typeface="ＭＳ Ｐゴシック" pitchFamily="50" charset="-128"/>
              <a:ea typeface="ＭＳ Ｐゴシック" pitchFamily="50" charset="-128"/>
              <a:cs typeface="+mn-cs"/>
            </a:rPr>
            <a:t>、産業団地整備事業費や、防災備蓄整備事業費の</a:t>
          </a:r>
          <a:r>
            <a:rPr kumimoji="1" lang="ja-JP" altLang="ja-JP" sz="1100">
              <a:solidFill>
                <a:schemeClr val="dk1"/>
              </a:solidFill>
              <a:effectLst/>
              <a:latin typeface="ＭＳ Ｐゴシック" pitchFamily="50" charset="-128"/>
              <a:ea typeface="ＭＳ Ｐゴシック" pitchFamily="50" charset="-128"/>
              <a:cs typeface="+mn-cs"/>
            </a:rPr>
            <a:t>増</a:t>
          </a:r>
          <a:r>
            <a:rPr kumimoji="1" lang="ja-JP" altLang="en-US" sz="1100">
              <a:solidFill>
                <a:schemeClr val="dk1"/>
              </a:solidFill>
              <a:effectLst/>
              <a:latin typeface="ＭＳ Ｐゴシック" pitchFamily="50" charset="-128"/>
              <a:ea typeface="ＭＳ Ｐゴシック" pitchFamily="50" charset="-128"/>
              <a:cs typeface="+mn-cs"/>
            </a:rPr>
            <a:t>など</a:t>
          </a:r>
          <a:r>
            <a:rPr kumimoji="1" lang="ja-JP" altLang="ja-JP" sz="1100">
              <a:solidFill>
                <a:schemeClr val="dk1"/>
              </a:solidFill>
              <a:effectLst/>
              <a:latin typeface="ＭＳ Ｐゴシック" pitchFamily="50" charset="-128"/>
              <a:ea typeface="ＭＳ Ｐゴシック" pitchFamily="50" charset="-128"/>
              <a:cs typeface="+mn-cs"/>
            </a:rPr>
            <a:t>により</a:t>
          </a:r>
          <a:r>
            <a:rPr kumimoji="1" lang="ja-JP" altLang="en-US" sz="1100">
              <a:solidFill>
                <a:schemeClr val="dk1"/>
              </a:solidFill>
              <a:effectLst/>
              <a:latin typeface="ＭＳ Ｐゴシック" pitchFamily="50" charset="-128"/>
              <a:ea typeface="ＭＳ Ｐゴシック" pitchFamily="50" charset="-128"/>
              <a:cs typeface="+mn-cs"/>
            </a:rPr>
            <a:t>、</a:t>
          </a:r>
          <a:r>
            <a:rPr kumimoji="1" lang="en-US" altLang="ja-JP" sz="1100">
              <a:solidFill>
                <a:schemeClr val="dk1"/>
              </a:solidFill>
              <a:effectLst/>
              <a:latin typeface="ＭＳ Ｐゴシック" pitchFamily="50" charset="-128"/>
              <a:ea typeface="ＭＳ Ｐゴシック" pitchFamily="50" charset="-128"/>
              <a:cs typeface="+mn-cs"/>
            </a:rPr>
            <a:t>21,122</a:t>
          </a:r>
          <a:r>
            <a:rPr kumimoji="1" lang="ja-JP" altLang="en-US" sz="1100">
              <a:solidFill>
                <a:schemeClr val="dk1"/>
              </a:solidFill>
              <a:effectLst/>
              <a:latin typeface="ＭＳ Ｐゴシック" pitchFamily="50" charset="-128"/>
              <a:ea typeface="ＭＳ Ｐゴシック" pitchFamily="50" charset="-128"/>
              <a:cs typeface="+mn-cs"/>
            </a:rPr>
            <a:t>円増加し、</a:t>
          </a:r>
          <a:r>
            <a:rPr kumimoji="1" lang="ja-JP" altLang="ja-JP" sz="1100">
              <a:solidFill>
                <a:schemeClr val="dk1"/>
              </a:solidFill>
              <a:effectLst/>
              <a:latin typeface="ＭＳ Ｐゴシック" pitchFamily="50" charset="-128"/>
              <a:ea typeface="ＭＳ Ｐゴシック" pitchFamily="50" charset="-128"/>
              <a:cs typeface="+mn-cs"/>
            </a:rPr>
            <a:t>類似団体平均</a:t>
          </a:r>
          <a:r>
            <a:rPr kumimoji="1" lang="ja-JP" altLang="en-US" sz="1100">
              <a:solidFill>
                <a:schemeClr val="dk1"/>
              </a:solidFill>
              <a:effectLst/>
              <a:latin typeface="ＭＳ Ｐゴシック" pitchFamily="50" charset="-128"/>
              <a:ea typeface="ＭＳ Ｐゴシック" pitchFamily="50" charset="-128"/>
              <a:cs typeface="+mn-cs"/>
            </a:rPr>
            <a:t>を</a:t>
          </a:r>
          <a:r>
            <a:rPr kumimoji="1" lang="en-US" altLang="ja-JP" sz="1100">
              <a:solidFill>
                <a:schemeClr val="dk1"/>
              </a:solidFill>
              <a:effectLst/>
              <a:latin typeface="ＭＳ Ｐゴシック" pitchFamily="50" charset="-128"/>
              <a:ea typeface="ＭＳ Ｐゴシック" pitchFamily="50" charset="-128"/>
              <a:cs typeface="+mn-cs"/>
            </a:rPr>
            <a:t>73,943</a:t>
          </a:r>
          <a:r>
            <a:rPr kumimoji="1" lang="ja-JP" altLang="ja-JP" sz="1100">
              <a:solidFill>
                <a:schemeClr val="dk1"/>
              </a:solidFill>
              <a:effectLst/>
              <a:latin typeface="ＭＳ Ｐゴシック" pitchFamily="50" charset="-128"/>
              <a:ea typeface="ＭＳ Ｐゴシック" pitchFamily="50" charset="-128"/>
              <a:cs typeface="+mn-cs"/>
            </a:rPr>
            <a:t>円上回った。</a:t>
          </a:r>
          <a:endParaRPr lang="ja-JP" altLang="ja-JP" sz="14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普通建設事業</a:t>
          </a:r>
          <a:r>
            <a:rPr kumimoji="1" lang="ja-JP" altLang="en-US" sz="1100">
              <a:solidFill>
                <a:schemeClr val="dk1"/>
              </a:solidFill>
              <a:effectLst/>
              <a:latin typeface="ＭＳ Ｐゴシック" pitchFamily="50" charset="-128"/>
              <a:ea typeface="ＭＳ Ｐゴシック" pitchFamily="50" charset="-128"/>
              <a:cs typeface="+mn-cs"/>
            </a:rPr>
            <a:t>費</a:t>
          </a:r>
          <a:r>
            <a:rPr kumimoji="1" lang="ja-JP" altLang="ja-JP" sz="1100">
              <a:solidFill>
                <a:schemeClr val="dk1"/>
              </a:solidFill>
              <a:effectLst/>
              <a:latin typeface="ＭＳ Ｐゴシック" pitchFamily="50" charset="-128"/>
              <a:ea typeface="ＭＳ Ｐゴシック" pitchFamily="50" charset="-128"/>
              <a:cs typeface="+mn-cs"/>
            </a:rPr>
            <a:t>（更新整備）</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コスト</a:t>
          </a:r>
          <a:r>
            <a:rPr kumimoji="1" lang="ja-JP" altLang="ja-JP" sz="1100">
              <a:solidFill>
                <a:schemeClr val="dk1"/>
              </a:solidFill>
              <a:effectLst/>
              <a:latin typeface="ＭＳ Ｐゴシック" pitchFamily="50" charset="-128"/>
              <a:ea typeface="ＭＳ Ｐゴシック" pitchFamily="50" charset="-128"/>
              <a:cs typeface="+mn-cs"/>
            </a:rPr>
            <a:t>は</a:t>
          </a:r>
          <a:r>
            <a:rPr kumimoji="1" lang="ja-JP" altLang="en-US" sz="1100">
              <a:solidFill>
                <a:schemeClr val="dk1"/>
              </a:solidFill>
              <a:effectLst/>
              <a:latin typeface="ＭＳ Ｐゴシック" pitchFamily="50" charset="-128"/>
              <a:ea typeface="ＭＳ Ｐゴシック" pitchFamily="50" charset="-128"/>
              <a:cs typeface="+mn-cs"/>
            </a:rPr>
            <a:t>、認定こども園整備事業費や、第一中学校整備事業費の減など</a:t>
          </a:r>
          <a:r>
            <a:rPr kumimoji="1" lang="ja-JP" altLang="ja-JP" sz="1100">
              <a:solidFill>
                <a:schemeClr val="dk1"/>
              </a:solidFill>
              <a:effectLst/>
              <a:latin typeface="ＭＳ Ｐゴシック" pitchFamily="50" charset="-128"/>
              <a:ea typeface="ＭＳ Ｐゴシック" pitchFamily="50" charset="-128"/>
              <a:cs typeface="+mn-cs"/>
            </a:rPr>
            <a:t>により、</a:t>
          </a:r>
          <a:r>
            <a:rPr kumimoji="1" lang="en-US" altLang="ja-JP" sz="1100">
              <a:solidFill>
                <a:schemeClr val="dk1"/>
              </a:solidFill>
              <a:effectLst/>
              <a:latin typeface="ＭＳ Ｐゴシック" pitchFamily="50" charset="-128"/>
              <a:ea typeface="ＭＳ Ｐゴシック" pitchFamily="50" charset="-128"/>
              <a:cs typeface="+mn-cs"/>
            </a:rPr>
            <a:t>39,867</a:t>
          </a:r>
          <a:r>
            <a:rPr kumimoji="1" lang="ja-JP" altLang="ja-JP" sz="1100">
              <a:solidFill>
                <a:schemeClr val="dk1"/>
              </a:solidFill>
              <a:effectLst/>
              <a:latin typeface="ＭＳ Ｐゴシック" pitchFamily="50" charset="-128"/>
              <a:ea typeface="ＭＳ Ｐゴシック" pitchFamily="50" charset="-128"/>
              <a:cs typeface="+mn-cs"/>
            </a:rPr>
            <a:t>円</a:t>
          </a:r>
          <a:r>
            <a:rPr kumimoji="1" lang="ja-JP" altLang="en-US" sz="1100">
              <a:solidFill>
                <a:schemeClr val="dk1"/>
              </a:solidFill>
              <a:effectLst/>
              <a:latin typeface="ＭＳ Ｐゴシック" pitchFamily="50" charset="-128"/>
              <a:ea typeface="ＭＳ Ｐゴシック" pitchFamily="50" charset="-128"/>
              <a:cs typeface="+mn-cs"/>
            </a:rPr>
            <a:t>減少し</a:t>
          </a:r>
          <a:r>
            <a:rPr kumimoji="1" lang="ja-JP" altLang="ja-JP" sz="1100">
              <a:solidFill>
                <a:schemeClr val="dk1"/>
              </a:solidFill>
              <a:effectLst/>
              <a:latin typeface="ＭＳ Ｐゴシック" pitchFamily="50" charset="-128"/>
              <a:ea typeface="ＭＳ Ｐゴシック" pitchFamily="50" charset="-128"/>
              <a:cs typeface="+mn-cs"/>
            </a:rPr>
            <a:t>、類似団体平均を</a:t>
          </a:r>
          <a:r>
            <a:rPr kumimoji="1" lang="en-US" altLang="ja-JP" sz="1100">
              <a:solidFill>
                <a:schemeClr val="dk1"/>
              </a:solidFill>
              <a:effectLst/>
              <a:latin typeface="ＭＳ Ｐゴシック" pitchFamily="50" charset="-128"/>
              <a:ea typeface="ＭＳ Ｐゴシック" pitchFamily="50" charset="-128"/>
              <a:cs typeface="+mn-cs"/>
            </a:rPr>
            <a:t>50,170</a:t>
          </a:r>
          <a:r>
            <a:rPr kumimoji="1" lang="ja-JP" altLang="ja-JP" sz="1100">
              <a:solidFill>
                <a:schemeClr val="dk1"/>
              </a:solidFill>
              <a:effectLst/>
              <a:latin typeface="ＭＳ Ｐゴシック" pitchFamily="50" charset="-128"/>
              <a:ea typeface="ＭＳ Ｐゴシック" pitchFamily="50" charset="-128"/>
              <a:cs typeface="+mn-cs"/>
            </a:rPr>
            <a:t>円下回った。</a:t>
          </a:r>
          <a:endParaRPr lang="ja-JP" altLang="ja-JP" sz="14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災害復旧事業</a:t>
          </a:r>
          <a:r>
            <a:rPr kumimoji="1" lang="ja-JP" altLang="en-US" sz="1100">
              <a:solidFill>
                <a:schemeClr val="dk1"/>
              </a:solidFill>
              <a:effectLst/>
              <a:latin typeface="ＭＳ Ｐゴシック" pitchFamily="50" charset="-128"/>
              <a:ea typeface="ＭＳ Ｐゴシック" pitchFamily="50" charset="-128"/>
              <a:cs typeface="+mn-cs"/>
            </a:rPr>
            <a:t>住民一人当たりのコスト</a:t>
          </a:r>
          <a:r>
            <a:rPr kumimoji="1" lang="ja-JP" altLang="ja-JP" sz="1100">
              <a:solidFill>
                <a:schemeClr val="dk1"/>
              </a:solidFill>
              <a:effectLst/>
              <a:latin typeface="ＭＳ Ｐゴシック" pitchFamily="50" charset="-128"/>
              <a:ea typeface="ＭＳ Ｐゴシック" pitchFamily="50" charset="-128"/>
              <a:cs typeface="+mn-cs"/>
            </a:rPr>
            <a:t>は、</a:t>
          </a:r>
          <a:r>
            <a:rPr kumimoji="1" lang="ja-JP" altLang="en-US" sz="1100">
              <a:solidFill>
                <a:schemeClr val="dk1"/>
              </a:solidFill>
              <a:effectLst/>
              <a:latin typeface="ＭＳ Ｐゴシック" pitchFamily="50" charset="-128"/>
              <a:ea typeface="ＭＳ Ｐゴシック" pitchFamily="50" charset="-128"/>
              <a:cs typeface="+mn-cs"/>
            </a:rPr>
            <a:t>町営住宅機能回復工事の増など</a:t>
          </a:r>
          <a:r>
            <a:rPr kumimoji="1" lang="ja-JP" altLang="ja-JP" sz="1100">
              <a:solidFill>
                <a:schemeClr val="dk1"/>
              </a:solidFill>
              <a:effectLst/>
              <a:latin typeface="ＭＳ Ｐゴシック" pitchFamily="50" charset="-128"/>
              <a:ea typeface="ＭＳ Ｐゴシック" pitchFamily="50" charset="-128"/>
              <a:cs typeface="+mn-cs"/>
            </a:rPr>
            <a:t>により</a:t>
          </a:r>
          <a:r>
            <a:rPr kumimoji="1" lang="ja-JP" altLang="en-US" sz="1100">
              <a:solidFill>
                <a:schemeClr val="dk1"/>
              </a:solidFill>
              <a:effectLst/>
              <a:latin typeface="ＭＳ Ｐゴシック" pitchFamily="50" charset="-128"/>
              <a:ea typeface="ＭＳ Ｐゴシック" pitchFamily="50" charset="-128"/>
              <a:cs typeface="+mn-cs"/>
            </a:rPr>
            <a:t>、</a:t>
          </a:r>
          <a:r>
            <a:rPr kumimoji="1" lang="en-US" altLang="ja-JP" sz="1100">
              <a:solidFill>
                <a:schemeClr val="dk1"/>
              </a:solidFill>
              <a:effectLst/>
              <a:latin typeface="ＭＳ Ｐゴシック" pitchFamily="50" charset="-128"/>
              <a:ea typeface="ＭＳ Ｐゴシック" pitchFamily="50" charset="-128"/>
              <a:cs typeface="+mn-cs"/>
            </a:rPr>
            <a:t>4,265</a:t>
          </a:r>
          <a:r>
            <a:rPr kumimoji="1" lang="ja-JP" altLang="ja-JP" sz="1100">
              <a:solidFill>
                <a:schemeClr val="dk1"/>
              </a:solidFill>
              <a:effectLst/>
              <a:latin typeface="ＭＳ Ｐゴシック" pitchFamily="50" charset="-128"/>
              <a:ea typeface="ＭＳ Ｐゴシック" pitchFamily="50" charset="-128"/>
              <a:cs typeface="+mn-cs"/>
            </a:rPr>
            <a:t>円</a:t>
          </a:r>
          <a:r>
            <a:rPr kumimoji="1" lang="ja-JP" altLang="en-US" sz="1100">
              <a:solidFill>
                <a:schemeClr val="dk1"/>
              </a:solidFill>
              <a:effectLst/>
              <a:latin typeface="ＭＳ Ｐゴシック" pitchFamily="50" charset="-128"/>
              <a:ea typeface="ＭＳ Ｐゴシック" pitchFamily="50" charset="-128"/>
              <a:cs typeface="+mn-cs"/>
            </a:rPr>
            <a:t>増加し</a:t>
          </a:r>
          <a:r>
            <a:rPr kumimoji="1" lang="ja-JP" altLang="ja-JP" sz="1100">
              <a:solidFill>
                <a:schemeClr val="dk1"/>
              </a:solidFill>
              <a:effectLst/>
              <a:latin typeface="ＭＳ Ｐゴシック" pitchFamily="50" charset="-128"/>
              <a:ea typeface="ＭＳ Ｐゴシック" pitchFamily="50" charset="-128"/>
              <a:cs typeface="+mn-cs"/>
            </a:rPr>
            <a:t>、類似団体平均を</a:t>
          </a:r>
          <a:r>
            <a:rPr kumimoji="1" lang="en-US" altLang="ja-JP" sz="1100">
              <a:solidFill>
                <a:schemeClr val="dk1"/>
              </a:solidFill>
              <a:effectLst/>
              <a:latin typeface="ＭＳ Ｐゴシック" pitchFamily="50" charset="-128"/>
              <a:ea typeface="ＭＳ Ｐゴシック" pitchFamily="50" charset="-128"/>
              <a:cs typeface="+mn-cs"/>
            </a:rPr>
            <a:t>13,281</a:t>
          </a:r>
          <a:r>
            <a:rPr kumimoji="1" lang="ja-JP" altLang="ja-JP" sz="1100">
              <a:solidFill>
                <a:schemeClr val="dk1"/>
              </a:solidFill>
              <a:effectLst/>
              <a:latin typeface="ＭＳ Ｐゴシック" pitchFamily="50" charset="-128"/>
              <a:ea typeface="ＭＳ Ｐゴシック" pitchFamily="50" charset="-128"/>
              <a:cs typeface="+mn-cs"/>
            </a:rPr>
            <a:t>円上回った。</a:t>
          </a:r>
          <a:endParaRPr lang="ja-JP" altLang="ja-JP" sz="1400">
            <a:effectLst/>
            <a:latin typeface="ＭＳ Ｐゴシック" pitchFamily="50" charset="-128"/>
            <a:ea typeface="ＭＳ Ｐゴシック" pitchFamily="50" charset="-128"/>
          </a:endParaRPr>
        </a:p>
        <a:p>
          <a:pPr eaLnBrk="1" fontAlgn="auto" latinLnBrk="0" hangingPunct="1"/>
          <a:r>
            <a:rPr kumimoji="1" lang="ja-JP" altLang="ja-JP" sz="1100">
              <a:solidFill>
                <a:schemeClr val="dk1"/>
              </a:solidFill>
              <a:effectLst/>
              <a:latin typeface="ＭＳ Ｐゴシック" pitchFamily="50" charset="-128"/>
              <a:ea typeface="ＭＳ Ｐゴシック" pitchFamily="50" charset="-128"/>
              <a:cs typeface="+mn-cs"/>
            </a:rPr>
            <a:t>公債費</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コストは、</a:t>
          </a:r>
          <a:r>
            <a:rPr kumimoji="1" lang="ja-JP" altLang="ja-JP" sz="1100">
              <a:solidFill>
                <a:schemeClr val="dk1"/>
              </a:solidFill>
              <a:effectLst/>
              <a:latin typeface="ＭＳ Ｐゴシック" pitchFamily="50" charset="-128"/>
              <a:ea typeface="ＭＳ Ｐゴシック" pitchFamily="50" charset="-128"/>
              <a:cs typeface="+mn-cs"/>
            </a:rPr>
            <a:t>漸減となっており、類似団体平均を</a:t>
          </a:r>
          <a:r>
            <a:rPr kumimoji="1" lang="en-US" altLang="ja-JP" sz="1100">
              <a:solidFill>
                <a:schemeClr val="dk1"/>
              </a:solidFill>
              <a:effectLst/>
              <a:latin typeface="ＭＳ Ｐゴシック" pitchFamily="50" charset="-128"/>
              <a:ea typeface="ＭＳ Ｐゴシック" pitchFamily="50" charset="-128"/>
              <a:cs typeface="+mn-cs"/>
            </a:rPr>
            <a:t>137,366</a:t>
          </a:r>
          <a:r>
            <a:rPr kumimoji="1" lang="ja-JP" altLang="ja-JP" sz="1100">
              <a:solidFill>
                <a:schemeClr val="dk1"/>
              </a:solidFill>
              <a:effectLst/>
              <a:latin typeface="ＭＳ Ｐゴシック" pitchFamily="50" charset="-128"/>
              <a:ea typeface="ＭＳ Ｐゴシック" pitchFamily="50" charset="-128"/>
              <a:cs typeface="+mn-cs"/>
            </a:rPr>
            <a:t>円下回った。今後とも新発債を抑制することとしている。</a:t>
          </a:r>
          <a:endParaRPr lang="ja-JP" altLang="ja-JP" sz="1400">
            <a:effectLst/>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12,728
12,667
68.39
22,418,520
17,987,348
1,069,178
4,160,820
686,488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66186</xdr:rowOff>
    </xdr:from>
    <xdr:to>
      <xdr:col>24</xdr:col>
      <xdr:colOff>63500</xdr:colOff>
      <xdr:row>38</xdr:row>
      <xdr:rowOff>66663</xdr:rowOff>
    </xdr:to>
    <xdr:cxnSp macro="">
      <xdr:nvCxnSpPr>
        <xdr:cNvPr id="60" name="直線コネクタ 59"/>
        <xdr:cNvCxnSpPr/>
      </xdr:nvCxnSpPr>
      <xdr:spPr>
        <a:xfrm flipV="1">
          <a:off x="3797300" y="6581286"/>
          <a:ext cx="8382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66663</xdr:rowOff>
    </xdr:from>
    <xdr:to>
      <xdr:col>19</xdr:col>
      <xdr:colOff>177800</xdr:colOff>
      <xdr:row>38</xdr:row>
      <xdr:rowOff>69748</xdr:rowOff>
    </xdr:to>
    <xdr:cxnSp macro="">
      <xdr:nvCxnSpPr>
        <xdr:cNvPr id="63" name="直線コネクタ 62"/>
        <xdr:cNvCxnSpPr/>
      </xdr:nvCxnSpPr>
      <xdr:spPr>
        <a:xfrm flipV="1">
          <a:off x="2908300" y="6581763"/>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69748</xdr:rowOff>
    </xdr:from>
    <xdr:to>
      <xdr:col>15</xdr:col>
      <xdr:colOff>50800</xdr:colOff>
      <xdr:row>38</xdr:row>
      <xdr:rowOff>69806</xdr:rowOff>
    </xdr:to>
    <xdr:cxnSp macro="">
      <xdr:nvCxnSpPr>
        <xdr:cNvPr id="66" name="直線コネクタ 65"/>
        <xdr:cNvCxnSpPr/>
      </xdr:nvCxnSpPr>
      <xdr:spPr>
        <a:xfrm flipV="1">
          <a:off x="2019300" y="6584848"/>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62985</xdr:rowOff>
    </xdr:from>
    <xdr:to>
      <xdr:col>10</xdr:col>
      <xdr:colOff>114300</xdr:colOff>
      <xdr:row>38</xdr:row>
      <xdr:rowOff>69806</xdr:rowOff>
    </xdr:to>
    <xdr:cxnSp macro="">
      <xdr:nvCxnSpPr>
        <xdr:cNvPr id="69" name="直線コネクタ 68"/>
        <xdr:cNvCxnSpPr/>
      </xdr:nvCxnSpPr>
      <xdr:spPr>
        <a:xfrm>
          <a:off x="1130300" y="6578085"/>
          <a:ext cx="889000"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113779</xdr:rowOff>
    </xdr:from>
    <xdr:to>
      <xdr:col>6</xdr:col>
      <xdr:colOff>38100</xdr:colOff>
      <xdr:row>37</xdr:row>
      <xdr:rowOff>43929</xdr:rowOff>
    </xdr:to>
    <xdr:sp macro="" textlink="">
      <xdr:nvSpPr>
        <xdr:cNvPr id="72" name="フローチャート: 判断 71"/>
        <xdr:cNvSpPr/>
      </xdr:nvSpPr>
      <xdr:spPr>
        <a:xfrm>
          <a:off x="1079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60456</xdr:rowOff>
    </xdr:from>
    <xdr:ext cx="534377" cy="259045"/>
    <xdr:sp macro="" textlink="">
      <xdr:nvSpPr>
        <xdr:cNvPr id="73" name="テキスト ボックス 72"/>
        <xdr:cNvSpPr txBox="1"/>
      </xdr:nvSpPr>
      <xdr:spPr>
        <a:xfrm>
          <a:off x="863111" y="60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15386</xdr:rowOff>
    </xdr:from>
    <xdr:to>
      <xdr:col>24</xdr:col>
      <xdr:colOff>114300</xdr:colOff>
      <xdr:row>38</xdr:row>
      <xdr:rowOff>116986</xdr:rowOff>
    </xdr:to>
    <xdr:sp macro="" textlink="">
      <xdr:nvSpPr>
        <xdr:cNvPr id="79" name="楕円 78"/>
        <xdr:cNvSpPr/>
      </xdr:nvSpPr>
      <xdr:spPr>
        <a:xfrm>
          <a:off x="4584700" y="653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101763</xdr:rowOff>
    </xdr:from>
    <xdr:ext cx="469744" cy="259045"/>
    <xdr:sp macro="" textlink="">
      <xdr:nvSpPr>
        <xdr:cNvPr id="80" name="議会費該当値テキスト"/>
        <xdr:cNvSpPr txBox="1"/>
      </xdr:nvSpPr>
      <xdr:spPr>
        <a:xfrm>
          <a:off x="4686300" y="644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15863</xdr:rowOff>
    </xdr:from>
    <xdr:to>
      <xdr:col>20</xdr:col>
      <xdr:colOff>38100</xdr:colOff>
      <xdr:row>38</xdr:row>
      <xdr:rowOff>117463</xdr:rowOff>
    </xdr:to>
    <xdr:sp macro="" textlink="">
      <xdr:nvSpPr>
        <xdr:cNvPr id="81" name="楕円 80"/>
        <xdr:cNvSpPr/>
      </xdr:nvSpPr>
      <xdr:spPr>
        <a:xfrm>
          <a:off x="3746500" y="65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108590</xdr:rowOff>
    </xdr:from>
    <xdr:ext cx="469744" cy="259045"/>
    <xdr:sp macro="" textlink="">
      <xdr:nvSpPr>
        <xdr:cNvPr id="82" name="テキスト ボックス 81"/>
        <xdr:cNvSpPr txBox="1"/>
      </xdr:nvSpPr>
      <xdr:spPr>
        <a:xfrm>
          <a:off x="3562428" y="662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18948</xdr:rowOff>
    </xdr:from>
    <xdr:to>
      <xdr:col>15</xdr:col>
      <xdr:colOff>101600</xdr:colOff>
      <xdr:row>38</xdr:row>
      <xdr:rowOff>120548</xdr:rowOff>
    </xdr:to>
    <xdr:sp macro="" textlink="">
      <xdr:nvSpPr>
        <xdr:cNvPr id="83" name="楕円 82"/>
        <xdr:cNvSpPr/>
      </xdr:nvSpPr>
      <xdr:spPr>
        <a:xfrm>
          <a:off x="28575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111675</xdr:rowOff>
    </xdr:from>
    <xdr:ext cx="469744" cy="259045"/>
    <xdr:sp macro="" textlink="">
      <xdr:nvSpPr>
        <xdr:cNvPr id="84" name="テキスト ボックス 83"/>
        <xdr:cNvSpPr txBox="1"/>
      </xdr:nvSpPr>
      <xdr:spPr>
        <a:xfrm>
          <a:off x="2673428" y="66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19006</xdr:rowOff>
    </xdr:from>
    <xdr:to>
      <xdr:col>10</xdr:col>
      <xdr:colOff>165100</xdr:colOff>
      <xdr:row>38</xdr:row>
      <xdr:rowOff>120606</xdr:rowOff>
    </xdr:to>
    <xdr:sp macro="" textlink="">
      <xdr:nvSpPr>
        <xdr:cNvPr id="85" name="楕円 84"/>
        <xdr:cNvSpPr/>
      </xdr:nvSpPr>
      <xdr:spPr>
        <a:xfrm>
          <a:off x="1968500" y="65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111733</xdr:rowOff>
    </xdr:from>
    <xdr:ext cx="469744" cy="259045"/>
    <xdr:sp macro="" textlink="">
      <xdr:nvSpPr>
        <xdr:cNvPr id="86" name="テキスト ボックス 85"/>
        <xdr:cNvSpPr txBox="1"/>
      </xdr:nvSpPr>
      <xdr:spPr>
        <a:xfrm>
          <a:off x="1784428" y="662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12185</xdr:rowOff>
    </xdr:from>
    <xdr:to>
      <xdr:col>6</xdr:col>
      <xdr:colOff>38100</xdr:colOff>
      <xdr:row>38</xdr:row>
      <xdr:rowOff>113785</xdr:rowOff>
    </xdr:to>
    <xdr:sp macro="" textlink="">
      <xdr:nvSpPr>
        <xdr:cNvPr id="87" name="楕円 86"/>
        <xdr:cNvSpPr/>
      </xdr:nvSpPr>
      <xdr:spPr>
        <a:xfrm>
          <a:off x="1079500" y="65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104912</xdr:rowOff>
    </xdr:from>
    <xdr:ext cx="469744" cy="259045"/>
    <xdr:sp macro="" textlink="">
      <xdr:nvSpPr>
        <xdr:cNvPr id="88" name="テキスト ボックス 87"/>
        <xdr:cNvSpPr txBox="1"/>
      </xdr:nvSpPr>
      <xdr:spPr>
        <a:xfrm>
          <a:off x="895428" y="66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123248</xdr:rowOff>
    </xdr:from>
    <xdr:to>
      <xdr:col>24</xdr:col>
      <xdr:colOff>63500</xdr:colOff>
      <xdr:row>58</xdr:row>
      <xdr:rowOff>9086</xdr:rowOff>
    </xdr:to>
    <xdr:cxnSp macro="">
      <xdr:nvCxnSpPr>
        <xdr:cNvPr id="117" name="直線コネクタ 116"/>
        <xdr:cNvCxnSpPr/>
      </xdr:nvCxnSpPr>
      <xdr:spPr>
        <a:xfrm>
          <a:off x="3797300" y="9895898"/>
          <a:ext cx="838200" cy="5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86849</xdr:rowOff>
    </xdr:from>
    <xdr:to>
      <xdr:col>19</xdr:col>
      <xdr:colOff>177800</xdr:colOff>
      <xdr:row>57</xdr:row>
      <xdr:rowOff>123248</xdr:rowOff>
    </xdr:to>
    <xdr:cxnSp macro="">
      <xdr:nvCxnSpPr>
        <xdr:cNvPr id="120" name="直線コネクタ 119"/>
        <xdr:cNvCxnSpPr/>
      </xdr:nvCxnSpPr>
      <xdr:spPr>
        <a:xfrm>
          <a:off x="2908300" y="9859499"/>
          <a:ext cx="889000" cy="3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86849</xdr:rowOff>
    </xdr:from>
    <xdr:to>
      <xdr:col>15</xdr:col>
      <xdr:colOff>50800</xdr:colOff>
      <xdr:row>57</xdr:row>
      <xdr:rowOff>168783</xdr:rowOff>
    </xdr:to>
    <xdr:cxnSp macro="">
      <xdr:nvCxnSpPr>
        <xdr:cNvPr id="123" name="直線コネクタ 122"/>
        <xdr:cNvCxnSpPr/>
      </xdr:nvCxnSpPr>
      <xdr:spPr>
        <a:xfrm flipV="1">
          <a:off x="2019300" y="9859499"/>
          <a:ext cx="889000" cy="8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168783</xdr:rowOff>
    </xdr:from>
    <xdr:to>
      <xdr:col>10</xdr:col>
      <xdr:colOff>114300</xdr:colOff>
      <xdr:row>58</xdr:row>
      <xdr:rowOff>87364</xdr:rowOff>
    </xdr:to>
    <xdr:cxnSp macro="">
      <xdr:nvCxnSpPr>
        <xdr:cNvPr id="126" name="直線コネクタ 125"/>
        <xdr:cNvCxnSpPr/>
      </xdr:nvCxnSpPr>
      <xdr:spPr>
        <a:xfrm flipV="1">
          <a:off x="1130300" y="9941433"/>
          <a:ext cx="889000" cy="9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15787</xdr:rowOff>
    </xdr:from>
    <xdr:to>
      <xdr:col>6</xdr:col>
      <xdr:colOff>38100</xdr:colOff>
      <xdr:row>58</xdr:row>
      <xdr:rowOff>117387</xdr:rowOff>
    </xdr:to>
    <xdr:sp macro="" textlink="">
      <xdr:nvSpPr>
        <xdr:cNvPr id="129" name="フローチャート: 判断 128"/>
        <xdr:cNvSpPr/>
      </xdr:nvSpPr>
      <xdr:spPr>
        <a:xfrm>
          <a:off x="1079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133914</xdr:rowOff>
    </xdr:from>
    <xdr:ext cx="599010" cy="259045"/>
    <xdr:sp macro="" textlink="">
      <xdr:nvSpPr>
        <xdr:cNvPr id="130" name="テキスト ボックス 129"/>
        <xdr:cNvSpPr txBox="1"/>
      </xdr:nvSpPr>
      <xdr:spPr>
        <a:xfrm>
          <a:off x="830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129736</xdr:rowOff>
    </xdr:from>
    <xdr:to>
      <xdr:col>24</xdr:col>
      <xdr:colOff>114300</xdr:colOff>
      <xdr:row>58</xdr:row>
      <xdr:rowOff>59886</xdr:rowOff>
    </xdr:to>
    <xdr:sp macro="" textlink="">
      <xdr:nvSpPr>
        <xdr:cNvPr id="136" name="楕円 135"/>
        <xdr:cNvSpPr/>
      </xdr:nvSpPr>
      <xdr:spPr>
        <a:xfrm>
          <a:off x="4584700" y="99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152613</xdr:rowOff>
    </xdr:from>
    <xdr:ext cx="599010" cy="259045"/>
    <xdr:sp macro="" textlink="">
      <xdr:nvSpPr>
        <xdr:cNvPr id="137" name="総務費該当値テキスト"/>
        <xdr:cNvSpPr txBox="1"/>
      </xdr:nvSpPr>
      <xdr:spPr>
        <a:xfrm>
          <a:off x="4686300" y="975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72448</xdr:rowOff>
    </xdr:from>
    <xdr:to>
      <xdr:col>20</xdr:col>
      <xdr:colOff>38100</xdr:colOff>
      <xdr:row>58</xdr:row>
      <xdr:rowOff>2598</xdr:rowOff>
    </xdr:to>
    <xdr:sp macro="" textlink="">
      <xdr:nvSpPr>
        <xdr:cNvPr id="138" name="楕円 137"/>
        <xdr:cNvSpPr/>
      </xdr:nvSpPr>
      <xdr:spPr>
        <a:xfrm>
          <a:off x="3746500" y="98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19125</xdr:rowOff>
    </xdr:from>
    <xdr:ext cx="599010" cy="259045"/>
    <xdr:sp macro="" textlink="">
      <xdr:nvSpPr>
        <xdr:cNvPr id="139" name="テキスト ボックス 138"/>
        <xdr:cNvSpPr txBox="1"/>
      </xdr:nvSpPr>
      <xdr:spPr>
        <a:xfrm>
          <a:off x="3497795" y="962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36049</xdr:rowOff>
    </xdr:from>
    <xdr:to>
      <xdr:col>15</xdr:col>
      <xdr:colOff>101600</xdr:colOff>
      <xdr:row>57</xdr:row>
      <xdr:rowOff>137649</xdr:rowOff>
    </xdr:to>
    <xdr:sp macro="" textlink="">
      <xdr:nvSpPr>
        <xdr:cNvPr id="140" name="楕円 139"/>
        <xdr:cNvSpPr/>
      </xdr:nvSpPr>
      <xdr:spPr>
        <a:xfrm>
          <a:off x="2857500" y="98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154176</xdr:rowOff>
    </xdr:from>
    <xdr:ext cx="599010" cy="259045"/>
    <xdr:sp macro="" textlink="">
      <xdr:nvSpPr>
        <xdr:cNvPr id="141" name="テキスト ボックス 140"/>
        <xdr:cNvSpPr txBox="1"/>
      </xdr:nvSpPr>
      <xdr:spPr>
        <a:xfrm>
          <a:off x="2608795" y="958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117983</xdr:rowOff>
    </xdr:from>
    <xdr:to>
      <xdr:col>10</xdr:col>
      <xdr:colOff>165100</xdr:colOff>
      <xdr:row>58</xdr:row>
      <xdr:rowOff>48133</xdr:rowOff>
    </xdr:to>
    <xdr:sp macro="" textlink="">
      <xdr:nvSpPr>
        <xdr:cNvPr id="142" name="楕円 141"/>
        <xdr:cNvSpPr/>
      </xdr:nvSpPr>
      <xdr:spPr>
        <a:xfrm>
          <a:off x="1968500" y="98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64660</xdr:rowOff>
    </xdr:from>
    <xdr:ext cx="599010" cy="259045"/>
    <xdr:sp macro="" textlink="">
      <xdr:nvSpPr>
        <xdr:cNvPr id="143" name="テキスト ボックス 142"/>
        <xdr:cNvSpPr txBox="1"/>
      </xdr:nvSpPr>
      <xdr:spPr>
        <a:xfrm>
          <a:off x="1719795" y="966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36564</xdr:rowOff>
    </xdr:from>
    <xdr:to>
      <xdr:col>6</xdr:col>
      <xdr:colOff>38100</xdr:colOff>
      <xdr:row>58</xdr:row>
      <xdr:rowOff>138164</xdr:rowOff>
    </xdr:to>
    <xdr:sp macro="" textlink="">
      <xdr:nvSpPr>
        <xdr:cNvPr id="144" name="楕円 143"/>
        <xdr:cNvSpPr/>
      </xdr:nvSpPr>
      <xdr:spPr>
        <a:xfrm>
          <a:off x="1079500" y="99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129291</xdr:rowOff>
    </xdr:from>
    <xdr:ext cx="599010" cy="259045"/>
    <xdr:sp macro="" textlink="">
      <xdr:nvSpPr>
        <xdr:cNvPr id="145" name="テキスト ボックス 144"/>
        <xdr:cNvSpPr txBox="1"/>
      </xdr:nvSpPr>
      <xdr:spPr>
        <a:xfrm>
          <a:off x="830795" y="1007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146448</xdr:rowOff>
    </xdr:from>
    <xdr:to>
      <xdr:col>24</xdr:col>
      <xdr:colOff>63500</xdr:colOff>
      <xdr:row>78</xdr:row>
      <xdr:rowOff>21915</xdr:rowOff>
    </xdr:to>
    <xdr:cxnSp macro="">
      <xdr:nvCxnSpPr>
        <xdr:cNvPr id="176" name="直線コネクタ 175"/>
        <xdr:cNvCxnSpPr/>
      </xdr:nvCxnSpPr>
      <xdr:spPr>
        <a:xfrm>
          <a:off x="3797300" y="13348098"/>
          <a:ext cx="838200" cy="4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146448</xdr:rowOff>
    </xdr:from>
    <xdr:to>
      <xdr:col>19</xdr:col>
      <xdr:colOff>177800</xdr:colOff>
      <xdr:row>78</xdr:row>
      <xdr:rowOff>8131</xdr:rowOff>
    </xdr:to>
    <xdr:cxnSp macro="">
      <xdr:nvCxnSpPr>
        <xdr:cNvPr id="179" name="直線コネクタ 178"/>
        <xdr:cNvCxnSpPr/>
      </xdr:nvCxnSpPr>
      <xdr:spPr>
        <a:xfrm flipV="1">
          <a:off x="2908300" y="13348098"/>
          <a:ext cx="889000" cy="3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153358</xdr:rowOff>
    </xdr:from>
    <xdr:to>
      <xdr:col>15</xdr:col>
      <xdr:colOff>50800</xdr:colOff>
      <xdr:row>78</xdr:row>
      <xdr:rowOff>8131</xdr:rowOff>
    </xdr:to>
    <xdr:cxnSp macro="">
      <xdr:nvCxnSpPr>
        <xdr:cNvPr id="182" name="直線コネクタ 181"/>
        <xdr:cNvCxnSpPr/>
      </xdr:nvCxnSpPr>
      <xdr:spPr>
        <a:xfrm>
          <a:off x="2019300" y="13355008"/>
          <a:ext cx="889000" cy="2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153358</xdr:rowOff>
    </xdr:from>
    <xdr:to>
      <xdr:col>10</xdr:col>
      <xdr:colOff>114300</xdr:colOff>
      <xdr:row>78</xdr:row>
      <xdr:rowOff>32787</xdr:rowOff>
    </xdr:to>
    <xdr:cxnSp macro="">
      <xdr:nvCxnSpPr>
        <xdr:cNvPr id="185" name="直線コネクタ 184"/>
        <xdr:cNvCxnSpPr/>
      </xdr:nvCxnSpPr>
      <xdr:spPr>
        <a:xfrm flipV="1">
          <a:off x="1130300" y="13355008"/>
          <a:ext cx="889000" cy="5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132952</xdr:rowOff>
    </xdr:from>
    <xdr:to>
      <xdr:col>6</xdr:col>
      <xdr:colOff>38100</xdr:colOff>
      <xdr:row>77</xdr:row>
      <xdr:rowOff>63102</xdr:rowOff>
    </xdr:to>
    <xdr:sp macro="" textlink="">
      <xdr:nvSpPr>
        <xdr:cNvPr id="188" name="フローチャート: 判断 187"/>
        <xdr:cNvSpPr/>
      </xdr:nvSpPr>
      <xdr:spPr>
        <a:xfrm>
          <a:off x="1079500" y="1316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79629</xdr:rowOff>
    </xdr:from>
    <xdr:ext cx="599010" cy="259045"/>
    <xdr:sp macro="" textlink="">
      <xdr:nvSpPr>
        <xdr:cNvPr id="189" name="テキスト ボックス 188"/>
        <xdr:cNvSpPr txBox="1"/>
      </xdr:nvSpPr>
      <xdr:spPr>
        <a:xfrm>
          <a:off x="830795" y="129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142565</xdr:rowOff>
    </xdr:from>
    <xdr:to>
      <xdr:col>24</xdr:col>
      <xdr:colOff>114300</xdr:colOff>
      <xdr:row>78</xdr:row>
      <xdr:rowOff>72715</xdr:rowOff>
    </xdr:to>
    <xdr:sp macro="" textlink="">
      <xdr:nvSpPr>
        <xdr:cNvPr id="195" name="楕円 194"/>
        <xdr:cNvSpPr/>
      </xdr:nvSpPr>
      <xdr:spPr>
        <a:xfrm>
          <a:off x="4584700" y="133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57492</xdr:rowOff>
    </xdr:from>
    <xdr:ext cx="599010" cy="259045"/>
    <xdr:sp macro="" textlink="">
      <xdr:nvSpPr>
        <xdr:cNvPr id="196" name="民生費該当値テキスト"/>
        <xdr:cNvSpPr txBox="1"/>
      </xdr:nvSpPr>
      <xdr:spPr>
        <a:xfrm>
          <a:off x="4686300" y="1325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95648</xdr:rowOff>
    </xdr:from>
    <xdr:to>
      <xdr:col>20</xdr:col>
      <xdr:colOff>38100</xdr:colOff>
      <xdr:row>78</xdr:row>
      <xdr:rowOff>25798</xdr:rowOff>
    </xdr:to>
    <xdr:sp macro="" textlink="">
      <xdr:nvSpPr>
        <xdr:cNvPr id="197" name="楕円 196"/>
        <xdr:cNvSpPr/>
      </xdr:nvSpPr>
      <xdr:spPr>
        <a:xfrm>
          <a:off x="3746500" y="1329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16925</xdr:rowOff>
    </xdr:from>
    <xdr:ext cx="599010" cy="259045"/>
    <xdr:sp macro="" textlink="">
      <xdr:nvSpPr>
        <xdr:cNvPr id="198" name="テキスト ボックス 197"/>
        <xdr:cNvSpPr txBox="1"/>
      </xdr:nvSpPr>
      <xdr:spPr>
        <a:xfrm>
          <a:off x="3497795" y="133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128781</xdr:rowOff>
    </xdr:from>
    <xdr:to>
      <xdr:col>15</xdr:col>
      <xdr:colOff>101600</xdr:colOff>
      <xdr:row>78</xdr:row>
      <xdr:rowOff>58931</xdr:rowOff>
    </xdr:to>
    <xdr:sp macro="" textlink="">
      <xdr:nvSpPr>
        <xdr:cNvPr id="199" name="楕円 198"/>
        <xdr:cNvSpPr/>
      </xdr:nvSpPr>
      <xdr:spPr>
        <a:xfrm>
          <a:off x="2857500" y="1333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50058</xdr:rowOff>
    </xdr:from>
    <xdr:ext cx="599010" cy="259045"/>
    <xdr:sp macro="" textlink="">
      <xdr:nvSpPr>
        <xdr:cNvPr id="200" name="テキスト ボックス 199"/>
        <xdr:cNvSpPr txBox="1"/>
      </xdr:nvSpPr>
      <xdr:spPr>
        <a:xfrm>
          <a:off x="2608795" y="1342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102558</xdr:rowOff>
    </xdr:from>
    <xdr:to>
      <xdr:col>10</xdr:col>
      <xdr:colOff>165100</xdr:colOff>
      <xdr:row>78</xdr:row>
      <xdr:rowOff>32708</xdr:rowOff>
    </xdr:to>
    <xdr:sp macro="" textlink="">
      <xdr:nvSpPr>
        <xdr:cNvPr id="201" name="楕円 200"/>
        <xdr:cNvSpPr/>
      </xdr:nvSpPr>
      <xdr:spPr>
        <a:xfrm>
          <a:off x="1968500" y="133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23835</xdr:rowOff>
    </xdr:from>
    <xdr:ext cx="599010" cy="259045"/>
    <xdr:sp macro="" textlink="">
      <xdr:nvSpPr>
        <xdr:cNvPr id="202" name="テキスト ボックス 201"/>
        <xdr:cNvSpPr txBox="1"/>
      </xdr:nvSpPr>
      <xdr:spPr>
        <a:xfrm>
          <a:off x="1719795" y="1339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153437</xdr:rowOff>
    </xdr:from>
    <xdr:to>
      <xdr:col>6</xdr:col>
      <xdr:colOff>38100</xdr:colOff>
      <xdr:row>78</xdr:row>
      <xdr:rowOff>83587</xdr:rowOff>
    </xdr:to>
    <xdr:sp macro="" textlink="">
      <xdr:nvSpPr>
        <xdr:cNvPr id="203" name="楕円 202"/>
        <xdr:cNvSpPr/>
      </xdr:nvSpPr>
      <xdr:spPr>
        <a:xfrm>
          <a:off x="1079500" y="133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74714</xdr:rowOff>
    </xdr:from>
    <xdr:ext cx="599010" cy="259045"/>
    <xdr:sp macro="" textlink="">
      <xdr:nvSpPr>
        <xdr:cNvPr id="204" name="テキスト ボックス 203"/>
        <xdr:cNvSpPr txBox="1"/>
      </xdr:nvSpPr>
      <xdr:spPr>
        <a:xfrm>
          <a:off x="830795" y="1344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170881</xdr:rowOff>
    </xdr:from>
    <xdr:to>
      <xdr:col>24</xdr:col>
      <xdr:colOff>63500</xdr:colOff>
      <xdr:row>99</xdr:row>
      <xdr:rowOff>597</xdr:rowOff>
    </xdr:to>
    <xdr:cxnSp macro="">
      <xdr:nvCxnSpPr>
        <xdr:cNvPr id="235" name="直線コネクタ 234"/>
        <xdr:cNvCxnSpPr/>
      </xdr:nvCxnSpPr>
      <xdr:spPr>
        <a:xfrm>
          <a:off x="3797300" y="16972981"/>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130141</xdr:rowOff>
    </xdr:from>
    <xdr:to>
      <xdr:col>19</xdr:col>
      <xdr:colOff>177800</xdr:colOff>
      <xdr:row>98</xdr:row>
      <xdr:rowOff>170881</xdr:rowOff>
    </xdr:to>
    <xdr:cxnSp macro="">
      <xdr:nvCxnSpPr>
        <xdr:cNvPr id="238" name="直線コネクタ 237"/>
        <xdr:cNvCxnSpPr/>
      </xdr:nvCxnSpPr>
      <xdr:spPr>
        <a:xfrm>
          <a:off x="2908300" y="16932241"/>
          <a:ext cx="889000" cy="4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102363</xdr:rowOff>
    </xdr:from>
    <xdr:to>
      <xdr:col>15</xdr:col>
      <xdr:colOff>50800</xdr:colOff>
      <xdr:row>98</xdr:row>
      <xdr:rowOff>130141</xdr:rowOff>
    </xdr:to>
    <xdr:cxnSp macro="">
      <xdr:nvCxnSpPr>
        <xdr:cNvPr id="241" name="直線コネクタ 240"/>
        <xdr:cNvCxnSpPr/>
      </xdr:nvCxnSpPr>
      <xdr:spPr>
        <a:xfrm>
          <a:off x="2019300" y="16904463"/>
          <a:ext cx="889000" cy="2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77704</xdr:rowOff>
    </xdr:from>
    <xdr:to>
      <xdr:col>10</xdr:col>
      <xdr:colOff>114300</xdr:colOff>
      <xdr:row>98</xdr:row>
      <xdr:rowOff>102363</xdr:rowOff>
    </xdr:to>
    <xdr:cxnSp macro="">
      <xdr:nvCxnSpPr>
        <xdr:cNvPr id="244" name="直線コネクタ 243"/>
        <xdr:cNvCxnSpPr/>
      </xdr:nvCxnSpPr>
      <xdr:spPr>
        <a:xfrm>
          <a:off x="1130300" y="16879804"/>
          <a:ext cx="889000" cy="2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136282</xdr:rowOff>
    </xdr:from>
    <xdr:to>
      <xdr:col>6</xdr:col>
      <xdr:colOff>38100</xdr:colOff>
      <xdr:row>97</xdr:row>
      <xdr:rowOff>66432</xdr:rowOff>
    </xdr:to>
    <xdr:sp macro="" textlink="">
      <xdr:nvSpPr>
        <xdr:cNvPr id="247" name="フローチャート: 判断 246"/>
        <xdr:cNvSpPr/>
      </xdr:nvSpPr>
      <xdr:spPr>
        <a:xfrm>
          <a:off x="10795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82959</xdr:rowOff>
    </xdr:from>
    <xdr:ext cx="599010" cy="259045"/>
    <xdr:sp macro="" textlink="">
      <xdr:nvSpPr>
        <xdr:cNvPr id="248" name="テキスト ボックス 247"/>
        <xdr:cNvSpPr txBox="1"/>
      </xdr:nvSpPr>
      <xdr:spPr>
        <a:xfrm>
          <a:off x="830795" y="1637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121247</xdr:rowOff>
    </xdr:from>
    <xdr:to>
      <xdr:col>24</xdr:col>
      <xdr:colOff>114300</xdr:colOff>
      <xdr:row>99</xdr:row>
      <xdr:rowOff>51397</xdr:rowOff>
    </xdr:to>
    <xdr:sp macro="" textlink="">
      <xdr:nvSpPr>
        <xdr:cNvPr id="254" name="楕円 253"/>
        <xdr:cNvSpPr/>
      </xdr:nvSpPr>
      <xdr:spPr>
        <a:xfrm>
          <a:off x="4584700" y="1692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36174</xdr:rowOff>
    </xdr:from>
    <xdr:ext cx="534377" cy="259045"/>
    <xdr:sp macro="" textlink="">
      <xdr:nvSpPr>
        <xdr:cNvPr id="255" name="衛生費該当値テキスト"/>
        <xdr:cNvSpPr txBox="1"/>
      </xdr:nvSpPr>
      <xdr:spPr>
        <a:xfrm>
          <a:off x="4686300" y="1683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120081</xdr:rowOff>
    </xdr:from>
    <xdr:to>
      <xdr:col>20</xdr:col>
      <xdr:colOff>38100</xdr:colOff>
      <xdr:row>99</xdr:row>
      <xdr:rowOff>50231</xdr:rowOff>
    </xdr:to>
    <xdr:sp macro="" textlink="">
      <xdr:nvSpPr>
        <xdr:cNvPr id="256" name="楕円 255"/>
        <xdr:cNvSpPr/>
      </xdr:nvSpPr>
      <xdr:spPr>
        <a:xfrm>
          <a:off x="3746500" y="169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41358</xdr:rowOff>
    </xdr:from>
    <xdr:ext cx="534377" cy="259045"/>
    <xdr:sp macro="" textlink="">
      <xdr:nvSpPr>
        <xdr:cNvPr id="257" name="テキスト ボックス 256"/>
        <xdr:cNvSpPr txBox="1"/>
      </xdr:nvSpPr>
      <xdr:spPr>
        <a:xfrm>
          <a:off x="3530111" y="1701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79341</xdr:rowOff>
    </xdr:from>
    <xdr:to>
      <xdr:col>15</xdr:col>
      <xdr:colOff>101600</xdr:colOff>
      <xdr:row>99</xdr:row>
      <xdr:rowOff>9491</xdr:rowOff>
    </xdr:to>
    <xdr:sp macro="" textlink="">
      <xdr:nvSpPr>
        <xdr:cNvPr id="258" name="楕円 257"/>
        <xdr:cNvSpPr/>
      </xdr:nvSpPr>
      <xdr:spPr>
        <a:xfrm>
          <a:off x="2857500" y="1688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618</xdr:rowOff>
    </xdr:from>
    <xdr:ext cx="534377" cy="259045"/>
    <xdr:sp macro="" textlink="">
      <xdr:nvSpPr>
        <xdr:cNvPr id="259" name="テキスト ボックス 258"/>
        <xdr:cNvSpPr txBox="1"/>
      </xdr:nvSpPr>
      <xdr:spPr>
        <a:xfrm>
          <a:off x="2641111" y="1697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51563</xdr:rowOff>
    </xdr:from>
    <xdr:to>
      <xdr:col>10</xdr:col>
      <xdr:colOff>165100</xdr:colOff>
      <xdr:row>98</xdr:row>
      <xdr:rowOff>153163</xdr:rowOff>
    </xdr:to>
    <xdr:sp macro="" textlink="">
      <xdr:nvSpPr>
        <xdr:cNvPr id="260" name="楕円 259"/>
        <xdr:cNvSpPr/>
      </xdr:nvSpPr>
      <xdr:spPr>
        <a:xfrm>
          <a:off x="1968500" y="1685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144290</xdr:rowOff>
    </xdr:from>
    <xdr:ext cx="534377" cy="259045"/>
    <xdr:sp macro="" textlink="">
      <xdr:nvSpPr>
        <xdr:cNvPr id="261" name="テキスト ボックス 260"/>
        <xdr:cNvSpPr txBox="1"/>
      </xdr:nvSpPr>
      <xdr:spPr>
        <a:xfrm>
          <a:off x="1752111" y="1694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26904</xdr:rowOff>
    </xdr:from>
    <xdr:to>
      <xdr:col>6</xdr:col>
      <xdr:colOff>38100</xdr:colOff>
      <xdr:row>98</xdr:row>
      <xdr:rowOff>128504</xdr:rowOff>
    </xdr:to>
    <xdr:sp macro="" textlink="">
      <xdr:nvSpPr>
        <xdr:cNvPr id="262" name="楕円 261"/>
        <xdr:cNvSpPr/>
      </xdr:nvSpPr>
      <xdr:spPr>
        <a:xfrm>
          <a:off x="1079500" y="1682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119631</xdr:rowOff>
    </xdr:from>
    <xdr:ext cx="534377" cy="259045"/>
    <xdr:sp macro="" textlink="">
      <xdr:nvSpPr>
        <xdr:cNvPr id="263" name="テキスト ボックス 262"/>
        <xdr:cNvSpPr txBox="1"/>
      </xdr:nvSpPr>
      <xdr:spPr>
        <a:xfrm>
          <a:off x="863111" y="1692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113411</xdr:rowOff>
    </xdr:from>
    <xdr:to>
      <xdr:col>45</xdr:col>
      <xdr:colOff>177800</xdr:colOff>
      <xdr:row>39</xdr:row>
      <xdr:rowOff>44450</xdr:rowOff>
    </xdr:to>
    <xdr:cxnSp macro="">
      <xdr:nvCxnSpPr>
        <xdr:cNvPr id="298" name="直線コネクタ 297"/>
        <xdr:cNvCxnSpPr/>
      </xdr:nvCxnSpPr>
      <xdr:spPr>
        <a:xfrm>
          <a:off x="7861300" y="6628511"/>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140716</xdr:rowOff>
    </xdr:from>
    <xdr:to>
      <xdr:col>41</xdr:col>
      <xdr:colOff>50800</xdr:colOff>
      <xdr:row>38</xdr:row>
      <xdr:rowOff>113411</xdr:rowOff>
    </xdr:to>
    <xdr:cxnSp macro="">
      <xdr:nvCxnSpPr>
        <xdr:cNvPr id="301" name="直線コネクタ 300"/>
        <xdr:cNvCxnSpPr/>
      </xdr:nvCxnSpPr>
      <xdr:spPr>
        <a:xfrm>
          <a:off x="6972300" y="6312916"/>
          <a:ext cx="889000" cy="3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88646</xdr:rowOff>
    </xdr:from>
    <xdr:to>
      <xdr:col>36</xdr:col>
      <xdr:colOff>165100</xdr:colOff>
      <xdr:row>37</xdr:row>
      <xdr:rowOff>18796</xdr:rowOff>
    </xdr:to>
    <xdr:sp macro="" textlink="">
      <xdr:nvSpPr>
        <xdr:cNvPr id="304" name="フローチャート: 判断 303"/>
        <xdr:cNvSpPr/>
      </xdr:nvSpPr>
      <xdr:spPr>
        <a:xfrm>
          <a:off x="6921500" y="62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35323</xdr:rowOff>
    </xdr:from>
    <xdr:ext cx="469744" cy="259045"/>
    <xdr:sp macro="" textlink="">
      <xdr:nvSpPr>
        <xdr:cNvPr id="305" name="テキスト ボックス 304"/>
        <xdr:cNvSpPr txBox="1"/>
      </xdr:nvSpPr>
      <xdr:spPr>
        <a:xfrm>
          <a:off x="6737428"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62611</xdr:rowOff>
    </xdr:from>
    <xdr:to>
      <xdr:col>41</xdr:col>
      <xdr:colOff>101600</xdr:colOff>
      <xdr:row>38</xdr:row>
      <xdr:rowOff>164211</xdr:rowOff>
    </xdr:to>
    <xdr:sp macro="" textlink="">
      <xdr:nvSpPr>
        <xdr:cNvPr id="317" name="楕円 316"/>
        <xdr:cNvSpPr/>
      </xdr:nvSpPr>
      <xdr:spPr>
        <a:xfrm>
          <a:off x="7810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155338</xdr:rowOff>
    </xdr:from>
    <xdr:ext cx="378565" cy="259045"/>
    <xdr:sp macro="" textlink="">
      <xdr:nvSpPr>
        <xdr:cNvPr id="318" name="テキスト ボックス 317"/>
        <xdr:cNvSpPr txBox="1"/>
      </xdr:nvSpPr>
      <xdr:spPr>
        <a:xfrm>
          <a:off x="7672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89916</xdr:rowOff>
    </xdr:from>
    <xdr:to>
      <xdr:col>36</xdr:col>
      <xdr:colOff>165100</xdr:colOff>
      <xdr:row>37</xdr:row>
      <xdr:rowOff>20066</xdr:rowOff>
    </xdr:to>
    <xdr:sp macro="" textlink="">
      <xdr:nvSpPr>
        <xdr:cNvPr id="319" name="楕円 318"/>
        <xdr:cNvSpPr/>
      </xdr:nvSpPr>
      <xdr:spPr>
        <a:xfrm>
          <a:off x="69215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11193</xdr:rowOff>
    </xdr:from>
    <xdr:ext cx="469744" cy="259045"/>
    <xdr:sp macro="" textlink="">
      <xdr:nvSpPr>
        <xdr:cNvPr id="320" name="テキスト ボックス 319"/>
        <xdr:cNvSpPr txBox="1"/>
      </xdr:nvSpPr>
      <xdr:spPr>
        <a:xfrm>
          <a:off x="6737428" y="635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22992</xdr:rowOff>
    </xdr:from>
    <xdr:to>
      <xdr:col>55</xdr:col>
      <xdr:colOff>0</xdr:colOff>
      <xdr:row>58</xdr:row>
      <xdr:rowOff>119021</xdr:rowOff>
    </xdr:to>
    <xdr:cxnSp macro="">
      <xdr:nvCxnSpPr>
        <xdr:cNvPr id="349" name="直線コネクタ 348"/>
        <xdr:cNvCxnSpPr/>
      </xdr:nvCxnSpPr>
      <xdr:spPr>
        <a:xfrm flipV="1">
          <a:off x="9639300" y="9967092"/>
          <a:ext cx="838200" cy="9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119021</xdr:rowOff>
    </xdr:from>
    <xdr:to>
      <xdr:col>50</xdr:col>
      <xdr:colOff>114300</xdr:colOff>
      <xdr:row>58</xdr:row>
      <xdr:rowOff>123980</xdr:rowOff>
    </xdr:to>
    <xdr:cxnSp macro="">
      <xdr:nvCxnSpPr>
        <xdr:cNvPr id="352" name="直線コネクタ 351"/>
        <xdr:cNvCxnSpPr/>
      </xdr:nvCxnSpPr>
      <xdr:spPr>
        <a:xfrm flipV="1">
          <a:off x="8750300" y="10063121"/>
          <a:ext cx="889000" cy="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107930</xdr:rowOff>
    </xdr:from>
    <xdr:to>
      <xdr:col>45</xdr:col>
      <xdr:colOff>177800</xdr:colOff>
      <xdr:row>58</xdr:row>
      <xdr:rowOff>123980</xdr:rowOff>
    </xdr:to>
    <xdr:cxnSp macro="">
      <xdr:nvCxnSpPr>
        <xdr:cNvPr id="355" name="直線コネクタ 354"/>
        <xdr:cNvCxnSpPr/>
      </xdr:nvCxnSpPr>
      <xdr:spPr>
        <a:xfrm>
          <a:off x="7861300" y="10052030"/>
          <a:ext cx="889000" cy="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107930</xdr:rowOff>
    </xdr:from>
    <xdr:to>
      <xdr:col>41</xdr:col>
      <xdr:colOff>50800</xdr:colOff>
      <xdr:row>58</xdr:row>
      <xdr:rowOff>152392</xdr:rowOff>
    </xdr:to>
    <xdr:cxnSp macro="">
      <xdr:nvCxnSpPr>
        <xdr:cNvPr id="358" name="直線コネクタ 357"/>
        <xdr:cNvCxnSpPr/>
      </xdr:nvCxnSpPr>
      <xdr:spPr>
        <a:xfrm flipV="1">
          <a:off x="6972300" y="10052030"/>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39465</xdr:rowOff>
    </xdr:from>
    <xdr:to>
      <xdr:col>36</xdr:col>
      <xdr:colOff>165100</xdr:colOff>
      <xdr:row>58</xdr:row>
      <xdr:rowOff>141065</xdr:rowOff>
    </xdr:to>
    <xdr:sp macro="" textlink="">
      <xdr:nvSpPr>
        <xdr:cNvPr id="361" name="フローチャート: 判断 360"/>
        <xdr:cNvSpPr/>
      </xdr:nvSpPr>
      <xdr:spPr>
        <a:xfrm>
          <a:off x="69215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157592</xdr:rowOff>
    </xdr:from>
    <xdr:ext cx="534377" cy="259045"/>
    <xdr:sp macro="" textlink="">
      <xdr:nvSpPr>
        <xdr:cNvPr id="362" name="テキスト ボックス 361"/>
        <xdr:cNvSpPr txBox="1"/>
      </xdr:nvSpPr>
      <xdr:spPr>
        <a:xfrm>
          <a:off x="6705111" y="9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143642</xdr:rowOff>
    </xdr:from>
    <xdr:to>
      <xdr:col>55</xdr:col>
      <xdr:colOff>50800</xdr:colOff>
      <xdr:row>58</xdr:row>
      <xdr:rowOff>73792</xdr:rowOff>
    </xdr:to>
    <xdr:sp macro="" textlink="">
      <xdr:nvSpPr>
        <xdr:cNvPr id="368" name="楕円 367"/>
        <xdr:cNvSpPr/>
      </xdr:nvSpPr>
      <xdr:spPr>
        <a:xfrm>
          <a:off x="10426700" y="991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122069</xdr:rowOff>
    </xdr:from>
    <xdr:ext cx="599010" cy="259045"/>
    <xdr:sp macro="" textlink="">
      <xdr:nvSpPr>
        <xdr:cNvPr id="369" name="農林水産業費該当値テキスト"/>
        <xdr:cNvSpPr txBox="1"/>
      </xdr:nvSpPr>
      <xdr:spPr>
        <a:xfrm>
          <a:off x="10528300" y="989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68221</xdr:rowOff>
    </xdr:from>
    <xdr:to>
      <xdr:col>50</xdr:col>
      <xdr:colOff>165100</xdr:colOff>
      <xdr:row>58</xdr:row>
      <xdr:rowOff>169821</xdr:rowOff>
    </xdr:to>
    <xdr:sp macro="" textlink="">
      <xdr:nvSpPr>
        <xdr:cNvPr id="370" name="楕円 369"/>
        <xdr:cNvSpPr/>
      </xdr:nvSpPr>
      <xdr:spPr>
        <a:xfrm>
          <a:off x="9588500" y="1001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160948</xdr:rowOff>
    </xdr:from>
    <xdr:ext cx="534377" cy="259045"/>
    <xdr:sp macro="" textlink="">
      <xdr:nvSpPr>
        <xdr:cNvPr id="371" name="テキスト ボックス 370"/>
        <xdr:cNvSpPr txBox="1"/>
      </xdr:nvSpPr>
      <xdr:spPr>
        <a:xfrm>
          <a:off x="9372111" y="1010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73180</xdr:rowOff>
    </xdr:from>
    <xdr:to>
      <xdr:col>46</xdr:col>
      <xdr:colOff>38100</xdr:colOff>
      <xdr:row>59</xdr:row>
      <xdr:rowOff>3330</xdr:rowOff>
    </xdr:to>
    <xdr:sp macro="" textlink="">
      <xdr:nvSpPr>
        <xdr:cNvPr id="372" name="楕円 371"/>
        <xdr:cNvSpPr/>
      </xdr:nvSpPr>
      <xdr:spPr>
        <a:xfrm>
          <a:off x="8699500" y="1001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165907</xdr:rowOff>
    </xdr:from>
    <xdr:ext cx="534377" cy="259045"/>
    <xdr:sp macro="" textlink="">
      <xdr:nvSpPr>
        <xdr:cNvPr id="373" name="テキスト ボックス 372"/>
        <xdr:cNvSpPr txBox="1"/>
      </xdr:nvSpPr>
      <xdr:spPr>
        <a:xfrm>
          <a:off x="8483111" y="1011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57130</xdr:rowOff>
    </xdr:from>
    <xdr:to>
      <xdr:col>41</xdr:col>
      <xdr:colOff>101600</xdr:colOff>
      <xdr:row>58</xdr:row>
      <xdr:rowOff>158730</xdr:rowOff>
    </xdr:to>
    <xdr:sp macro="" textlink="">
      <xdr:nvSpPr>
        <xdr:cNvPr id="374" name="楕円 373"/>
        <xdr:cNvSpPr/>
      </xdr:nvSpPr>
      <xdr:spPr>
        <a:xfrm>
          <a:off x="7810500" y="100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149857</xdr:rowOff>
    </xdr:from>
    <xdr:ext cx="534377" cy="259045"/>
    <xdr:sp macro="" textlink="">
      <xdr:nvSpPr>
        <xdr:cNvPr id="375" name="テキスト ボックス 374"/>
        <xdr:cNvSpPr txBox="1"/>
      </xdr:nvSpPr>
      <xdr:spPr>
        <a:xfrm>
          <a:off x="7594111" y="1009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101592</xdr:rowOff>
    </xdr:from>
    <xdr:to>
      <xdr:col>36</xdr:col>
      <xdr:colOff>165100</xdr:colOff>
      <xdr:row>59</xdr:row>
      <xdr:rowOff>31742</xdr:rowOff>
    </xdr:to>
    <xdr:sp macro="" textlink="">
      <xdr:nvSpPr>
        <xdr:cNvPr id="376" name="楕円 375"/>
        <xdr:cNvSpPr/>
      </xdr:nvSpPr>
      <xdr:spPr>
        <a:xfrm>
          <a:off x="6921500" y="1004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22869</xdr:rowOff>
    </xdr:from>
    <xdr:ext cx="534377" cy="259045"/>
    <xdr:sp macro="" textlink="">
      <xdr:nvSpPr>
        <xdr:cNvPr id="377" name="テキスト ボックス 376"/>
        <xdr:cNvSpPr txBox="1"/>
      </xdr:nvSpPr>
      <xdr:spPr>
        <a:xfrm>
          <a:off x="6705111" y="1013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105563</xdr:rowOff>
    </xdr:from>
    <xdr:to>
      <xdr:col>55</xdr:col>
      <xdr:colOff>0</xdr:colOff>
      <xdr:row>77</xdr:row>
      <xdr:rowOff>6502</xdr:rowOff>
    </xdr:to>
    <xdr:cxnSp macro="">
      <xdr:nvCxnSpPr>
        <xdr:cNvPr id="406" name="直線コネクタ 405"/>
        <xdr:cNvCxnSpPr/>
      </xdr:nvCxnSpPr>
      <xdr:spPr>
        <a:xfrm flipV="1">
          <a:off x="9639300" y="13135763"/>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6502</xdr:rowOff>
    </xdr:from>
    <xdr:to>
      <xdr:col>50</xdr:col>
      <xdr:colOff>114300</xdr:colOff>
      <xdr:row>77</xdr:row>
      <xdr:rowOff>52360</xdr:rowOff>
    </xdr:to>
    <xdr:cxnSp macro="">
      <xdr:nvCxnSpPr>
        <xdr:cNvPr id="409" name="直線コネクタ 408"/>
        <xdr:cNvCxnSpPr/>
      </xdr:nvCxnSpPr>
      <xdr:spPr>
        <a:xfrm flipV="1">
          <a:off x="8750300" y="13208152"/>
          <a:ext cx="889000" cy="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101447</xdr:rowOff>
    </xdr:from>
    <xdr:to>
      <xdr:col>45</xdr:col>
      <xdr:colOff>177800</xdr:colOff>
      <xdr:row>77</xdr:row>
      <xdr:rowOff>52360</xdr:rowOff>
    </xdr:to>
    <xdr:cxnSp macro="">
      <xdr:nvCxnSpPr>
        <xdr:cNvPr id="412" name="直線コネクタ 411"/>
        <xdr:cNvCxnSpPr/>
      </xdr:nvCxnSpPr>
      <xdr:spPr>
        <a:xfrm>
          <a:off x="7861300" y="12788747"/>
          <a:ext cx="889000" cy="46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101447</xdr:rowOff>
    </xdr:from>
    <xdr:to>
      <xdr:col>41</xdr:col>
      <xdr:colOff>50800</xdr:colOff>
      <xdr:row>77</xdr:row>
      <xdr:rowOff>6037</xdr:rowOff>
    </xdr:to>
    <xdr:cxnSp macro="">
      <xdr:nvCxnSpPr>
        <xdr:cNvPr id="415" name="直線コネクタ 414"/>
        <xdr:cNvCxnSpPr/>
      </xdr:nvCxnSpPr>
      <xdr:spPr>
        <a:xfrm flipV="1">
          <a:off x="6972300" y="12788747"/>
          <a:ext cx="889000" cy="41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112126</xdr:rowOff>
    </xdr:from>
    <xdr:to>
      <xdr:col>36</xdr:col>
      <xdr:colOff>165100</xdr:colOff>
      <xdr:row>78</xdr:row>
      <xdr:rowOff>42276</xdr:rowOff>
    </xdr:to>
    <xdr:sp macro="" textlink="">
      <xdr:nvSpPr>
        <xdr:cNvPr id="418" name="フローチャート: 判断 417"/>
        <xdr:cNvSpPr/>
      </xdr:nvSpPr>
      <xdr:spPr>
        <a:xfrm>
          <a:off x="6921500" y="1331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33403</xdr:rowOff>
    </xdr:from>
    <xdr:ext cx="534377" cy="259045"/>
    <xdr:sp macro="" textlink="">
      <xdr:nvSpPr>
        <xdr:cNvPr id="419" name="テキスト ボックス 418"/>
        <xdr:cNvSpPr txBox="1"/>
      </xdr:nvSpPr>
      <xdr:spPr>
        <a:xfrm>
          <a:off x="6705111" y="1340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54763</xdr:rowOff>
    </xdr:from>
    <xdr:to>
      <xdr:col>55</xdr:col>
      <xdr:colOff>50800</xdr:colOff>
      <xdr:row>76</xdr:row>
      <xdr:rowOff>156363</xdr:rowOff>
    </xdr:to>
    <xdr:sp macro="" textlink="">
      <xdr:nvSpPr>
        <xdr:cNvPr id="425" name="楕円 424"/>
        <xdr:cNvSpPr/>
      </xdr:nvSpPr>
      <xdr:spPr>
        <a:xfrm>
          <a:off x="10426700" y="130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77640</xdr:rowOff>
    </xdr:from>
    <xdr:ext cx="599010" cy="259045"/>
    <xdr:sp macro="" textlink="">
      <xdr:nvSpPr>
        <xdr:cNvPr id="426" name="商工費該当値テキスト"/>
        <xdr:cNvSpPr txBox="1"/>
      </xdr:nvSpPr>
      <xdr:spPr>
        <a:xfrm>
          <a:off x="10528300" y="1293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127152</xdr:rowOff>
    </xdr:from>
    <xdr:to>
      <xdr:col>50</xdr:col>
      <xdr:colOff>165100</xdr:colOff>
      <xdr:row>77</xdr:row>
      <xdr:rowOff>57302</xdr:rowOff>
    </xdr:to>
    <xdr:sp macro="" textlink="">
      <xdr:nvSpPr>
        <xdr:cNvPr id="427" name="楕円 426"/>
        <xdr:cNvSpPr/>
      </xdr:nvSpPr>
      <xdr:spPr>
        <a:xfrm>
          <a:off x="9588500" y="131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73830</xdr:rowOff>
    </xdr:from>
    <xdr:ext cx="534377" cy="259045"/>
    <xdr:sp macro="" textlink="">
      <xdr:nvSpPr>
        <xdr:cNvPr id="428" name="テキスト ボックス 427"/>
        <xdr:cNvSpPr txBox="1"/>
      </xdr:nvSpPr>
      <xdr:spPr>
        <a:xfrm>
          <a:off x="9372111" y="1293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1560</xdr:rowOff>
    </xdr:from>
    <xdr:to>
      <xdr:col>46</xdr:col>
      <xdr:colOff>38100</xdr:colOff>
      <xdr:row>77</xdr:row>
      <xdr:rowOff>103160</xdr:rowOff>
    </xdr:to>
    <xdr:sp macro="" textlink="">
      <xdr:nvSpPr>
        <xdr:cNvPr id="429" name="楕円 428"/>
        <xdr:cNvSpPr/>
      </xdr:nvSpPr>
      <xdr:spPr>
        <a:xfrm>
          <a:off x="8699500" y="1320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119687</xdr:rowOff>
    </xdr:from>
    <xdr:ext cx="534377" cy="259045"/>
    <xdr:sp macro="" textlink="">
      <xdr:nvSpPr>
        <xdr:cNvPr id="430" name="テキスト ボックス 429"/>
        <xdr:cNvSpPr txBox="1"/>
      </xdr:nvSpPr>
      <xdr:spPr>
        <a:xfrm>
          <a:off x="8483111" y="1297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50647</xdr:rowOff>
    </xdr:from>
    <xdr:to>
      <xdr:col>41</xdr:col>
      <xdr:colOff>101600</xdr:colOff>
      <xdr:row>74</xdr:row>
      <xdr:rowOff>152247</xdr:rowOff>
    </xdr:to>
    <xdr:sp macro="" textlink="">
      <xdr:nvSpPr>
        <xdr:cNvPr id="431" name="楕円 430"/>
        <xdr:cNvSpPr/>
      </xdr:nvSpPr>
      <xdr:spPr>
        <a:xfrm>
          <a:off x="7810500" y="127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168774</xdr:rowOff>
    </xdr:from>
    <xdr:ext cx="599010" cy="259045"/>
    <xdr:sp macro="" textlink="">
      <xdr:nvSpPr>
        <xdr:cNvPr id="432" name="テキスト ボックス 431"/>
        <xdr:cNvSpPr txBox="1"/>
      </xdr:nvSpPr>
      <xdr:spPr>
        <a:xfrm>
          <a:off x="7561795" y="1251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126687</xdr:rowOff>
    </xdr:from>
    <xdr:to>
      <xdr:col>36</xdr:col>
      <xdr:colOff>165100</xdr:colOff>
      <xdr:row>77</xdr:row>
      <xdr:rowOff>56837</xdr:rowOff>
    </xdr:to>
    <xdr:sp macro="" textlink="">
      <xdr:nvSpPr>
        <xdr:cNvPr id="433" name="楕円 432"/>
        <xdr:cNvSpPr/>
      </xdr:nvSpPr>
      <xdr:spPr>
        <a:xfrm>
          <a:off x="6921500" y="131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73365</xdr:rowOff>
    </xdr:from>
    <xdr:ext cx="599010" cy="259045"/>
    <xdr:sp macro="" textlink="">
      <xdr:nvSpPr>
        <xdr:cNvPr id="434" name="テキスト ボックス 433"/>
        <xdr:cNvSpPr txBox="1"/>
      </xdr:nvSpPr>
      <xdr:spPr>
        <a:xfrm>
          <a:off x="6672795" y="1293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33362</xdr:rowOff>
    </xdr:from>
    <xdr:to>
      <xdr:col>55</xdr:col>
      <xdr:colOff>0</xdr:colOff>
      <xdr:row>97</xdr:row>
      <xdr:rowOff>129119</xdr:rowOff>
    </xdr:to>
    <xdr:cxnSp macro="">
      <xdr:nvCxnSpPr>
        <xdr:cNvPr id="465" name="直線コネクタ 464"/>
        <xdr:cNvCxnSpPr/>
      </xdr:nvCxnSpPr>
      <xdr:spPr>
        <a:xfrm>
          <a:off x="9639300" y="16664012"/>
          <a:ext cx="838200" cy="9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125422</xdr:rowOff>
    </xdr:from>
    <xdr:to>
      <xdr:col>50</xdr:col>
      <xdr:colOff>114300</xdr:colOff>
      <xdr:row>97</xdr:row>
      <xdr:rowOff>33362</xdr:rowOff>
    </xdr:to>
    <xdr:cxnSp macro="">
      <xdr:nvCxnSpPr>
        <xdr:cNvPr id="468" name="直線コネクタ 467"/>
        <xdr:cNvCxnSpPr/>
      </xdr:nvCxnSpPr>
      <xdr:spPr>
        <a:xfrm>
          <a:off x="8750300" y="16413172"/>
          <a:ext cx="889000" cy="25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125422</xdr:rowOff>
    </xdr:from>
    <xdr:to>
      <xdr:col>45</xdr:col>
      <xdr:colOff>177800</xdr:colOff>
      <xdr:row>96</xdr:row>
      <xdr:rowOff>143787</xdr:rowOff>
    </xdr:to>
    <xdr:cxnSp macro="">
      <xdr:nvCxnSpPr>
        <xdr:cNvPr id="471" name="直線コネクタ 470"/>
        <xdr:cNvCxnSpPr/>
      </xdr:nvCxnSpPr>
      <xdr:spPr>
        <a:xfrm flipV="1">
          <a:off x="7861300" y="16413172"/>
          <a:ext cx="889000" cy="18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143787</xdr:rowOff>
    </xdr:from>
    <xdr:to>
      <xdr:col>41</xdr:col>
      <xdr:colOff>50800</xdr:colOff>
      <xdr:row>97</xdr:row>
      <xdr:rowOff>131411</xdr:rowOff>
    </xdr:to>
    <xdr:cxnSp macro="">
      <xdr:nvCxnSpPr>
        <xdr:cNvPr id="474" name="直線コネクタ 473"/>
        <xdr:cNvCxnSpPr/>
      </xdr:nvCxnSpPr>
      <xdr:spPr>
        <a:xfrm flipV="1">
          <a:off x="6972300" y="16602987"/>
          <a:ext cx="889000" cy="1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147707</xdr:rowOff>
    </xdr:from>
    <xdr:to>
      <xdr:col>36</xdr:col>
      <xdr:colOff>165100</xdr:colOff>
      <xdr:row>98</xdr:row>
      <xdr:rowOff>77857</xdr:rowOff>
    </xdr:to>
    <xdr:sp macro="" textlink="">
      <xdr:nvSpPr>
        <xdr:cNvPr id="477" name="フローチャート: 判断 476"/>
        <xdr:cNvSpPr/>
      </xdr:nvSpPr>
      <xdr:spPr>
        <a:xfrm>
          <a:off x="69215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68984</xdr:rowOff>
    </xdr:from>
    <xdr:ext cx="599010" cy="259045"/>
    <xdr:sp macro="" textlink="">
      <xdr:nvSpPr>
        <xdr:cNvPr id="478" name="テキスト ボックス 477"/>
        <xdr:cNvSpPr txBox="1"/>
      </xdr:nvSpPr>
      <xdr:spPr>
        <a:xfrm>
          <a:off x="6672795" y="1687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78319</xdr:rowOff>
    </xdr:from>
    <xdr:to>
      <xdr:col>55</xdr:col>
      <xdr:colOff>50800</xdr:colOff>
      <xdr:row>98</xdr:row>
      <xdr:rowOff>8469</xdr:rowOff>
    </xdr:to>
    <xdr:sp macro="" textlink="">
      <xdr:nvSpPr>
        <xdr:cNvPr id="484" name="楕円 483"/>
        <xdr:cNvSpPr/>
      </xdr:nvSpPr>
      <xdr:spPr>
        <a:xfrm>
          <a:off x="10426700" y="1670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101196</xdr:rowOff>
    </xdr:from>
    <xdr:ext cx="599010" cy="259045"/>
    <xdr:sp macro="" textlink="">
      <xdr:nvSpPr>
        <xdr:cNvPr id="485" name="土木費該当値テキスト"/>
        <xdr:cNvSpPr txBox="1"/>
      </xdr:nvSpPr>
      <xdr:spPr>
        <a:xfrm>
          <a:off x="10528300" y="1656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154012</xdr:rowOff>
    </xdr:from>
    <xdr:to>
      <xdr:col>50</xdr:col>
      <xdr:colOff>165100</xdr:colOff>
      <xdr:row>97</xdr:row>
      <xdr:rowOff>84162</xdr:rowOff>
    </xdr:to>
    <xdr:sp macro="" textlink="">
      <xdr:nvSpPr>
        <xdr:cNvPr id="486" name="楕円 485"/>
        <xdr:cNvSpPr/>
      </xdr:nvSpPr>
      <xdr:spPr>
        <a:xfrm>
          <a:off x="9588500" y="1661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100689</xdr:rowOff>
    </xdr:from>
    <xdr:ext cx="599010" cy="259045"/>
    <xdr:sp macro="" textlink="">
      <xdr:nvSpPr>
        <xdr:cNvPr id="487" name="テキスト ボックス 486"/>
        <xdr:cNvSpPr txBox="1"/>
      </xdr:nvSpPr>
      <xdr:spPr>
        <a:xfrm>
          <a:off x="9339795" y="1638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74622</xdr:rowOff>
    </xdr:from>
    <xdr:to>
      <xdr:col>46</xdr:col>
      <xdr:colOff>38100</xdr:colOff>
      <xdr:row>96</xdr:row>
      <xdr:rowOff>4772</xdr:rowOff>
    </xdr:to>
    <xdr:sp macro="" textlink="">
      <xdr:nvSpPr>
        <xdr:cNvPr id="488" name="楕円 487"/>
        <xdr:cNvSpPr/>
      </xdr:nvSpPr>
      <xdr:spPr>
        <a:xfrm>
          <a:off x="8699500" y="1636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21299</xdr:rowOff>
    </xdr:from>
    <xdr:ext cx="599010" cy="259045"/>
    <xdr:sp macro="" textlink="">
      <xdr:nvSpPr>
        <xdr:cNvPr id="489" name="テキスト ボックス 488"/>
        <xdr:cNvSpPr txBox="1"/>
      </xdr:nvSpPr>
      <xdr:spPr>
        <a:xfrm>
          <a:off x="8450795" y="1613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92987</xdr:rowOff>
    </xdr:from>
    <xdr:to>
      <xdr:col>41</xdr:col>
      <xdr:colOff>101600</xdr:colOff>
      <xdr:row>97</xdr:row>
      <xdr:rowOff>23137</xdr:rowOff>
    </xdr:to>
    <xdr:sp macro="" textlink="">
      <xdr:nvSpPr>
        <xdr:cNvPr id="490" name="楕円 489"/>
        <xdr:cNvSpPr/>
      </xdr:nvSpPr>
      <xdr:spPr>
        <a:xfrm>
          <a:off x="7810500" y="1655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39664</xdr:rowOff>
    </xdr:from>
    <xdr:ext cx="599010" cy="259045"/>
    <xdr:sp macro="" textlink="">
      <xdr:nvSpPr>
        <xdr:cNvPr id="491" name="テキスト ボックス 490"/>
        <xdr:cNvSpPr txBox="1"/>
      </xdr:nvSpPr>
      <xdr:spPr>
        <a:xfrm>
          <a:off x="7561795" y="1632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80611</xdr:rowOff>
    </xdr:from>
    <xdr:to>
      <xdr:col>36</xdr:col>
      <xdr:colOff>165100</xdr:colOff>
      <xdr:row>98</xdr:row>
      <xdr:rowOff>10761</xdr:rowOff>
    </xdr:to>
    <xdr:sp macro="" textlink="">
      <xdr:nvSpPr>
        <xdr:cNvPr id="492" name="楕円 491"/>
        <xdr:cNvSpPr/>
      </xdr:nvSpPr>
      <xdr:spPr>
        <a:xfrm>
          <a:off x="6921500" y="1671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27288</xdr:rowOff>
    </xdr:from>
    <xdr:ext cx="599010" cy="259045"/>
    <xdr:sp macro="" textlink="">
      <xdr:nvSpPr>
        <xdr:cNvPr id="493" name="テキスト ボックス 492"/>
        <xdr:cNvSpPr txBox="1"/>
      </xdr:nvSpPr>
      <xdr:spPr>
        <a:xfrm>
          <a:off x="6672795" y="1648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51402</xdr:rowOff>
    </xdr:from>
    <xdr:to>
      <xdr:col>85</xdr:col>
      <xdr:colOff>127000</xdr:colOff>
      <xdr:row>38</xdr:row>
      <xdr:rowOff>110431</xdr:rowOff>
    </xdr:to>
    <xdr:cxnSp macro="">
      <xdr:nvCxnSpPr>
        <xdr:cNvPr id="522" name="直線コネクタ 521"/>
        <xdr:cNvCxnSpPr/>
      </xdr:nvCxnSpPr>
      <xdr:spPr>
        <a:xfrm flipV="1">
          <a:off x="15481300" y="6566502"/>
          <a:ext cx="838200" cy="5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110431</xdr:rowOff>
    </xdr:from>
    <xdr:to>
      <xdr:col>81</xdr:col>
      <xdr:colOff>50800</xdr:colOff>
      <xdr:row>38</xdr:row>
      <xdr:rowOff>110704</xdr:rowOff>
    </xdr:to>
    <xdr:cxnSp macro="">
      <xdr:nvCxnSpPr>
        <xdr:cNvPr id="525" name="直線コネクタ 524"/>
        <xdr:cNvCxnSpPr/>
      </xdr:nvCxnSpPr>
      <xdr:spPr>
        <a:xfrm flipV="1">
          <a:off x="14592300" y="6625531"/>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78151</xdr:rowOff>
    </xdr:from>
    <xdr:to>
      <xdr:col>76</xdr:col>
      <xdr:colOff>114300</xdr:colOff>
      <xdr:row>38</xdr:row>
      <xdr:rowOff>110704</xdr:rowOff>
    </xdr:to>
    <xdr:cxnSp macro="">
      <xdr:nvCxnSpPr>
        <xdr:cNvPr id="528" name="直線コネクタ 527"/>
        <xdr:cNvCxnSpPr/>
      </xdr:nvCxnSpPr>
      <xdr:spPr>
        <a:xfrm>
          <a:off x="13703300" y="6593251"/>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78151</xdr:rowOff>
    </xdr:from>
    <xdr:to>
      <xdr:col>71</xdr:col>
      <xdr:colOff>177800</xdr:colOff>
      <xdr:row>38</xdr:row>
      <xdr:rowOff>137900</xdr:rowOff>
    </xdr:to>
    <xdr:cxnSp macro="">
      <xdr:nvCxnSpPr>
        <xdr:cNvPr id="531" name="直線コネクタ 530"/>
        <xdr:cNvCxnSpPr/>
      </xdr:nvCxnSpPr>
      <xdr:spPr>
        <a:xfrm flipV="1">
          <a:off x="12814300" y="6593251"/>
          <a:ext cx="889000" cy="5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38057</xdr:rowOff>
    </xdr:from>
    <xdr:to>
      <xdr:col>67</xdr:col>
      <xdr:colOff>101600</xdr:colOff>
      <xdr:row>38</xdr:row>
      <xdr:rowOff>139657</xdr:rowOff>
    </xdr:to>
    <xdr:sp macro="" textlink="">
      <xdr:nvSpPr>
        <xdr:cNvPr id="534" name="フローチャート: 判断 533"/>
        <xdr:cNvSpPr/>
      </xdr:nvSpPr>
      <xdr:spPr>
        <a:xfrm>
          <a:off x="12763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156184</xdr:rowOff>
    </xdr:from>
    <xdr:ext cx="534377" cy="259045"/>
    <xdr:sp macro="" textlink="">
      <xdr:nvSpPr>
        <xdr:cNvPr id="535" name="テキスト ボックス 534"/>
        <xdr:cNvSpPr txBox="1"/>
      </xdr:nvSpPr>
      <xdr:spPr>
        <a:xfrm>
          <a:off x="12547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602</xdr:rowOff>
    </xdr:from>
    <xdr:to>
      <xdr:col>85</xdr:col>
      <xdr:colOff>177800</xdr:colOff>
      <xdr:row>38</xdr:row>
      <xdr:rowOff>102202</xdr:rowOff>
    </xdr:to>
    <xdr:sp macro="" textlink="">
      <xdr:nvSpPr>
        <xdr:cNvPr id="541" name="楕円 540"/>
        <xdr:cNvSpPr/>
      </xdr:nvSpPr>
      <xdr:spPr>
        <a:xfrm>
          <a:off x="16268700" y="65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23479</xdr:rowOff>
    </xdr:from>
    <xdr:ext cx="534377" cy="259045"/>
    <xdr:sp macro="" textlink="">
      <xdr:nvSpPr>
        <xdr:cNvPr id="542" name="消防費該当値テキスト"/>
        <xdr:cNvSpPr txBox="1"/>
      </xdr:nvSpPr>
      <xdr:spPr>
        <a:xfrm>
          <a:off x="16370300" y="636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59631</xdr:rowOff>
    </xdr:from>
    <xdr:to>
      <xdr:col>81</xdr:col>
      <xdr:colOff>101600</xdr:colOff>
      <xdr:row>38</xdr:row>
      <xdr:rowOff>161231</xdr:rowOff>
    </xdr:to>
    <xdr:sp macro="" textlink="">
      <xdr:nvSpPr>
        <xdr:cNvPr id="543" name="楕円 542"/>
        <xdr:cNvSpPr/>
      </xdr:nvSpPr>
      <xdr:spPr>
        <a:xfrm>
          <a:off x="15430500" y="657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6309</xdr:rowOff>
    </xdr:from>
    <xdr:ext cx="534377" cy="259045"/>
    <xdr:sp macro="" textlink="">
      <xdr:nvSpPr>
        <xdr:cNvPr id="544" name="テキスト ボックス 543"/>
        <xdr:cNvSpPr txBox="1"/>
      </xdr:nvSpPr>
      <xdr:spPr>
        <a:xfrm>
          <a:off x="15214111" y="63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59904</xdr:rowOff>
    </xdr:from>
    <xdr:to>
      <xdr:col>76</xdr:col>
      <xdr:colOff>165100</xdr:colOff>
      <xdr:row>38</xdr:row>
      <xdr:rowOff>161504</xdr:rowOff>
    </xdr:to>
    <xdr:sp macro="" textlink="">
      <xdr:nvSpPr>
        <xdr:cNvPr id="545" name="楕円 544"/>
        <xdr:cNvSpPr/>
      </xdr:nvSpPr>
      <xdr:spPr>
        <a:xfrm>
          <a:off x="14541500" y="657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6581</xdr:rowOff>
    </xdr:from>
    <xdr:ext cx="534377" cy="259045"/>
    <xdr:sp macro="" textlink="">
      <xdr:nvSpPr>
        <xdr:cNvPr id="546" name="テキスト ボックス 545"/>
        <xdr:cNvSpPr txBox="1"/>
      </xdr:nvSpPr>
      <xdr:spPr>
        <a:xfrm>
          <a:off x="14325111" y="635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27351</xdr:rowOff>
    </xdr:from>
    <xdr:to>
      <xdr:col>72</xdr:col>
      <xdr:colOff>38100</xdr:colOff>
      <xdr:row>38</xdr:row>
      <xdr:rowOff>128951</xdr:rowOff>
    </xdr:to>
    <xdr:sp macro="" textlink="">
      <xdr:nvSpPr>
        <xdr:cNvPr id="547" name="楕円 546"/>
        <xdr:cNvSpPr/>
      </xdr:nvSpPr>
      <xdr:spPr>
        <a:xfrm>
          <a:off x="13652500" y="654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145478</xdr:rowOff>
    </xdr:from>
    <xdr:ext cx="534377" cy="259045"/>
    <xdr:sp macro="" textlink="">
      <xdr:nvSpPr>
        <xdr:cNvPr id="548" name="テキスト ボックス 547"/>
        <xdr:cNvSpPr txBox="1"/>
      </xdr:nvSpPr>
      <xdr:spPr>
        <a:xfrm>
          <a:off x="13436111" y="631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87100</xdr:rowOff>
    </xdr:from>
    <xdr:to>
      <xdr:col>67</xdr:col>
      <xdr:colOff>101600</xdr:colOff>
      <xdr:row>39</xdr:row>
      <xdr:rowOff>17250</xdr:rowOff>
    </xdr:to>
    <xdr:sp macro="" textlink="">
      <xdr:nvSpPr>
        <xdr:cNvPr id="549" name="楕円 548"/>
        <xdr:cNvSpPr/>
      </xdr:nvSpPr>
      <xdr:spPr>
        <a:xfrm>
          <a:off x="12763500" y="66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8377</xdr:rowOff>
    </xdr:from>
    <xdr:ext cx="534377" cy="259045"/>
    <xdr:sp macro="" textlink="">
      <xdr:nvSpPr>
        <xdr:cNvPr id="550" name="テキスト ボックス 549"/>
        <xdr:cNvSpPr txBox="1"/>
      </xdr:nvSpPr>
      <xdr:spPr>
        <a:xfrm>
          <a:off x="12547111" y="669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93564</xdr:rowOff>
    </xdr:from>
    <xdr:to>
      <xdr:col>85</xdr:col>
      <xdr:colOff>127000</xdr:colOff>
      <xdr:row>57</xdr:row>
      <xdr:rowOff>112406</xdr:rowOff>
    </xdr:to>
    <xdr:cxnSp macro="">
      <xdr:nvCxnSpPr>
        <xdr:cNvPr id="577" name="直線コネクタ 576"/>
        <xdr:cNvCxnSpPr/>
      </xdr:nvCxnSpPr>
      <xdr:spPr>
        <a:xfrm>
          <a:off x="15481300" y="9866214"/>
          <a:ext cx="8382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82879</xdr:rowOff>
    </xdr:from>
    <xdr:to>
      <xdr:col>81</xdr:col>
      <xdr:colOff>50800</xdr:colOff>
      <xdr:row>57</xdr:row>
      <xdr:rowOff>93564</xdr:rowOff>
    </xdr:to>
    <xdr:cxnSp macro="">
      <xdr:nvCxnSpPr>
        <xdr:cNvPr id="580" name="直線コネクタ 579"/>
        <xdr:cNvCxnSpPr/>
      </xdr:nvCxnSpPr>
      <xdr:spPr>
        <a:xfrm>
          <a:off x="14592300" y="9855529"/>
          <a:ext cx="889000" cy="1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82879</xdr:rowOff>
    </xdr:from>
    <xdr:to>
      <xdr:col>76</xdr:col>
      <xdr:colOff>114300</xdr:colOff>
      <xdr:row>58</xdr:row>
      <xdr:rowOff>32758</xdr:rowOff>
    </xdr:to>
    <xdr:cxnSp macro="">
      <xdr:nvCxnSpPr>
        <xdr:cNvPr id="583" name="直線コネクタ 582"/>
        <xdr:cNvCxnSpPr/>
      </xdr:nvCxnSpPr>
      <xdr:spPr>
        <a:xfrm flipV="1">
          <a:off x="13703300" y="9855529"/>
          <a:ext cx="889000" cy="1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32758</xdr:rowOff>
    </xdr:from>
    <xdr:to>
      <xdr:col>71</xdr:col>
      <xdr:colOff>177800</xdr:colOff>
      <xdr:row>58</xdr:row>
      <xdr:rowOff>51712</xdr:rowOff>
    </xdr:to>
    <xdr:cxnSp macro="">
      <xdr:nvCxnSpPr>
        <xdr:cNvPr id="586" name="直線コネクタ 585"/>
        <xdr:cNvCxnSpPr/>
      </xdr:nvCxnSpPr>
      <xdr:spPr>
        <a:xfrm flipV="1">
          <a:off x="12814300" y="9976858"/>
          <a:ext cx="889000" cy="1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114265</xdr:rowOff>
    </xdr:from>
    <xdr:to>
      <xdr:col>67</xdr:col>
      <xdr:colOff>101600</xdr:colOff>
      <xdr:row>57</xdr:row>
      <xdr:rowOff>44415</xdr:rowOff>
    </xdr:to>
    <xdr:sp macro="" textlink="">
      <xdr:nvSpPr>
        <xdr:cNvPr id="589" name="フローチャート: 判断 588"/>
        <xdr:cNvSpPr/>
      </xdr:nvSpPr>
      <xdr:spPr>
        <a:xfrm>
          <a:off x="12763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60942</xdr:rowOff>
    </xdr:from>
    <xdr:ext cx="599010" cy="259045"/>
    <xdr:sp macro="" textlink="">
      <xdr:nvSpPr>
        <xdr:cNvPr id="590" name="テキスト ボックス 589"/>
        <xdr:cNvSpPr txBox="1"/>
      </xdr:nvSpPr>
      <xdr:spPr>
        <a:xfrm>
          <a:off x="12514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61606</xdr:rowOff>
    </xdr:from>
    <xdr:to>
      <xdr:col>85</xdr:col>
      <xdr:colOff>177800</xdr:colOff>
      <xdr:row>57</xdr:row>
      <xdr:rowOff>163206</xdr:rowOff>
    </xdr:to>
    <xdr:sp macro="" textlink="">
      <xdr:nvSpPr>
        <xdr:cNvPr id="596" name="楕円 595"/>
        <xdr:cNvSpPr/>
      </xdr:nvSpPr>
      <xdr:spPr>
        <a:xfrm>
          <a:off x="16268700" y="98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40033</xdr:rowOff>
    </xdr:from>
    <xdr:ext cx="534377" cy="259045"/>
    <xdr:sp macro="" textlink="">
      <xdr:nvSpPr>
        <xdr:cNvPr id="597" name="教育費該当値テキスト"/>
        <xdr:cNvSpPr txBox="1"/>
      </xdr:nvSpPr>
      <xdr:spPr>
        <a:xfrm>
          <a:off x="16370300" y="981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42764</xdr:rowOff>
    </xdr:from>
    <xdr:to>
      <xdr:col>81</xdr:col>
      <xdr:colOff>101600</xdr:colOff>
      <xdr:row>57</xdr:row>
      <xdr:rowOff>144364</xdr:rowOff>
    </xdr:to>
    <xdr:sp macro="" textlink="">
      <xdr:nvSpPr>
        <xdr:cNvPr id="598" name="楕円 597"/>
        <xdr:cNvSpPr/>
      </xdr:nvSpPr>
      <xdr:spPr>
        <a:xfrm>
          <a:off x="15430500" y="981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135491</xdr:rowOff>
    </xdr:from>
    <xdr:ext cx="534377" cy="259045"/>
    <xdr:sp macro="" textlink="">
      <xdr:nvSpPr>
        <xdr:cNvPr id="599" name="テキスト ボックス 598"/>
        <xdr:cNvSpPr txBox="1"/>
      </xdr:nvSpPr>
      <xdr:spPr>
        <a:xfrm>
          <a:off x="15214111" y="990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32079</xdr:rowOff>
    </xdr:from>
    <xdr:to>
      <xdr:col>76</xdr:col>
      <xdr:colOff>165100</xdr:colOff>
      <xdr:row>57</xdr:row>
      <xdr:rowOff>133679</xdr:rowOff>
    </xdr:to>
    <xdr:sp macro="" textlink="">
      <xdr:nvSpPr>
        <xdr:cNvPr id="600" name="楕円 599"/>
        <xdr:cNvSpPr/>
      </xdr:nvSpPr>
      <xdr:spPr>
        <a:xfrm>
          <a:off x="14541500" y="980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124806</xdr:rowOff>
    </xdr:from>
    <xdr:ext cx="534377" cy="259045"/>
    <xdr:sp macro="" textlink="">
      <xdr:nvSpPr>
        <xdr:cNvPr id="601" name="テキスト ボックス 600"/>
        <xdr:cNvSpPr txBox="1"/>
      </xdr:nvSpPr>
      <xdr:spPr>
        <a:xfrm>
          <a:off x="14325111" y="989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153408</xdr:rowOff>
    </xdr:from>
    <xdr:to>
      <xdr:col>72</xdr:col>
      <xdr:colOff>38100</xdr:colOff>
      <xdr:row>58</xdr:row>
      <xdr:rowOff>83558</xdr:rowOff>
    </xdr:to>
    <xdr:sp macro="" textlink="">
      <xdr:nvSpPr>
        <xdr:cNvPr id="602" name="楕円 601"/>
        <xdr:cNvSpPr/>
      </xdr:nvSpPr>
      <xdr:spPr>
        <a:xfrm>
          <a:off x="13652500" y="992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74685</xdr:rowOff>
    </xdr:from>
    <xdr:ext cx="534377" cy="259045"/>
    <xdr:sp macro="" textlink="">
      <xdr:nvSpPr>
        <xdr:cNvPr id="603" name="テキスト ボックス 602"/>
        <xdr:cNvSpPr txBox="1"/>
      </xdr:nvSpPr>
      <xdr:spPr>
        <a:xfrm>
          <a:off x="13436111" y="1001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912</xdr:rowOff>
    </xdr:from>
    <xdr:to>
      <xdr:col>67</xdr:col>
      <xdr:colOff>101600</xdr:colOff>
      <xdr:row>58</xdr:row>
      <xdr:rowOff>102512</xdr:rowOff>
    </xdr:to>
    <xdr:sp macro="" textlink="">
      <xdr:nvSpPr>
        <xdr:cNvPr id="604" name="楕円 603"/>
        <xdr:cNvSpPr/>
      </xdr:nvSpPr>
      <xdr:spPr>
        <a:xfrm>
          <a:off x="12763500" y="994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93639</xdr:rowOff>
    </xdr:from>
    <xdr:ext cx="534377" cy="259045"/>
    <xdr:sp macro="" textlink="">
      <xdr:nvSpPr>
        <xdr:cNvPr id="605" name="テキスト ボックス 604"/>
        <xdr:cNvSpPr txBox="1"/>
      </xdr:nvSpPr>
      <xdr:spPr>
        <a:xfrm>
          <a:off x="12547111" y="1003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59331</xdr:rowOff>
    </xdr:from>
    <xdr:to>
      <xdr:col>85</xdr:col>
      <xdr:colOff>127000</xdr:colOff>
      <xdr:row>79</xdr:row>
      <xdr:rowOff>63974</xdr:rowOff>
    </xdr:to>
    <xdr:cxnSp macro="">
      <xdr:nvCxnSpPr>
        <xdr:cNvPr id="636" name="直線コネクタ 635"/>
        <xdr:cNvCxnSpPr/>
      </xdr:nvCxnSpPr>
      <xdr:spPr>
        <a:xfrm flipV="1">
          <a:off x="15481300" y="13603881"/>
          <a:ext cx="838200" cy="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45411</xdr:rowOff>
    </xdr:from>
    <xdr:to>
      <xdr:col>81</xdr:col>
      <xdr:colOff>50800</xdr:colOff>
      <xdr:row>79</xdr:row>
      <xdr:rowOff>63974</xdr:rowOff>
    </xdr:to>
    <xdr:cxnSp macro="">
      <xdr:nvCxnSpPr>
        <xdr:cNvPr id="639" name="直線コネクタ 638"/>
        <xdr:cNvCxnSpPr/>
      </xdr:nvCxnSpPr>
      <xdr:spPr>
        <a:xfrm>
          <a:off x="14592300" y="13589961"/>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171399</xdr:rowOff>
    </xdr:from>
    <xdr:to>
      <xdr:col>76</xdr:col>
      <xdr:colOff>114300</xdr:colOff>
      <xdr:row>79</xdr:row>
      <xdr:rowOff>45411</xdr:rowOff>
    </xdr:to>
    <xdr:cxnSp macro="">
      <xdr:nvCxnSpPr>
        <xdr:cNvPr id="642" name="直線コネクタ 641"/>
        <xdr:cNvCxnSpPr/>
      </xdr:nvCxnSpPr>
      <xdr:spPr>
        <a:xfrm>
          <a:off x="13703300" y="13544499"/>
          <a:ext cx="889000" cy="4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122358</xdr:rowOff>
    </xdr:from>
    <xdr:ext cx="534377" cy="259045"/>
    <xdr:sp macro="" textlink="">
      <xdr:nvSpPr>
        <xdr:cNvPr id="644" name="テキスト ボックス 643"/>
        <xdr:cNvSpPr txBox="1"/>
      </xdr:nvSpPr>
      <xdr:spPr>
        <a:xfrm>
          <a:off x="14325111" y="136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171399</xdr:rowOff>
    </xdr:from>
    <xdr:to>
      <xdr:col>71</xdr:col>
      <xdr:colOff>177800</xdr:colOff>
      <xdr:row>79</xdr:row>
      <xdr:rowOff>75544</xdr:rowOff>
    </xdr:to>
    <xdr:cxnSp macro="">
      <xdr:nvCxnSpPr>
        <xdr:cNvPr id="645" name="直線コネクタ 644"/>
        <xdr:cNvCxnSpPr/>
      </xdr:nvCxnSpPr>
      <xdr:spPr>
        <a:xfrm flipV="1">
          <a:off x="12814300" y="13544499"/>
          <a:ext cx="889000" cy="7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120550</xdr:rowOff>
    </xdr:from>
    <xdr:ext cx="534377" cy="259045"/>
    <xdr:sp macro="" textlink="">
      <xdr:nvSpPr>
        <xdr:cNvPr id="647" name="テキスト ボックス 646"/>
        <xdr:cNvSpPr txBox="1"/>
      </xdr:nvSpPr>
      <xdr:spPr>
        <a:xfrm>
          <a:off x="13436111" y="136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29705</xdr:rowOff>
    </xdr:from>
    <xdr:to>
      <xdr:col>67</xdr:col>
      <xdr:colOff>101600</xdr:colOff>
      <xdr:row>79</xdr:row>
      <xdr:rowOff>131305</xdr:rowOff>
    </xdr:to>
    <xdr:sp macro="" textlink="">
      <xdr:nvSpPr>
        <xdr:cNvPr id="648" name="フローチャート: 判断 647"/>
        <xdr:cNvSpPr/>
      </xdr:nvSpPr>
      <xdr:spPr>
        <a:xfrm>
          <a:off x="12763500" y="135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122432</xdr:rowOff>
    </xdr:from>
    <xdr:ext cx="534377" cy="259045"/>
    <xdr:sp macro="" textlink="">
      <xdr:nvSpPr>
        <xdr:cNvPr id="649" name="テキスト ボックス 648"/>
        <xdr:cNvSpPr txBox="1"/>
      </xdr:nvSpPr>
      <xdr:spPr>
        <a:xfrm>
          <a:off x="12547111" y="136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8531</xdr:rowOff>
    </xdr:from>
    <xdr:to>
      <xdr:col>85</xdr:col>
      <xdr:colOff>177800</xdr:colOff>
      <xdr:row>79</xdr:row>
      <xdr:rowOff>110131</xdr:rowOff>
    </xdr:to>
    <xdr:sp macro="" textlink="">
      <xdr:nvSpPr>
        <xdr:cNvPr id="655" name="楕円 654"/>
        <xdr:cNvSpPr/>
      </xdr:nvSpPr>
      <xdr:spPr>
        <a:xfrm>
          <a:off x="16268700" y="135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139358</xdr:rowOff>
    </xdr:from>
    <xdr:ext cx="534377" cy="259045"/>
    <xdr:sp macro="" textlink="">
      <xdr:nvSpPr>
        <xdr:cNvPr id="656" name="災害復旧費該当値テキスト"/>
        <xdr:cNvSpPr txBox="1"/>
      </xdr:nvSpPr>
      <xdr:spPr>
        <a:xfrm>
          <a:off x="16370300" y="1334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13174</xdr:rowOff>
    </xdr:from>
    <xdr:to>
      <xdr:col>81</xdr:col>
      <xdr:colOff>101600</xdr:colOff>
      <xdr:row>79</xdr:row>
      <xdr:rowOff>114774</xdr:rowOff>
    </xdr:to>
    <xdr:sp macro="" textlink="">
      <xdr:nvSpPr>
        <xdr:cNvPr id="657" name="楕円 656"/>
        <xdr:cNvSpPr/>
      </xdr:nvSpPr>
      <xdr:spPr>
        <a:xfrm>
          <a:off x="15430500" y="1355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131301</xdr:rowOff>
    </xdr:from>
    <xdr:ext cx="534377" cy="259045"/>
    <xdr:sp macro="" textlink="">
      <xdr:nvSpPr>
        <xdr:cNvPr id="658" name="テキスト ボックス 657"/>
        <xdr:cNvSpPr txBox="1"/>
      </xdr:nvSpPr>
      <xdr:spPr>
        <a:xfrm>
          <a:off x="15214111" y="1333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166061</xdr:rowOff>
    </xdr:from>
    <xdr:to>
      <xdr:col>76</xdr:col>
      <xdr:colOff>165100</xdr:colOff>
      <xdr:row>79</xdr:row>
      <xdr:rowOff>96211</xdr:rowOff>
    </xdr:to>
    <xdr:sp macro="" textlink="">
      <xdr:nvSpPr>
        <xdr:cNvPr id="659" name="楕円 658"/>
        <xdr:cNvSpPr/>
      </xdr:nvSpPr>
      <xdr:spPr>
        <a:xfrm>
          <a:off x="14541500" y="135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112738</xdr:rowOff>
    </xdr:from>
    <xdr:ext cx="534377" cy="259045"/>
    <xdr:sp macro="" textlink="">
      <xdr:nvSpPr>
        <xdr:cNvPr id="660" name="テキスト ボックス 659"/>
        <xdr:cNvSpPr txBox="1"/>
      </xdr:nvSpPr>
      <xdr:spPr>
        <a:xfrm>
          <a:off x="14325111" y="1331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120599</xdr:rowOff>
    </xdr:from>
    <xdr:to>
      <xdr:col>72</xdr:col>
      <xdr:colOff>38100</xdr:colOff>
      <xdr:row>79</xdr:row>
      <xdr:rowOff>50749</xdr:rowOff>
    </xdr:to>
    <xdr:sp macro="" textlink="">
      <xdr:nvSpPr>
        <xdr:cNvPr id="661" name="楕円 660"/>
        <xdr:cNvSpPr/>
      </xdr:nvSpPr>
      <xdr:spPr>
        <a:xfrm>
          <a:off x="13652500" y="1349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67276</xdr:rowOff>
    </xdr:from>
    <xdr:ext cx="534377" cy="259045"/>
    <xdr:sp macro="" textlink="">
      <xdr:nvSpPr>
        <xdr:cNvPr id="662" name="テキスト ボックス 661"/>
        <xdr:cNvSpPr txBox="1"/>
      </xdr:nvSpPr>
      <xdr:spPr>
        <a:xfrm>
          <a:off x="13436111" y="132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24744</xdr:rowOff>
    </xdr:from>
    <xdr:to>
      <xdr:col>67</xdr:col>
      <xdr:colOff>101600</xdr:colOff>
      <xdr:row>79</xdr:row>
      <xdr:rowOff>126344</xdr:rowOff>
    </xdr:to>
    <xdr:sp macro="" textlink="">
      <xdr:nvSpPr>
        <xdr:cNvPr id="663" name="楕円 662"/>
        <xdr:cNvSpPr/>
      </xdr:nvSpPr>
      <xdr:spPr>
        <a:xfrm>
          <a:off x="12763500" y="1356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142871</xdr:rowOff>
    </xdr:from>
    <xdr:ext cx="534377" cy="259045"/>
    <xdr:sp macro="" textlink="">
      <xdr:nvSpPr>
        <xdr:cNvPr id="664" name="テキスト ボックス 663"/>
        <xdr:cNvSpPr txBox="1"/>
      </xdr:nvSpPr>
      <xdr:spPr>
        <a:xfrm>
          <a:off x="12547111" y="1334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25074</xdr:rowOff>
    </xdr:from>
    <xdr:to>
      <xdr:col>85</xdr:col>
      <xdr:colOff>127000</xdr:colOff>
      <xdr:row>99</xdr:row>
      <xdr:rowOff>28546</xdr:rowOff>
    </xdr:to>
    <xdr:cxnSp macro="">
      <xdr:nvCxnSpPr>
        <xdr:cNvPr id="693" name="直線コネクタ 692"/>
        <xdr:cNvCxnSpPr/>
      </xdr:nvCxnSpPr>
      <xdr:spPr>
        <a:xfrm>
          <a:off x="15481300" y="16998624"/>
          <a:ext cx="838200" cy="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18154</xdr:rowOff>
    </xdr:from>
    <xdr:to>
      <xdr:col>81</xdr:col>
      <xdr:colOff>50800</xdr:colOff>
      <xdr:row>99</xdr:row>
      <xdr:rowOff>25074</xdr:rowOff>
    </xdr:to>
    <xdr:cxnSp macro="">
      <xdr:nvCxnSpPr>
        <xdr:cNvPr id="696" name="直線コネクタ 695"/>
        <xdr:cNvCxnSpPr/>
      </xdr:nvCxnSpPr>
      <xdr:spPr>
        <a:xfrm>
          <a:off x="14592300" y="16991704"/>
          <a:ext cx="889000" cy="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12198</xdr:rowOff>
    </xdr:from>
    <xdr:to>
      <xdr:col>76</xdr:col>
      <xdr:colOff>114300</xdr:colOff>
      <xdr:row>99</xdr:row>
      <xdr:rowOff>18154</xdr:rowOff>
    </xdr:to>
    <xdr:cxnSp macro="">
      <xdr:nvCxnSpPr>
        <xdr:cNvPr id="699" name="直線コネクタ 698"/>
        <xdr:cNvCxnSpPr/>
      </xdr:nvCxnSpPr>
      <xdr:spPr>
        <a:xfrm>
          <a:off x="13703300" y="16985748"/>
          <a:ext cx="8890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9516</xdr:rowOff>
    </xdr:from>
    <xdr:to>
      <xdr:col>71</xdr:col>
      <xdr:colOff>177800</xdr:colOff>
      <xdr:row>99</xdr:row>
      <xdr:rowOff>12198</xdr:rowOff>
    </xdr:to>
    <xdr:cxnSp macro="">
      <xdr:nvCxnSpPr>
        <xdr:cNvPr id="702" name="直線コネクタ 701"/>
        <xdr:cNvCxnSpPr/>
      </xdr:nvCxnSpPr>
      <xdr:spPr>
        <a:xfrm>
          <a:off x="12814300" y="16983066"/>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705" name="フローチャート: 判断 704"/>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706" name="テキスト ボックス 705"/>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149196</xdr:rowOff>
    </xdr:from>
    <xdr:to>
      <xdr:col>85</xdr:col>
      <xdr:colOff>177800</xdr:colOff>
      <xdr:row>99</xdr:row>
      <xdr:rowOff>79346</xdr:rowOff>
    </xdr:to>
    <xdr:sp macro="" textlink="">
      <xdr:nvSpPr>
        <xdr:cNvPr id="712" name="楕円 711"/>
        <xdr:cNvSpPr/>
      </xdr:nvSpPr>
      <xdr:spPr>
        <a:xfrm>
          <a:off x="16268700" y="169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64123</xdr:rowOff>
    </xdr:from>
    <xdr:ext cx="469744" cy="259045"/>
    <xdr:sp macro="" textlink="">
      <xdr:nvSpPr>
        <xdr:cNvPr id="713" name="公債費該当値テキスト"/>
        <xdr:cNvSpPr txBox="1"/>
      </xdr:nvSpPr>
      <xdr:spPr>
        <a:xfrm>
          <a:off x="16370300" y="1686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145724</xdr:rowOff>
    </xdr:from>
    <xdr:to>
      <xdr:col>81</xdr:col>
      <xdr:colOff>101600</xdr:colOff>
      <xdr:row>99</xdr:row>
      <xdr:rowOff>75874</xdr:rowOff>
    </xdr:to>
    <xdr:sp macro="" textlink="">
      <xdr:nvSpPr>
        <xdr:cNvPr id="714" name="楕円 713"/>
        <xdr:cNvSpPr/>
      </xdr:nvSpPr>
      <xdr:spPr>
        <a:xfrm>
          <a:off x="15430500" y="169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67001</xdr:rowOff>
    </xdr:from>
    <xdr:ext cx="534377" cy="259045"/>
    <xdr:sp macro="" textlink="">
      <xdr:nvSpPr>
        <xdr:cNvPr id="715" name="テキスト ボックス 714"/>
        <xdr:cNvSpPr txBox="1"/>
      </xdr:nvSpPr>
      <xdr:spPr>
        <a:xfrm>
          <a:off x="15214111" y="1704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138804</xdr:rowOff>
    </xdr:from>
    <xdr:to>
      <xdr:col>76</xdr:col>
      <xdr:colOff>165100</xdr:colOff>
      <xdr:row>99</xdr:row>
      <xdr:rowOff>68954</xdr:rowOff>
    </xdr:to>
    <xdr:sp macro="" textlink="">
      <xdr:nvSpPr>
        <xdr:cNvPr id="716" name="楕円 715"/>
        <xdr:cNvSpPr/>
      </xdr:nvSpPr>
      <xdr:spPr>
        <a:xfrm>
          <a:off x="14541500" y="1694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60081</xdr:rowOff>
    </xdr:from>
    <xdr:ext cx="534377" cy="259045"/>
    <xdr:sp macro="" textlink="">
      <xdr:nvSpPr>
        <xdr:cNvPr id="717" name="テキスト ボックス 716"/>
        <xdr:cNvSpPr txBox="1"/>
      </xdr:nvSpPr>
      <xdr:spPr>
        <a:xfrm>
          <a:off x="14325111" y="1703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132848</xdr:rowOff>
    </xdr:from>
    <xdr:to>
      <xdr:col>72</xdr:col>
      <xdr:colOff>38100</xdr:colOff>
      <xdr:row>99</xdr:row>
      <xdr:rowOff>62998</xdr:rowOff>
    </xdr:to>
    <xdr:sp macro="" textlink="">
      <xdr:nvSpPr>
        <xdr:cNvPr id="718" name="楕円 717"/>
        <xdr:cNvSpPr/>
      </xdr:nvSpPr>
      <xdr:spPr>
        <a:xfrm>
          <a:off x="13652500" y="1693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54125</xdr:rowOff>
    </xdr:from>
    <xdr:ext cx="534377" cy="259045"/>
    <xdr:sp macro="" textlink="">
      <xdr:nvSpPr>
        <xdr:cNvPr id="719" name="テキスト ボックス 718"/>
        <xdr:cNvSpPr txBox="1"/>
      </xdr:nvSpPr>
      <xdr:spPr>
        <a:xfrm>
          <a:off x="13436111" y="1702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130166</xdr:rowOff>
    </xdr:from>
    <xdr:to>
      <xdr:col>67</xdr:col>
      <xdr:colOff>101600</xdr:colOff>
      <xdr:row>99</xdr:row>
      <xdr:rowOff>60316</xdr:rowOff>
    </xdr:to>
    <xdr:sp macro="" textlink="">
      <xdr:nvSpPr>
        <xdr:cNvPr id="720" name="楕円 719"/>
        <xdr:cNvSpPr/>
      </xdr:nvSpPr>
      <xdr:spPr>
        <a:xfrm>
          <a:off x="12763500" y="169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51443</xdr:rowOff>
    </xdr:from>
    <xdr:ext cx="534377" cy="259045"/>
    <xdr:sp macro="" textlink="">
      <xdr:nvSpPr>
        <xdr:cNvPr id="721" name="テキスト ボックス 720"/>
        <xdr:cNvSpPr txBox="1"/>
      </xdr:nvSpPr>
      <xdr:spPr>
        <a:xfrm>
          <a:off x="12547111" y="1702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26218</xdr:rowOff>
    </xdr:from>
    <xdr:to>
      <xdr:col>98</xdr:col>
      <xdr:colOff>38100</xdr:colOff>
      <xdr:row>38</xdr:row>
      <xdr:rowOff>127818</xdr:rowOff>
    </xdr:to>
    <xdr:sp macro="" textlink="">
      <xdr:nvSpPr>
        <xdr:cNvPr id="760" name="フローチャート: 判断 759"/>
        <xdr:cNvSpPr/>
      </xdr:nvSpPr>
      <xdr:spPr>
        <a:xfrm>
          <a:off x="186055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144345</xdr:rowOff>
    </xdr:from>
    <xdr:ext cx="469744" cy="259045"/>
    <xdr:sp macro="" textlink="">
      <xdr:nvSpPr>
        <xdr:cNvPr id="761" name="テキスト ボックス 760"/>
        <xdr:cNvSpPr txBox="1"/>
      </xdr:nvSpPr>
      <xdr:spPr>
        <a:xfrm>
          <a:off x="18421428" y="63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総務費</a:t>
          </a:r>
          <a:r>
            <a:rPr kumimoji="1" lang="ja-JP" altLang="en-US" sz="1100">
              <a:solidFill>
                <a:schemeClr val="dk1"/>
              </a:solidFill>
              <a:effectLst/>
              <a:latin typeface="ＭＳ Ｐゴシック" pitchFamily="50" charset="-128"/>
              <a:ea typeface="ＭＳ Ｐゴシック" pitchFamily="50" charset="-128"/>
              <a:cs typeface="+mn-cs"/>
            </a:rPr>
            <a:t>住民一人当たりのコスト</a:t>
          </a:r>
          <a:r>
            <a:rPr kumimoji="1" lang="ja-JP" altLang="ja-JP" sz="1100">
              <a:solidFill>
                <a:schemeClr val="dk1"/>
              </a:solidFill>
              <a:effectLst/>
              <a:latin typeface="ＭＳ Ｐゴシック" pitchFamily="50" charset="-128"/>
              <a:ea typeface="ＭＳ Ｐゴシック" pitchFamily="50" charset="-128"/>
              <a:cs typeface="+mn-cs"/>
            </a:rPr>
            <a:t>は</a:t>
          </a:r>
          <a:r>
            <a:rPr kumimoji="1" lang="ja-JP" altLang="en-US" sz="1100">
              <a:solidFill>
                <a:schemeClr val="dk1"/>
              </a:solidFill>
              <a:effectLst/>
              <a:latin typeface="ＭＳ Ｐゴシック" pitchFamily="50" charset="-128"/>
              <a:ea typeface="ＭＳ Ｐゴシック" pitchFamily="50" charset="-128"/>
              <a:cs typeface="+mn-cs"/>
            </a:rPr>
            <a:t>、産業団地整備事業に係る再生加速化交付金</a:t>
          </a:r>
          <a:r>
            <a:rPr kumimoji="1" lang="ja-JP" altLang="ja-JP" sz="1100">
              <a:solidFill>
                <a:schemeClr val="dk1"/>
              </a:solidFill>
              <a:effectLst/>
              <a:latin typeface="ＭＳ Ｐゴシック" pitchFamily="50" charset="-128"/>
              <a:ea typeface="ＭＳ Ｐゴシック" pitchFamily="50" charset="-128"/>
              <a:cs typeface="+mn-cs"/>
            </a:rPr>
            <a:t>基金積立分の減などにより、前年度</a:t>
          </a:r>
          <a:r>
            <a:rPr kumimoji="1" lang="ja-JP" altLang="en-US" sz="1100">
              <a:solidFill>
                <a:schemeClr val="dk1"/>
              </a:solidFill>
              <a:effectLst/>
              <a:latin typeface="ＭＳ Ｐゴシック" pitchFamily="50" charset="-128"/>
              <a:ea typeface="ＭＳ Ｐゴシック" pitchFamily="50" charset="-128"/>
              <a:cs typeface="+mn-cs"/>
            </a:rPr>
            <a:t>から</a:t>
          </a:r>
          <a:r>
            <a:rPr kumimoji="1" lang="en-US" altLang="ja-JP" sz="1100">
              <a:solidFill>
                <a:schemeClr val="dk1"/>
              </a:solidFill>
              <a:effectLst/>
              <a:latin typeface="ＭＳ Ｐゴシック" pitchFamily="50" charset="-128"/>
              <a:ea typeface="ＭＳ Ｐゴシック" pitchFamily="50" charset="-128"/>
              <a:cs typeface="+mn-cs"/>
            </a:rPr>
            <a:t>150,364</a:t>
          </a:r>
          <a:r>
            <a:rPr kumimoji="1" lang="ja-JP" altLang="ja-JP" sz="1100">
              <a:solidFill>
                <a:schemeClr val="dk1"/>
              </a:solidFill>
              <a:effectLst/>
              <a:latin typeface="ＭＳ Ｐゴシック" pitchFamily="50" charset="-128"/>
              <a:ea typeface="ＭＳ Ｐゴシック" pitchFamily="50" charset="-128"/>
              <a:cs typeface="+mn-cs"/>
            </a:rPr>
            <a:t>円減少し</a:t>
          </a:r>
          <a:r>
            <a:rPr kumimoji="1" lang="ja-JP" altLang="en-US" sz="1100">
              <a:solidFill>
                <a:schemeClr val="dk1"/>
              </a:solidFill>
              <a:effectLst/>
              <a:latin typeface="ＭＳ Ｐゴシック" pitchFamily="50" charset="-128"/>
              <a:ea typeface="ＭＳ Ｐゴシック" pitchFamily="50" charset="-128"/>
              <a:cs typeface="+mn-cs"/>
            </a:rPr>
            <a:t>、</a:t>
          </a:r>
          <a:r>
            <a:rPr kumimoji="1" lang="ja-JP" altLang="ja-JP" sz="1100">
              <a:solidFill>
                <a:schemeClr val="dk1"/>
              </a:solidFill>
              <a:effectLst/>
              <a:latin typeface="ＭＳ Ｐゴシック" pitchFamily="50" charset="-128"/>
              <a:ea typeface="ＭＳ Ｐゴシック" pitchFamily="50" charset="-128"/>
              <a:cs typeface="+mn-cs"/>
            </a:rPr>
            <a:t>類似団体平均を</a:t>
          </a:r>
          <a:r>
            <a:rPr kumimoji="1" lang="en-US" altLang="ja-JP" sz="1100">
              <a:solidFill>
                <a:schemeClr val="dk1"/>
              </a:solidFill>
              <a:effectLst/>
              <a:latin typeface="ＭＳ Ｐゴシック" pitchFamily="50" charset="-128"/>
              <a:ea typeface="ＭＳ Ｐゴシック" pitchFamily="50" charset="-128"/>
              <a:cs typeface="+mn-cs"/>
            </a:rPr>
            <a:t>259,603</a:t>
          </a:r>
          <a:r>
            <a:rPr kumimoji="1" lang="ja-JP" altLang="ja-JP" sz="1100">
              <a:solidFill>
                <a:schemeClr val="dk1"/>
              </a:solidFill>
              <a:effectLst/>
              <a:latin typeface="ＭＳ Ｐゴシック" pitchFamily="50" charset="-128"/>
              <a:ea typeface="ＭＳ Ｐゴシック" pitchFamily="50" charset="-128"/>
              <a:cs typeface="+mn-cs"/>
            </a:rPr>
            <a:t>円上回った。</a:t>
          </a:r>
          <a:endParaRPr lang="ja-JP" altLang="ja-JP" sz="14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民生費</a:t>
          </a:r>
          <a:r>
            <a:rPr kumimoji="1" lang="ja-JP" altLang="ja-JP" sz="1100">
              <a:solidFill>
                <a:schemeClr val="dk1"/>
              </a:solidFill>
              <a:effectLst/>
              <a:latin typeface="+mn-lt"/>
              <a:ea typeface="+mn-ea"/>
              <a:cs typeface="+mn-cs"/>
            </a:rPr>
            <a:t>住民一人当たりのコスト</a:t>
          </a:r>
          <a:r>
            <a:rPr kumimoji="1" lang="ja-JP" altLang="ja-JP" sz="1100">
              <a:solidFill>
                <a:schemeClr val="dk1"/>
              </a:solidFill>
              <a:effectLst/>
              <a:latin typeface="ＭＳ Ｐゴシック" pitchFamily="50" charset="-128"/>
              <a:ea typeface="ＭＳ Ｐゴシック" pitchFamily="50" charset="-128"/>
              <a:cs typeface="+mn-cs"/>
            </a:rPr>
            <a:t>は</a:t>
          </a:r>
          <a:r>
            <a:rPr kumimoji="1" lang="ja-JP" altLang="en-US" sz="1100">
              <a:solidFill>
                <a:schemeClr val="dk1"/>
              </a:solidFill>
              <a:effectLst/>
              <a:latin typeface="ＭＳ Ｐゴシック" pitchFamily="50" charset="-128"/>
              <a:ea typeface="ＭＳ Ｐゴシック" pitchFamily="50" charset="-128"/>
              <a:cs typeface="+mn-cs"/>
            </a:rPr>
            <a:t>、</a:t>
          </a:r>
          <a:r>
            <a:rPr kumimoji="1" lang="ja-JP" altLang="ja-JP" sz="1100">
              <a:solidFill>
                <a:schemeClr val="dk1"/>
              </a:solidFill>
              <a:effectLst/>
              <a:latin typeface="ＭＳ Ｐゴシック" pitchFamily="50" charset="-128"/>
              <a:ea typeface="ＭＳ Ｐゴシック" pitchFamily="50" charset="-128"/>
              <a:cs typeface="+mn-cs"/>
            </a:rPr>
            <a:t>認定こども園施設整備事業費の</a:t>
          </a:r>
          <a:r>
            <a:rPr kumimoji="1" lang="ja-JP" altLang="en-US" sz="1100">
              <a:solidFill>
                <a:schemeClr val="dk1"/>
              </a:solidFill>
              <a:effectLst/>
              <a:latin typeface="ＭＳ Ｐゴシック" pitchFamily="50" charset="-128"/>
              <a:ea typeface="ＭＳ Ｐゴシック" pitchFamily="50" charset="-128"/>
              <a:cs typeface="+mn-cs"/>
            </a:rPr>
            <a:t>減など</a:t>
          </a:r>
          <a:r>
            <a:rPr kumimoji="1" lang="ja-JP" altLang="ja-JP" sz="1100">
              <a:solidFill>
                <a:schemeClr val="dk1"/>
              </a:solidFill>
              <a:effectLst/>
              <a:latin typeface="ＭＳ Ｐゴシック" pitchFamily="50" charset="-128"/>
              <a:ea typeface="ＭＳ Ｐゴシック" pitchFamily="50" charset="-128"/>
              <a:cs typeface="+mn-cs"/>
            </a:rPr>
            <a:t>により、前年度から</a:t>
          </a:r>
          <a:r>
            <a:rPr kumimoji="1" lang="en-US" altLang="ja-JP" sz="1100">
              <a:solidFill>
                <a:schemeClr val="dk1"/>
              </a:solidFill>
              <a:effectLst/>
              <a:latin typeface="ＭＳ Ｐゴシック" pitchFamily="50" charset="-128"/>
              <a:ea typeface="ＭＳ Ｐゴシック" pitchFamily="50" charset="-128"/>
              <a:cs typeface="+mn-cs"/>
            </a:rPr>
            <a:t>28,733</a:t>
          </a:r>
          <a:r>
            <a:rPr kumimoji="1" lang="ja-JP" altLang="ja-JP" sz="1100">
              <a:solidFill>
                <a:schemeClr val="dk1"/>
              </a:solidFill>
              <a:effectLst/>
              <a:latin typeface="ＭＳ Ｐゴシック" pitchFamily="50" charset="-128"/>
              <a:ea typeface="ＭＳ Ｐゴシック" pitchFamily="50" charset="-128"/>
              <a:cs typeface="+mn-cs"/>
            </a:rPr>
            <a:t>円の</a:t>
          </a:r>
          <a:r>
            <a:rPr kumimoji="1" lang="ja-JP" altLang="en-US" sz="1100">
              <a:solidFill>
                <a:schemeClr val="dk1"/>
              </a:solidFill>
              <a:effectLst/>
              <a:latin typeface="ＭＳ Ｐゴシック" pitchFamily="50" charset="-128"/>
              <a:ea typeface="ＭＳ Ｐゴシック" pitchFamily="50" charset="-128"/>
              <a:cs typeface="+mn-cs"/>
            </a:rPr>
            <a:t>減少</a:t>
          </a:r>
          <a:r>
            <a:rPr kumimoji="1" lang="ja-JP" altLang="ja-JP" sz="1100">
              <a:solidFill>
                <a:schemeClr val="dk1"/>
              </a:solidFill>
              <a:effectLst/>
              <a:latin typeface="ＭＳ Ｐゴシック" pitchFamily="50" charset="-128"/>
              <a:ea typeface="ＭＳ Ｐゴシック" pitchFamily="50" charset="-128"/>
              <a:cs typeface="+mn-cs"/>
            </a:rPr>
            <a:t>となった</a:t>
          </a:r>
          <a:r>
            <a:rPr kumimoji="1" lang="ja-JP" altLang="en-US" sz="1100">
              <a:solidFill>
                <a:schemeClr val="dk1"/>
              </a:solidFill>
              <a:effectLst/>
              <a:latin typeface="ＭＳ Ｐゴシック" pitchFamily="50" charset="-128"/>
              <a:ea typeface="ＭＳ Ｐゴシック" pitchFamily="50" charset="-128"/>
              <a:cs typeface="+mn-cs"/>
            </a:rPr>
            <a:t>。また、</a:t>
          </a:r>
          <a:r>
            <a:rPr kumimoji="1" lang="ja-JP" altLang="ja-JP" sz="1100">
              <a:solidFill>
                <a:schemeClr val="dk1"/>
              </a:solidFill>
              <a:effectLst/>
              <a:latin typeface="ＭＳ Ｐゴシック" pitchFamily="50" charset="-128"/>
              <a:ea typeface="ＭＳ Ｐゴシック" pitchFamily="50" charset="-128"/>
              <a:cs typeface="+mn-cs"/>
            </a:rPr>
            <a:t>類似団体平均を</a:t>
          </a:r>
          <a:r>
            <a:rPr kumimoji="1" lang="en-US" altLang="ja-JP" sz="1100">
              <a:solidFill>
                <a:schemeClr val="dk1"/>
              </a:solidFill>
              <a:effectLst/>
              <a:latin typeface="ＭＳ Ｐゴシック" pitchFamily="50" charset="-128"/>
              <a:ea typeface="ＭＳ Ｐゴシック" pitchFamily="50" charset="-128"/>
              <a:cs typeface="+mn-cs"/>
            </a:rPr>
            <a:t>65,742</a:t>
          </a:r>
          <a:r>
            <a:rPr kumimoji="1" lang="ja-JP" altLang="ja-JP" sz="1100">
              <a:solidFill>
                <a:schemeClr val="dk1"/>
              </a:solidFill>
              <a:effectLst/>
              <a:latin typeface="ＭＳ Ｐゴシック" pitchFamily="50" charset="-128"/>
              <a:ea typeface="ＭＳ Ｐゴシック" pitchFamily="50" charset="-128"/>
              <a:cs typeface="+mn-cs"/>
            </a:rPr>
            <a:t>円下回った。</a:t>
          </a:r>
          <a:endParaRPr lang="ja-JP" altLang="ja-JP" sz="14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商工費</a:t>
          </a:r>
          <a:r>
            <a:rPr kumimoji="1" lang="ja-JP" altLang="ja-JP" sz="1100">
              <a:solidFill>
                <a:schemeClr val="dk1"/>
              </a:solidFill>
              <a:effectLst/>
              <a:latin typeface="+mn-lt"/>
              <a:ea typeface="+mn-ea"/>
              <a:cs typeface="+mn-cs"/>
            </a:rPr>
            <a:t>住民一人当たりのコスト</a:t>
          </a:r>
          <a:r>
            <a:rPr kumimoji="1" lang="ja-JP" altLang="ja-JP" sz="1100">
              <a:solidFill>
                <a:schemeClr val="dk1"/>
              </a:solidFill>
              <a:effectLst/>
              <a:latin typeface="ＭＳ Ｐゴシック" pitchFamily="50" charset="-128"/>
              <a:ea typeface="ＭＳ Ｐゴシック" pitchFamily="50" charset="-128"/>
              <a:cs typeface="+mn-cs"/>
            </a:rPr>
            <a:t>は</a:t>
          </a:r>
          <a:r>
            <a:rPr kumimoji="1" lang="ja-JP" altLang="en-US" sz="1100">
              <a:solidFill>
                <a:schemeClr val="dk1"/>
              </a:solidFill>
              <a:effectLst/>
              <a:latin typeface="ＭＳ Ｐゴシック" pitchFamily="50" charset="-128"/>
              <a:ea typeface="ＭＳ Ｐゴシック" pitchFamily="50" charset="-128"/>
              <a:cs typeface="+mn-cs"/>
            </a:rPr>
            <a:t>、</a:t>
          </a:r>
          <a:r>
            <a:rPr kumimoji="1" lang="ja-JP" altLang="ja-JP" sz="1100">
              <a:solidFill>
                <a:schemeClr val="dk1"/>
              </a:solidFill>
              <a:effectLst/>
              <a:latin typeface="ＭＳ Ｐゴシック" pitchFamily="50" charset="-128"/>
              <a:ea typeface="ＭＳ Ｐゴシック" pitchFamily="50" charset="-128"/>
              <a:cs typeface="+mn-cs"/>
            </a:rPr>
            <a:t>産業団地整備事業費</a:t>
          </a:r>
          <a:r>
            <a:rPr kumimoji="1" lang="ja-JP" altLang="en-US" sz="1100">
              <a:solidFill>
                <a:schemeClr val="dk1"/>
              </a:solidFill>
              <a:effectLst/>
              <a:latin typeface="ＭＳ Ｐゴシック" pitchFamily="50" charset="-128"/>
              <a:ea typeface="ＭＳ Ｐゴシック" pitchFamily="50" charset="-128"/>
              <a:cs typeface="+mn-cs"/>
            </a:rPr>
            <a:t>等</a:t>
          </a:r>
          <a:r>
            <a:rPr kumimoji="1" lang="ja-JP" altLang="ja-JP" sz="1100">
              <a:solidFill>
                <a:schemeClr val="dk1"/>
              </a:solidFill>
              <a:effectLst/>
              <a:latin typeface="ＭＳ Ｐゴシック" pitchFamily="50" charset="-128"/>
              <a:ea typeface="ＭＳ Ｐゴシック" pitchFamily="50" charset="-128"/>
              <a:cs typeface="+mn-cs"/>
            </a:rPr>
            <a:t>の</a:t>
          </a:r>
          <a:r>
            <a:rPr kumimoji="1" lang="ja-JP" altLang="en-US" sz="1100">
              <a:solidFill>
                <a:schemeClr val="dk1"/>
              </a:solidFill>
              <a:effectLst/>
              <a:latin typeface="ＭＳ Ｐゴシック" pitchFamily="50" charset="-128"/>
              <a:ea typeface="ＭＳ Ｐゴシック" pitchFamily="50" charset="-128"/>
              <a:cs typeface="+mn-cs"/>
            </a:rPr>
            <a:t>増など</a:t>
          </a:r>
          <a:r>
            <a:rPr kumimoji="1" lang="ja-JP" altLang="ja-JP" sz="1100">
              <a:solidFill>
                <a:schemeClr val="dk1"/>
              </a:solidFill>
              <a:effectLst/>
              <a:latin typeface="ＭＳ Ｐゴシック" pitchFamily="50" charset="-128"/>
              <a:ea typeface="ＭＳ Ｐゴシック" pitchFamily="50" charset="-128"/>
              <a:cs typeface="+mn-cs"/>
            </a:rPr>
            <a:t>により前年度から</a:t>
          </a:r>
          <a:r>
            <a:rPr kumimoji="1" lang="en-US" altLang="ja-JP" sz="1100">
              <a:solidFill>
                <a:schemeClr val="dk1"/>
              </a:solidFill>
              <a:effectLst/>
              <a:latin typeface="ＭＳ Ｐゴシック" pitchFamily="50" charset="-128"/>
              <a:ea typeface="ＭＳ Ｐゴシック" pitchFamily="50" charset="-128"/>
              <a:cs typeface="+mn-cs"/>
            </a:rPr>
            <a:t>19,000</a:t>
          </a:r>
          <a:r>
            <a:rPr kumimoji="1" lang="ja-JP" altLang="ja-JP" sz="1100">
              <a:solidFill>
                <a:schemeClr val="dk1"/>
              </a:solidFill>
              <a:effectLst/>
              <a:latin typeface="ＭＳ Ｐゴシック" pitchFamily="50" charset="-128"/>
              <a:ea typeface="ＭＳ Ｐゴシック" pitchFamily="50" charset="-128"/>
              <a:cs typeface="+mn-cs"/>
            </a:rPr>
            <a:t>円の</a:t>
          </a:r>
          <a:r>
            <a:rPr kumimoji="1" lang="ja-JP" altLang="en-US" sz="1100">
              <a:solidFill>
                <a:schemeClr val="dk1"/>
              </a:solidFill>
              <a:effectLst/>
              <a:latin typeface="ＭＳ Ｐゴシック" pitchFamily="50" charset="-128"/>
              <a:ea typeface="ＭＳ Ｐゴシック" pitchFamily="50" charset="-128"/>
              <a:cs typeface="+mn-cs"/>
            </a:rPr>
            <a:t>増加</a:t>
          </a:r>
          <a:r>
            <a:rPr kumimoji="1" lang="ja-JP" altLang="ja-JP" sz="1100">
              <a:solidFill>
                <a:schemeClr val="dk1"/>
              </a:solidFill>
              <a:effectLst/>
              <a:latin typeface="ＭＳ Ｐゴシック" pitchFamily="50" charset="-128"/>
              <a:ea typeface="ＭＳ Ｐゴシック" pitchFamily="50" charset="-128"/>
              <a:cs typeface="+mn-cs"/>
            </a:rPr>
            <a:t>となった</a:t>
          </a:r>
          <a:r>
            <a:rPr kumimoji="1" lang="ja-JP" altLang="en-US" sz="1100">
              <a:solidFill>
                <a:schemeClr val="dk1"/>
              </a:solidFill>
              <a:effectLst/>
              <a:latin typeface="ＭＳ Ｐゴシック" pitchFamily="50" charset="-128"/>
              <a:ea typeface="ＭＳ Ｐゴシック" pitchFamily="50" charset="-128"/>
              <a:cs typeface="+mn-cs"/>
            </a:rPr>
            <a:t>。また、</a:t>
          </a:r>
          <a:r>
            <a:rPr kumimoji="1" lang="ja-JP" altLang="ja-JP" sz="1100">
              <a:solidFill>
                <a:schemeClr val="dk1"/>
              </a:solidFill>
              <a:effectLst/>
              <a:latin typeface="ＭＳ Ｐゴシック" pitchFamily="50" charset="-128"/>
              <a:ea typeface="ＭＳ Ｐゴシック" pitchFamily="50" charset="-128"/>
              <a:cs typeface="+mn-cs"/>
            </a:rPr>
            <a:t>類似団体平均を</a:t>
          </a:r>
          <a:r>
            <a:rPr kumimoji="1" lang="en-US" altLang="ja-JP" sz="1100">
              <a:solidFill>
                <a:schemeClr val="dk1"/>
              </a:solidFill>
              <a:effectLst/>
              <a:latin typeface="ＭＳ Ｐゴシック" pitchFamily="50" charset="-128"/>
              <a:ea typeface="ＭＳ Ｐゴシック" pitchFamily="50" charset="-128"/>
              <a:cs typeface="+mn-cs"/>
            </a:rPr>
            <a:t>66,547</a:t>
          </a:r>
          <a:r>
            <a:rPr kumimoji="1" lang="ja-JP" altLang="ja-JP" sz="1100">
              <a:solidFill>
                <a:schemeClr val="dk1"/>
              </a:solidFill>
              <a:effectLst/>
              <a:latin typeface="ＭＳ Ｐゴシック" pitchFamily="50" charset="-128"/>
              <a:ea typeface="ＭＳ Ｐゴシック" pitchFamily="50" charset="-128"/>
              <a:cs typeface="+mn-cs"/>
            </a:rPr>
            <a:t>円下回った。</a:t>
          </a:r>
          <a:endParaRPr lang="ja-JP" altLang="ja-JP" sz="14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土木費</a:t>
          </a:r>
          <a:r>
            <a:rPr kumimoji="1" lang="ja-JP" altLang="ja-JP" sz="1100">
              <a:solidFill>
                <a:schemeClr val="dk1"/>
              </a:solidFill>
              <a:effectLst/>
              <a:latin typeface="+mn-lt"/>
              <a:ea typeface="+mn-ea"/>
              <a:cs typeface="+mn-cs"/>
            </a:rPr>
            <a:t>住民一人当たりのコスト</a:t>
          </a:r>
          <a:r>
            <a:rPr kumimoji="1" lang="ja-JP" altLang="ja-JP" sz="1100">
              <a:solidFill>
                <a:schemeClr val="dk1"/>
              </a:solidFill>
              <a:effectLst/>
              <a:latin typeface="ＭＳ Ｐゴシック" pitchFamily="50" charset="-128"/>
              <a:ea typeface="ＭＳ Ｐゴシック" pitchFamily="50" charset="-128"/>
              <a:cs typeface="+mn-cs"/>
            </a:rPr>
            <a:t>は、</a:t>
          </a:r>
          <a:r>
            <a:rPr kumimoji="1" lang="ja-JP" altLang="en-US" sz="1100">
              <a:solidFill>
                <a:schemeClr val="dk1"/>
              </a:solidFill>
              <a:effectLst/>
              <a:latin typeface="ＭＳ Ｐゴシック" pitchFamily="50" charset="-128"/>
              <a:ea typeface="ＭＳ Ｐゴシック" pitchFamily="50" charset="-128"/>
              <a:cs typeface="+mn-cs"/>
            </a:rPr>
            <a:t>アクセス道路整備に係る東日本旅客鉄道株式会社負担金の減などにより、</a:t>
          </a:r>
          <a:r>
            <a:rPr kumimoji="1" lang="en-US" altLang="ja-JP" sz="1100">
              <a:solidFill>
                <a:schemeClr val="dk1"/>
              </a:solidFill>
              <a:effectLst/>
              <a:latin typeface="ＭＳ Ｐゴシック" pitchFamily="50" charset="-128"/>
              <a:ea typeface="ＭＳ Ｐゴシック" pitchFamily="50" charset="-128"/>
              <a:cs typeface="+mn-cs"/>
            </a:rPr>
            <a:t>58,644</a:t>
          </a:r>
          <a:r>
            <a:rPr kumimoji="1" lang="ja-JP" altLang="ja-JP" sz="1100">
              <a:solidFill>
                <a:schemeClr val="dk1"/>
              </a:solidFill>
              <a:effectLst/>
              <a:latin typeface="ＭＳ Ｐゴシック" pitchFamily="50" charset="-128"/>
              <a:ea typeface="ＭＳ Ｐゴシック" pitchFamily="50" charset="-128"/>
              <a:cs typeface="+mn-cs"/>
            </a:rPr>
            <a:t>円の</a:t>
          </a:r>
          <a:r>
            <a:rPr kumimoji="1" lang="ja-JP" altLang="en-US" sz="1100">
              <a:solidFill>
                <a:schemeClr val="dk1"/>
              </a:solidFill>
              <a:effectLst/>
              <a:latin typeface="ＭＳ Ｐゴシック" pitchFamily="50" charset="-128"/>
              <a:ea typeface="ＭＳ Ｐゴシック" pitchFamily="50" charset="-128"/>
              <a:cs typeface="+mn-cs"/>
            </a:rPr>
            <a:t>減少</a:t>
          </a:r>
          <a:r>
            <a:rPr kumimoji="1" lang="ja-JP" altLang="ja-JP" sz="1100">
              <a:solidFill>
                <a:schemeClr val="dk1"/>
              </a:solidFill>
              <a:effectLst/>
              <a:latin typeface="ＭＳ Ｐゴシック" pitchFamily="50" charset="-128"/>
              <a:ea typeface="ＭＳ Ｐゴシック" pitchFamily="50" charset="-128"/>
              <a:cs typeface="+mn-cs"/>
            </a:rPr>
            <a:t>となっており、類似団体平均を</a:t>
          </a:r>
          <a:r>
            <a:rPr kumimoji="1" lang="en-US" altLang="ja-JP" sz="1100">
              <a:solidFill>
                <a:schemeClr val="dk1"/>
              </a:solidFill>
              <a:effectLst/>
              <a:latin typeface="ＭＳ Ｐゴシック" pitchFamily="50" charset="-128"/>
              <a:ea typeface="ＭＳ Ｐゴシック" pitchFamily="50" charset="-128"/>
              <a:cs typeface="+mn-cs"/>
            </a:rPr>
            <a:t>44,570</a:t>
          </a:r>
          <a:r>
            <a:rPr kumimoji="1" lang="ja-JP" altLang="ja-JP" sz="1100">
              <a:solidFill>
                <a:schemeClr val="dk1"/>
              </a:solidFill>
              <a:effectLst/>
              <a:latin typeface="ＭＳ Ｐゴシック" pitchFamily="50" charset="-128"/>
              <a:ea typeface="ＭＳ Ｐゴシック" pitchFamily="50" charset="-128"/>
              <a:cs typeface="+mn-cs"/>
            </a:rPr>
            <a:t>円</a:t>
          </a:r>
          <a:r>
            <a:rPr kumimoji="1" lang="ja-JP" altLang="en-US" sz="1100">
              <a:solidFill>
                <a:schemeClr val="dk1"/>
              </a:solidFill>
              <a:effectLst/>
              <a:latin typeface="ＭＳ Ｐゴシック" pitchFamily="50" charset="-128"/>
              <a:ea typeface="ＭＳ Ｐゴシック" pitchFamily="50" charset="-128"/>
              <a:cs typeface="+mn-cs"/>
            </a:rPr>
            <a:t>下回った</a:t>
          </a:r>
          <a:r>
            <a:rPr kumimoji="1" lang="ja-JP" altLang="ja-JP" sz="1100">
              <a:solidFill>
                <a:schemeClr val="dk1"/>
              </a:solidFill>
              <a:effectLst/>
              <a:latin typeface="ＭＳ Ｐゴシック" pitchFamily="50" charset="-128"/>
              <a:ea typeface="ＭＳ Ｐゴシック" pitchFamily="50" charset="-128"/>
              <a:cs typeface="+mn-cs"/>
            </a:rPr>
            <a:t>。</a:t>
          </a:r>
          <a:endParaRPr lang="ja-JP" altLang="ja-JP" sz="1400">
            <a:effectLst/>
            <a:latin typeface="ＭＳ Ｐゴシック" pitchFamily="50" charset="-128"/>
            <a:ea typeface="ＭＳ Ｐゴシック" pitchFamily="50" charset="-128"/>
          </a:endParaRPr>
        </a:p>
        <a:p>
          <a:pPr eaLnBrk="1" fontAlgn="auto" latinLnBrk="0" hangingPunct="1"/>
          <a:r>
            <a:rPr kumimoji="1" lang="ja-JP" altLang="ja-JP" sz="1100">
              <a:solidFill>
                <a:schemeClr val="dk1"/>
              </a:solidFill>
              <a:effectLst/>
              <a:latin typeface="ＭＳ Ｐゴシック" pitchFamily="50" charset="-128"/>
              <a:ea typeface="ＭＳ Ｐゴシック" pitchFamily="50" charset="-128"/>
              <a:cs typeface="+mn-cs"/>
            </a:rPr>
            <a:t>消防費</a:t>
          </a:r>
          <a:r>
            <a:rPr kumimoji="1" lang="ja-JP" altLang="ja-JP" sz="1100">
              <a:solidFill>
                <a:schemeClr val="dk1"/>
              </a:solidFill>
              <a:effectLst/>
              <a:latin typeface="+mn-lt"/>
              <a:ea typeface="+mn-ea"/>
              <a:cs typeface="+mn-cs"/>
            </a:rPr>
            <a:t>住民一人当たりのコスト</a:t>
          </a:r>
          <a:r>
            <a:rPr kumimoji="1" lang="ja-JP" altLang="ja-JP" sz="1100">
              <a:solidFill>
                <a:schemeClr val="dk1"/>
              </a:solidFill>
              <a:effectLst/>
              <a:latin typeface="ＭＳ Ｐゴシック" pitchFamily="50" charset="-128"/>
              <a:ea typeface="ＭＳ Ｐゴシック" pitchFamily="50" charset="-128"/>
              <a:cs typeface="+mn-cs"/>
            </a:rPr>
            <a:t>は、防災備蓄倉庫整備事業の</a:t>
          </a:r>
          <a:r>
            <a:rPr kumimoji="1" lang="ja-JP" altLang="en-US" sz="1100">
              <a:solidFill>
                <a:schemeClr val="dk1"/>
              </a:solidFill>
              <a:effectLst/>
              <a:latin typeface="ＭＳ Ｐゴシック" pitchFamily="50" charset="-128"/>
              <a:ea typeface="ＭＳ Ｐゴシック" pitchFamily="50" charset="-128"/>
              <a:cs typeface="+mn-cs"/>
            </a:rPr>
            <a:t>増など</a:t>
          </a:r>
          <a:r>
            <a:rPr kumimoji="1" lang="ja-JP" altLang="ja-JP" sz="1100">
              <a:solidFill>
                <a:schemeClr val="dk1"/>
              </a:solidFill>
              <a:effectLst/>
              <a:latin typeface="ＭＳ Ｐゴシック" pitchFamily="50" charset="-128"/>
              <a:ea typeface="ＭＳ Ｐゴシック" pitchFamily="50" charset="-128"/>
              <a:cs typeface="+mn-cs"/>
            </a:rPr>
            <a:t>により、</a:t>
          </a:r>
          <a:r>
            <a:rPr kumimoji="1" lang="en-US" altLang="ja-JP" sz="1100">
              <a:solidFill>
                <a:schemeClr val="dk1"/>
              </a:solidFill>
              <a:effectLst/>
              <a:latin typeface="ＭＳ Ｐゴシック" pitchFamily="50" charset="-128"/>
              <a:ea typeface="ＭＳ Ｐゴシック" pitchFamily="50" charset="-128"/>
              <a:cs typeface="+mn-cs"/>
            </a:rPr>
            <a:t>30,987</a:t>
          </a:r>
          <a:r>
            <a:rPr kumimoji="1" lang="ja-JP" altLang="ja-JP" sz="1100">
              <a:solidFill>
                <a:schemeClr val="dk1"/>
              </a:solidFill>
              <a:effectLst/>
              <a:latin typeface="ＭＳ Ｐゴシック" pitchFamily="50" charset="-128"/>
              <a:ea typeface="ＭＳ Ｐゴシック" pitchFamily="50" charset="-128"/>
              <a:cs typeface="+mn-cs"/>
            </a:rPr>
            <a:t>円の</a:t>
          </a:r>
          <a:r>
            <a:rPr kumimoji="1" lang="ja-JP" altLang="en-US" sz="1100">
              <a:solidFill>
                <a:schemeClr val="dk1"/>
              </a:solidFill>
              <a:effectLst/>
              <a:latin typeface="ＭＳ Ｐゴシック" pitchFamily="50" charset="-128"/>
              <a:ea typeface="ＭＳ Ｐゴシック" pitchFamily="50" charset="-128"/>
              <a:cs typeface="+mn-cs"/>
            </a:rPr>
            <a:t>増加</a:t>
          </a:r>
          <a:r>
            <a:rPr kumimoji="1" lang="ja-JP" altLang="ja-JP" sz="1100">
              <a:solidFill>
                <a:schemeClr val="dk1"/>
              </a:solidFill>
              <a:effectLst/>
              <a:latin typeface="ＭＳ Ｐゴシック" pitchFamily="50" charset="-128"/>
              <a:ea typeface="ＭＳ Ｐゴシック" pitchFamily="50" charset="-128"/>
              <a:cs typeface="+mn-cs"/>
            </a:rPr>
            <a:t>となった。類似団体平均については</a:t>
          </a:r>
          <a:r>
            <a:rPr kumimoji="1" lang="en-US" altLang="ja-JP" sz="1100">
              <a:solidFill>
                <a:schemeClr val="dk1"/>
              </a:solidFill>
              <a:effectLst/>
              <a:latin typeface="ＭＳ Ｐゴシック" pitchFamily="50" charset="-128"/>
              <a:ea typeface="ＭＳ Ｐゴシック" pitchFamily="50" charset="-128"/>
              <a:cs typeface="+mn-cs"/>
            </a:rPr>
            <a:t>33,327</a:t>
          </a:r>
          <a:r>
            <a:rPr kumimoji="1" lang="ja-JP" altLang="ja-JP" sz="1100">
              <a:solidFill>
                <a:schemeClr val="dk1"/>
              </a:solidFill>
              <a:effectLst/>
              <a:latin typeface="ＭＳ Ｐゴシック" pitchFamily="50" charset="-128"/>
              <a:ea typeface="ＭＳ Ｐゴシック" pitchFamily="50" charset="-128"/>
              <a:cs typeface="+mn-cs"/>
            </a:rPr>
            <a:t>円上回った。</a:t>
          </a:r>
          <a:endParaRPr lang="ja-JP" altLang="ja-JP" sz="1400">
            <a:effectLst/>
            <a:latin typeface="ＭＳ Ｐゴシック" pitchFamily="50" charset="-128"/>
            <a:ea typeface="ＭＳ Ｐゴシック" pitchFamily="50" charset="-128"/>
          </a:endParaRPr>
        </a:p>
        <a:p>
          <a:pPr eaLnBrk="1" fontAlgn="auto" latinLnBrk="0" hangingPunct="1"/>
          <a:r>
            <a:rPr kumimoji="1" lang="ja-JP" altLang="ja-JP" sz="1100">
              <a:solidFill>
                <a:schemeClr val="dk1"/>
              </a:solidFill>
              <a:effectLst/>
              <a:latin typeface="ＭＳ Ｐゴシック" pitchFamily="50" charset="-128"/>
              <a:ea typeface="ＭＳ Ｐゴシック" pitchFamily="50" charset="-128"/>
              <a:cs typeface="+mn-cs"/>
            </a:rPr>
            <a:t>災害復旧費</a:t>
          </a:r>
          <a:r>
            <a:rPr kumimoji="1" lang="ja-JP" altLang="ja-JP" sz="1100">
              <a:solidFill>
                <a:schemeClr val="dk1"/>
              </a:solidFill>
              <a:effectLst/>
              <a:latin typeface="+mn-lt"/>
              <a:ea typeface="+mn-ea"/>
              <a:cs typeface="+mn-cs"/>
            </a:rPr>
            <a:t>住民一人当たりのコスト</a:t>
          </a:r>
          <a:r>
            <a:rPr kumimoji="1" lang="ja-JP" altLang="ja-JP" sz="1100">
              <a:solidFill>
                <a:schemeClr val="dk1"/>
              </a:solidFill>
              <a:effectLst/>
              <a:latin typeface="ＭＳ Ｐゴシック" pitchFamily="50" charset="-128"/>
              <a:ea typeface="ＭＳ Ｐゴシック" pitchFamily="50" charset="-128"/>
              <a:cs typeface="+mn-cs"/>
            </a:rPr>
            <a:t>は、</a:t>
          </a:r>
          <a:r>
            <a:rPr kumimoji="1" lang="ja-JP" altLang="en-US" sz="1100">
              <a:solidFill>
                <a:schemeClr val="dk1"/>
              </a:solidFill>
              <a:effectLst/>
              <a:latin typeface="ＭＳ Ｐゴシック" pitchFamily="50" charset="-128"/>
              <a:ea typeface="ＭＳ Ｐゴシック" pitchFamily="50" charset="-128"/>
              <a:cs typeface="+mn-cs"/>
            </a:rPr>
            <a:t>町営住宅機能回復工事</a:t>
          </a:r>
          <a:r>
            <a:rPr kumimoji="1" lang="ja-JP" altLang="ja-JP" sz="1100">
              <a:solidFill>
                <a:schemeClr val="dk1"/>
              </a:solidFill>
              <a:effectLst/>
              <a:latin typeface="ＭＳ Ｐゴシック" pitchFamily="50" charset="-128"/>
              <a:ea typeface="ＭＳ Ｐゴシック" pitchFamily="50" charset="-128"/>
              <a:cs typeface="+mn-cs"/>
            </a:rPr>
            <a:t>の</a:t>
          </a:r>
          <a:r>
            <a:rPr kumimoji="1" lang="ja-JP" altLang="en-US" sz="1100">
              <a:solidFill>
                <a:schemeClr val="dk1"/>
              </a:solidFill>
              <a:effectLst/>
              <a:latin typeface="ＭＳ Ｐゴシック" pitchFamily="50" charset="-128"/>
              <a:ea typeface="ＭＳ Ｐゴシック" pitchFamily="50" charset="-128"/>
              <a:cs typeface="+mn-cs"/>
            </a:rPr>
            <a:t>増など</a:t>
          </a:r>
          <a:r>
            <a:rPr kumimoji="1" lang="ja-JP" altLang="ja-JP" sz="1100">
              <a:solidFill>
                <a:schemeClr val="dk1"/>
              </a:solidFill>
              <a:effectLst/>
              <a:latin typeface="ＭＳ Ｐゴシック" pitchFamily="50" charset="-128"/>
              <a:ea typeface="ＭＳ Ｐゴシック" pitchFamily="50" charset="-128"/>
              <a:cs typeface="+mn-cs"/>
            </a:rPr>
            <a:t>により</a:t>
          </a:r>
          <a:r>
            <a:rPr kumimoji="1" lang="en-US" altLang="ja-JP" sz="1100">
              <a:solidFill>
                <a:schemeClr val="dk1"/>
              </a:solidFill>
              <a:effectLst/>
              <a:latin typeface="ＭＳ Ｐゴシック" pitchFamily="50" charset="-128"/>
              <a:ea typeface="ＭＳ Ｐゴシック" pitchFamily="50" charset="-128"/>
              <a:cs typeface="+mn-cs"/>
            </a:rPr>
            <a:t>4,265</a:t>
          </a:r>
          <a:r>
            <a:rPr kumimoji="1" lang="ja-JP" altLang="ja-JP" sz="1100">
              <a:solidFill>
                <a:schemeClr val="dk1"/>
              </a:solidFill>
              <a:effectLst/>
              <a:latin typeface="ＭＳ Ｐゴシック" pitchFamily="50" charset="-128"/>
              <a:ea typeface="ＭＳ Ｐゴシック" pitchFamily="50" charset="-128"/>
              <a:cs typeface="+mn-cs"/>
            </a:rPr>
            <a:t>円の</a:t>
          </a:r>
          <a:r>
            <a:rPr kumimoji="1" lang="ja-JP" altLang="en-US" sz="1100">
              <a:solidFill>
                <a:schemeClr val="dk1"/>
              </a:solidFill>
              <a:effectLst/>
              <a:latin typeface="ＭＳ Ｐゴシック" pitchFamily="50" charset="-128"/>
              <a:ea typeface="ＭＳ Ｐゴシック" pitchFamily="50" charset="-128"/>
              <a:cs typeface="+mn-cs"/>
            </a:rPr>
            <a:t>増加</a:t>
          </a:r>
          <a:r>
            <a:rPr kumimoji="1" lang="ja-JP" altLang="ja-JP" sz="1100">
              <a:solidFill>
                <a:schemeClr val="dk1"/>
              </a:solidFill>
              <a:effectLst/>
              <a:latin typeface="ＭＳ Ｐゴシック" pitchFamily="50" charset="-128"/>
              <a:ea typeface="ＭＳ Ｐゴシック" pitchFamily="50" charset="-128"/>
              <a:cs typeface="+mn-cs"/>
            </a:rPr>
            <a:t>となった</a:t>
          </a:r>
          <a:r>
            <a:rPr kumimoji="1" lang="ja-JP" altLang="en-US" sz="1100">
              <a:solidFill>
                <a:schemeClr val="dk1"/>
              </a:solidFill>
              <a:effectLst/>
              <a:latin typeface="ＭＳ Ｐゴシック" pitchFamily="50" charset="-128"/>
              <a:ea typeface="ＭＳ Ｐゴシック" pitchFamily="50" charset="-128"/>
              <a:cs typeface="+mn-cs"/>
            </a:rPr>
            <a:t>。また、</a:t>
          </a:r>
          <a:r>
            <a:rPr kumimoji="1" lang="ja-JP" altLang="ja-JP" sz="1100">
              <a:solidFill>
                <a:schemeClr val="dk1"/>
              </a:solidFill>
              <a:effectLst/>
              <a:latin typeface="ＭＳ Ｐゴシック" pitchFamily="50" charset="-128"/>
              <a:ea typeface="ＭＳ Ｐゴシック" pitchFamily="50" charset="-128"/>
              <a:cs typeface="+mn-cs"/>
            </a:rPr>
            <a:t>類似団体平均を</a:t>
          </a:r>
          <a:r>
            <a:rPr kumimoji="1" lang="en-US" altLang="ja-JP" sz="1100">
              <a:solidFill>
                <a:schemeClr val="dk1"/>
              </a:solidFill>
              <a:effectLst/>
              <a:latin typeface="ＭＳ Ｐゴシック" pitchFamily="50" charset="-128"/>
              <a:ea typeface="ＭＳ Ｐゴシック" pitchFamily="50" charset="-128"/>
              <a:cs typeface="+mn-cs"/>
            </a:rPr>
            <a:t>13,279</a:t>
          </a:r>
          <a:r>
            <a:rPr kumimoji="1" lang="ja-JP" altLang="ja-JP" sz="1100">
              <a:solidFill>
                <a:schemeClr val="dk1"/>
              </a:solidFill>
              <a:effectLst/>
              <a:latin typeface="ＭＳ Ｐゴシック" pitchFamily="50" charset="-128"/>
              <a:ea typeface="ＭＳ Ｐゴシック" pitchFamily="50" charset="-128"/>
              <a:cs typeface="+mn-cs"/>
            </a:rPr>
            <a:t>円上回った。</a:t>
          </a:r>
          <a:endParaRPr lang="ja-JP" altLang="ja-JP" sz="14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公債費</a:t>
          </a:r>
          <a:r>
            <a:rPr kumimoji="1" lang="ja-JP" altLang="ja-JP" sz="1100">
              <a:solidFill>
                <a:schemeClr val="dk1"/>
              </a:solidFill>
              <a:effectLst/>
              <a:latin typeface="+mn-lt"/>
              <a:ea typeface="+mn-ea"/>
              <a:cs typeface="+mn-cs"/>
            </a:rPr>
            <a:t>住民一人当たりのコストは、</a:t>
          </a:r>
          <a:r>
            <a:rPr kumimoji="1" lang="ja-JP" altLang="ja-JP" sz="1100">
              <a:solidFill>
                <a:schemeClr val="dk1"/>
              </a:solidFill>
              <a:effectLst/>
              <a:latin typeface="ＭＳ Ｐゴシック" pitchFamily="50" charset="-128"/>
              <a:ea typeface="ＭＳ Ｐゴシック" pitchFamily="50" charset="-128"/>
              <a:cs typeface="+mn-cs"/>
            </a:rPr>
            <a:t>漸減となっており、類似団体平均を</a:t>
          </a:r>
          <a:r>
            <a:rPr kumimoji="1" lang="en-US" altLang="ja-JP" sz="1100">
              <a:solidFill>
                <a:schemeClr val="dk1"/>
              </a:solidFill>
              <a:effectLst/>
              <a:latin typeface="ＭＳ Ｐゴシック" pitchFamily="50" charset="-128"/>
              <a:ea typeface="ＭＳ Ｐゴシック" pitchFamily="50" charset="-128"/>
              <a:cs typeface="+mn-cs"/>
            </a:rPr>
            <a:t>137,381</a:t>
          </a:r>
          <a:r>
            <a:rPr kumimoji="1" lang="ja-JP" altLang="ja-JP" sz="1100">
              <a:solidFill>
                <a:schemeClr val="dk1"/>
              </a:solidFill>
              <a:effectLst/>
              <a:latin typeface="ＭＳ Ｐゴシック" pitchFamily="50" charset="-128"/>
              <a:ea typeface="ＭＳ Ｐゴシック" pitchFamily="50" charset="-128"/>
              <a:cs typeface="+mn-cs"/>
            </a:rPr>
            <a:t>円下回った。今後とも新発債を抑制することとしている。</a:t>
          </a:r>
          <a:endParaRPr lang="ja-JP" altLang="ja-JP" sz="1400">
            <a:effectLst/>
            <a:latin typeface="ＭＳ Ｐゴシック" pitchFamily="50" charset="-128"/>
            <a:ea typeface="ＭＳ Ｐゴシック"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aseline="0">
              <a:solidFill>
                <a:schemeClr val="dk1"/>
              </a:solidFill>
              <a:effectLst/>
              <a:latin typeface="ＭＳ ゴシック" pitchFamily="49" charset="-128"/>
              <a:ea typeface="ＭＳ ゴシック" pitchFamily="49" charset="-128"/>
              <a:cs typeface="+mn-cs"/>
            </a:rPr>
            <a:t>　実質収支額の標準財政規模比については、</a:t>
          </a:r>
          <a:r>
            <a:rPr kumimoji="1" lang="ja-JP" altLang="en-US" sz="1100" baseline="0">
              <a:solidFill>
                <a:schemeClr val="dk1"/>
              </a:solidFill>
              <a:effectLst/>
              <a:latin typeface="ＭＳ ゴシック" pitchFamily="49" charset="-128"/>
              <a:ea typeface="ＭＳ ゴシック" pitchFamily="49" charset="-128"/>
              <a:cs typeface="+mn-cs"/>
            </a:rPr>
            <a:t>財政調整基金の取崩しや、適切な補助財源の確保などにより実質収支は黒字となっているが、東電</a:t>
          </a:r>
          <a:r>
            <a:rPr kumimoji="1" lang="ja-JP" altLang="ja-JP" sz="1100" baseline="0">
              <a:solidFill>
                <a:schemeClr val="dk1"/>
              </a:solidFill>
              <a:effectLst/>
              <a:latin typeface="ＭＳ ゴシック" pitchFamily="49" charset="-128"/>
              <a:ea typeface="ＭＳ ゴシック" pitchFamily="49" charset="-128"/>
              <a:cs typeface="+mn-cs"/>
            </a:rPr>
            <a:t>の財物賠償</a:t>
          </a:r>
          <a:r>
            <a:rPr kumimoji="1" lang="ja-JP" altLang="en-US" sz="1100" baseline="0">
              <a:solidFill>
                <a:schemeClr val="dk1"/>
              </a:solidFill>
              <a:effectLst/>
              <a:latin typeface="ＭＳ ゴシック" pitchFamily="49" charset="-128"/>
              <a:ea typeface="ＭＳ ゴシック" pitchFamily="49" charset="-128"/>
              <a:cs typeface="+mn-cs"/>
            </a:rPr>
            <a:t>収入により</a:t>
          </a:r>
          <a:r>
            <a:rPr kumimoji="1" lang="ja-JP" altLang="ja-JP" sz="1100" baseline="0">
              <a:solidFill>
                <a:schemeClr val="dk1"/>
              </a:solidFill>
              <a:effectLst/>
              <a:latin typeface="ＭＳ ゴシック" pitchFamily="49" charset="-128"/>
              <a:ea typeface="ＭＳ ゴシック" pitchFamily="49" charset="-128"/>
              <a:cs typeface="+mn-cs"/>
            </a:rPr>
            <a:t>、</a:t>
          </a:r>
          <a:r>
            <a:rPr kumimoji="1" lang="ja-JP" altLang="en-US" sz="1100" baseline="0">
              <a:solidFill>
                <a:schemeClr val="dk1"/>
              </a:solidFill>
              <a:effectLst/>
              <a:latin typeface="ＭＳ ゴシック" pitchFamily="49" charset="-128"/>
              <a:ea typeface="ＭＳ ゴシック" pitchFamily="49" charset="-128"/>
              <a:cs typeface="+mn-cs"/>
            </a:rPr>
            <a:t>大幅な黒字となった</a:t>
          </a:r>
          <a:r>
            <a:rPr kumimoji="1" lang="en-US" altLang="ja-JP" sz="1100" baseline="0">
              <a:solidFill>
                <a:schemeClr val="dk1"/>
              </a:solidFill>
              <a:effectLst/>
              <a:latin typeface="ＭＳ ゴシック" pitchFamily="49" charset="-128"/>
              <a:ea typeface="ＭＳ ゴシック" pitchFamily="49" charset="-128"/>
              <a:cs typeface="+mn-cs"/>
            </a:rPr>
            <a:t>H30</a:t>
          </a:r>
          <a:r>
            <a:rPr kumimoji="1" lang="ja-JP" altLang="en-US" sz="1100" baseline="0">
              <a:solidFill>
                <a:schemeClr val="dk1"/>
              </a:solidFill>
              <a:effectLst/>
              <a:latin typeface="ＭＳ ゴシック" pitchFamily="49" charset="-128"/>
              <a:ea typeface="ＭＳ ゴシック" pitchFamily="49" charset="-128"/>
              <a:cs typeface="+mn-cs"/>
            </a:rPr>
            <a:t>年度と比較すると、</a:t>
          </a:r>
          <a:r>
            <a:rPr kumimoji="1" lang="ja-JP" altLang="ja-JP" sz="1100" baseline="0">
              <a:solidFill>
                <a:schemeClr val="dk1"/>
              </a:solidFill>
              <a:effectLst/>
              <a:latin typeface="ＭＳ ゴシック" pitchFamily="49" charset="-128"/>
              <a:ea typeface="ＭＳ ゴシック" pitchFamily="49" charset="-128"/>
              <a:cs typeface="+mn-cs"/>
            </a:rPr>
            <a:t>実質収支額が前年度より</a:t>
          </a:r>
          <a:r>
            <a:rPr kumimoji="1" lang="en-US" altLang="ja-JP" sz="1100" baseline="0">
              <a:solidFill>
                <a:schemeClr val="dk1"/>
              </a:solidFill>
              <a:effectLst/>
              <a:latin typeface="ＭＳ ゴシック" pitchFamily="49" charset="-128"/>
              <a:ea typeface="ＭＳ ゴシック" pitchFamily="49" charset="-128"/>
              <a:cs typeface="+mn-cs"/>
            </a:rPr>
            <a:t>4,431,728</a:t>
          </a:r>
          <a:r>
            <a:rPr kumimoji="1" lang="ja-JP" altLang="en-US" sz="1100" baseline="0">
              <a:solidFill>
                <a:schemeClr val="dk1"/>
              </a:solidFill>
              <a:effectLst/>
              <a:latin typeface="ＭＳ ゴシック" pitchFamily="49" charset="-128"/>
              <a:ea typeface="ＭＳ ゴシック" pitchFamily="49" charset="-128"/>
              <a:cs typeface="+mn-cs"/>
            </a:rPr>
            <a:t>千円減少し、標準財政規模比では、</a:t>
          </a:r>
          <a:r>
            <a:rPr kumimoji="1" lang="en-US" altLang="ja-JP" sz="1100" baseline="0">
              <a:solidFill>
                <a:schemeClr val="dk1"/>
              </a:solidFill>
              <a:effectLst/>
              <a:latin typeface="ＭＳ ゴシック" pitchFamily="49" charset="-128"/>
              <a:ea typeface="ＭＳ ゴシック" pitchFamily="49" charset="-128"/>
              <a:cs typeface="+mn-cs"/>
            </a:rPr>
            <a:t>105.56%</a:t>
          </a:r>
          <a:r>
            <a:rPr kumimoji="1" lang="ja-JP" altLang="en-US" sz="1100" baseline="0">
              <a:solidFill>
                <a:schemeClr val="dk1"/>
              </a:solidFill>
              <a:effectLst/>
              <a:latin typeface="ＭＳ ゴシック" pitchFamily="49" charset="-128"/>
              <a:ea typeface="ＭＳ ゴシック" pitchFamily="49" charset="-128"/>
              <a:cs typeface="+mn-cs"/>
            </a:rPr>
            <a:t>減少</a:t>
          </a:r>
          <a:r>
            <a:rPr kumimoji="1" lang="ja-JP" altLang="ja-JP" sz="1100" baseline="0">
              <a:solidFill>
                <a:schemeClr val="dk1"/>
              </a:solidFill>
              <a:effectLst/>
              <a:latin typeface="ＭＳ ゴシック" pitchFamily="49" charset="-128"/>
              <a:ea typeface="ＭＳ ゴシック" pitchFamily="49" charset="-128"/>
              <a:cs typeface="+mn-cs"/>
            </a:rPr>
            <a:t>した。</a:t>
          </a:r>
          <a:endParaRPr lang="ja-JP" altLang="ja-JP" sz="1400">
            <a:effectLst/>
            <a:latin typeface="ＭＳ ゴシック" pitchFamily="49" charset="-128"/>
            <a:ea typeface="ＭＳ ゴシック" pitchFamily="49" charset="-128"/>
          </a:endParaRPr>
        </a:p>
        <a:p>
          <a:pPr eaLnBrk="1" fontAlgn="auto" latinLnBrk="0" hangingPunct="1"/>
          <a:r>
            <a:rPr kumimoji="1" lang="ja-JP" altLang="ja-JP" sz="1100" baseline="0">
              <a:solidFill>
                <a:schemeClr val="dk1"/>
              </a:solidFill>
              <a:effectLst/>
              <a:latin typeface="ＭＳ ゴシック" pitchFamily="49" charset="-128"/>
              <a:ea typeface="ＭＳ ゴシック" pitchFamily="49" charset="-128"/>
              <a:cs typeface="+mn-cs"/>
            </a:rPr>
            <a:t>　財政調整基金の標準財政規模比については、実質収支の黒字に伴</a:t>
          </a:r>
          <a:r>
            <a:rPr kumimoji="1" lang="ja-JP" altLang="en-US" sz="1100" baseline="0">
              <a:solidFill>
                <a:schemeClr val="dk1"/>
              </a:solidFill>
              <a:effectLst/>
              <a:latin typeface="ＭＳ ゴシック" pitchFamily="49" charset="-128"/>
              <a:ea typeface="ＭＳ ゴシック" pitchFamily="49" charset="-128"/>
              <a:cs typeface="+mn-cs"/>
            </a:rPr>
            <a:t>い</a:t>
          </a:r>
          <a:r>
            <a:rPr kumimoji="1" lang="en-US" altLang="ja-JP" sz="1100" baseline="0">
              <a:solidFill>
                <a:schemeClr val="dk1"/>
              </a:solidFill>
              <a:effectLst/>
              <a:latin typeface="ＭＳ ゴシック" pitchFamily="49" charset="-128"/>
              <a:ea typeface="ＭＳ ゴシック" pitchFamily="49" charset="-128"/>
              <a:cs typeface="+mn-cs"/>
            </a:rPr>
            <a:t>31.75%</a:t>
          </a:r>
          <a:r>
            <a:rPr kumimoji="1" lang="ja-JP" altLang="ja-JP" sz="1100" baseline="0">
              <a:solidFill>
                <a:schemeClr val="dk1"/>
              </a:solidFill>
              <a:effectLst/>
              <a:latin typeface="ＭＳ ゴシック" pitchFamily="49" charset="-128"/>
              <a:ea typeface="ＭＳ ゴシック" pitchFamily="49" charset="-128"/>
              <a:cs typeface="+mn-cs"/>
            </a:rPr>
            <a:t>増加した。今後も決算剰余金を中心に積み立てるとともに、原発事故に伴う全町避難により、将来的な税収等の一般財源収入が不透明なことから取崩しを必要最低限にするよう努める。</a:t>
          </a:r>
          <a:endParaRPr lang="ja-JP" altLang="ja-JP" sz="1400">
            <a:effectLst/>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ゴシック" pitchFamily="49" charset="-128"/>
              <a:ea typeface="ＭＳ ゴシック" pitchFamily="49" charset="-128"/>
              <a:cs typeface="+mn-cs"/>
            </a:rPr>
            <a:t>　各会計とも赤字額はなく、今後も厳しい歳入状況や東日本大震災・原子力災害からの復旧・復興といった新たな行政課題への対応を行いながらも、限られた財源の重点的かつ効率的な執行に努め、健全な財政運営を行っていく。</a:t>
          </a:r>
          <a:endParaRPr lang="ja-JP" altLang="ja-JP" sz="1400">
            <a:effectLst/>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5434_&#23500;&#23713;&#30010;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197007</v>
          </cell>
          <cell r="F3">
            <v>287914</v>
          </cell>
        </row>
        <row r="5">
          <cell r="A5" t="str">
            <v xml:space="preserve"> H28</v>
          </cell>
          <cell r="D5">
            <v>551986</v>
          </cell>
          <cell r="F5">
            <v>291945</v>
          </cell>
        </row>
        <row r="7">
          <cell r="A7" t="str">
            <v xml:space="preserve"> H29</v>
          </cell>
          <cell r="D7">
            <v>521950</v>
          </cell>
          <cell r="F7">
            <v>291173</v>
          </cell>
        </row>
        <row r="9">
          <cell r="A9" t="str">
            <v xml:space="preserve"> H30</v>
          </cell>
          <cell r="D9">
            <v>306992</v>
          </cell>
          <cell r="F9">
            <v>271581</v>
          </cell>
        </row>
        <row r="11">
          <cell r="A11" t="str">
            <v xml:space="preserve"> R01</v>
          </cell>
          <cell r="D11">
            <v>310108</v>
          </cell>
          <cell r="F11">
            <v>268375</v>
          </cell>
        </row>
        <row r="18">
          <cell r="B18" t="str">
            <v>H27</v>
          </cell>
          <cell r="C18" t="str">
            <v>H28</v>
          </cell>
          <cell r="D18" t="str">
            <v>H29</v>
          </cell>
          <cell r="E18" t="str">
            <v>H30</v>
          </cell>
          <cell r="F18" t="str">
            <v>R01</v>
          </cell>
        </row>
        <row r="19">
          <cell r="A19" t="str">
            <v>実質収支額</v>
          </cell>
          <cell r="B19">
            <v>22.21</v>
          </cell>
          <cell r="C19">
            <v>62.61</v>
          </cell>
          <cell r="D19">
            <v>48.5</v>
          </cell>
          <cell r="E19">
            <v>131.26</v>
          </cell>
          <cell r="F19">
            <v>25.7</v>
          </cell>
        </row>
        <row r="20">
          <cell r="A20" t="str">
            <v>財政調整基金残高</v>
          </cell>
          <cell r="B20">
            <v>116.72</v>
          </cell>
          <cell r="C20">
            <v>119.24</v>
          </cell>
          <cell r="D20">
            <v>140.1</v>
          </cell>
          <cell r="E20">
            <v>163.24</v>
          </cell>
          <cell r="F20">
            <v>194.99</v>
          </cell>
        </row>
        <row r="21">
          <cell r="A21" t="str">
            <v>実質単年度収支</v>
          </cell>
          <cell r="B21">
            <v>-18.03</v>
          </cell>
          <cell r="C21">
            <v>31.95</v>
          </cell>
          <cell r="D21">
            <v>-30.37</v>
          </cell>
          <cell r="E21">
            <v>81.78</v>
          </cell>
          <cell r="F21">
            <v>-143.24</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0.22</v>
          </cell>
          <cell r="D27" t="e">
            <v>#N/A</v>
          </cell>
          <cell r="E27">
            <v>0.23</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介護サービス事業</v>
          </cell>
          <cell r="B29" t="e">
            <v>#N/A</v>
          </cell>
          <cell r="C29">
            <v>0.01</v>
          </cell>
          <cell r="D29" t="e">
            <v>#N/A</v>
          </cell>
          <cell r="E29">
            <v>0</v>
          </cell>
          <cell r="F29" t="e">
            <v>#N/A</v>
          </cell>
          <cell r="G29">
            <v>0</v>
          </cell>
          <cell r="H29" t="e">
            <v>#N/A</v>
          </cell>
          <cell r="I29">
            <v>0.02</v>
          </cell>
          <cell r="J29" t="e">
            <v>#N/A</v>
          </cell>
          <cell r="K29">
            <v>0.03</v>
          </cell>
        </row>
        <row r="30">
          <cell r="A30" t="str">
            <v>後期高齢者医療</v>
          </cell>
          <cell r="B30" t="e">
            <v>#N/A</v>
          </cell>
          <cell r="C30">
            <v>0.05</v>
          </cell>
          <cell r="D30" t="e">
            <v>#N/A</v>
          </cell>
          <cell r="E30">
            <v>0.05</v>
          </cell>
          <cell r="F30" t="e">
            <v>#N/A</v>
          </cell>
          <cell r="G30">
            <v>0.01</v>
          </cell>
          <cell r="H30" t="e">
            <v>#N/A</v>
          </cell>
          <cell r="I30">
            <v>0.06</v>
          </cell>
          <cell r="J30" t="e">
            <v>#N/A</v>
          </cell>
          <cell r="K30">
            <v>7.0000000000000007E-2</v>
          </cell>
        </row>
        <row r="31">
          <cell r="A31" t="str">
            <v>蛇谷須地区特定環境保全公共下水道事業</v>
          </cell>
          <cell r="B31" t="e">
            <v>#N/A</v>
          </cell>
          <cell r="C31">
            <v>0.22</v>
          </cell>
          <cell r="D31" t="e">
            <v>#N/A</v>
          </cell>
          <cell r="E31">
            <v>0.06</v>
          </cell>
          <cell r="F31" t="e">
            <v>#N/A</v>
          </cell>
          <cell r="G31">
            <v>0.09</v>
          </cell>
          <cell r="H31" t="e">
            <v>#N/A</v>
          </cell>
          <cell r="I31">
            <v>0.06</v>
          </cell>
          <cell r="J31" t="e">
            <v>#N/A</v>
          </cell>
          <cell r="K31">
            <v>0.1</v>
          </cell>
        </row>
        <row r="32">
          <cell r="A32" t="str">
            <v>農業集落排水事業</v>
          </cell>
          <cell r="B32" t="e">
            <v>#N/A</v>
          </cell>
          <cell r="C32">
            <v>0.27</v>
          </cell>
          <cell r="D32" t="e">
            <v>#N/A</v>
          </cell>
          <cell r="E32">
            <v>1.77</v>
          </cell>
          <cell r="F32" t="e">
            <v>#N/A</v>
          </cell>
          <cell r="G32">
            <v>0.06</v>
          </cell>
          <cell r="H32" t="e">
            <v>#N/A</v>
          </cell>
          <cell r="I32">
            <v>7.0000000000000007E-2</v>
          </cell>
          <cell r="J32" t="e">
            <v>#N/A</v>
          </cell>
          <cell r="K32">
            <v>0.17</v>
          </cell>
        </row>
        <row r="33">
          <cell r="A33" t="str">
            <v>公共下水道事業</v>
          </cell>
          <cell r="B33" t="e">
            <v>#N/A</v>
          </cell>
          <cell r="C33">
            <v>6.9</v>
          </cell>
          <cell r="D33" t="e">
            <v>#N/A</v>
          </cell>
          <cell r="E33">
            <v>0.05</v>
          </cell>
          <cell r="F33" t="e">
            <v>#N/A</v>
          </cell>
          <cell r="G33">
            <v>0.75</v>
          </cell>
          <cell r="H33" t="e">
            <v>#N/A</v>
          </cell>
          <cell r="I33">
            <v>0.49</v>
          </cell>
          <cell r="J33" t="e">
            <v>#N/A</v>
          </cell>
          <cell r="K33">
            <v>1.27</v>
          </cell>
        </row>
        <row r="34">
          <cell r="A34" t="str">
            <v>介護保険事業</v>
          </cell>
          <cell r="B34" t="e">
            <v>#N/A</v>
          </cell>
          <cell r="C34">
            <v>0.54</v>
          </cell>
          <cell r="D34" t="e">
            <v>#N/A</v>
          </cell>
          <cell r="E34">
            <v>1.4</v>
          </cell>
          <cell r="F34" t="e">
            <v>#N/A</v>
          </cell>
          <cell r="G34">
            <v>2.34</v>
          </cell>
          <cell r="H34" t="e">
            <v>#N/A</v>
          </cell>
          <cell r="I34">
            <v>3.6</v>
          </cell>
          <cell r="J34" t="e">
            <v>#N/A</v>
          </cell>
          <cell r="K34">
            <v>4.28</v>
          </cell>
        </row>
        <row r="35">
          <cell r="A35" t="str">
            <v>国民健康保険事業</v>
          </cell>
          <cell r="B35" t="e">
            <v>#N/A</v>
          </cell>
          <cell r="C35">
            <v>8.2100000000000009</v>
          </cell>
          <cell r="D35" t="e">
            <v>#N/A</v>
          </cell>
          <cell r="E35">
            <v>9.85</v>
          </cell>
          <cell r="F35" t="e">
            <v>#N/A</v>
          </cell>
          <cell r="G35">
            <v>12.07</v>
          </cell>
          <cell r="H35" t="e">
            <v>#N/A</v>
          </cell>
          <cell r="I35">
            <v>4.99</v>
          </cell>
          <cell r="J35" t="e">
            <v>#N/A</v>
          </cell>
          <cell r="K35">
            <v>4.4800000000000004</v>
          </cell>
        </row>
        <row r="36">
          <cell r="A36" t="str">
            <v>一般会計</v>
          </cell>
          <cell r="B36" t="e">
            <v>#N/A</v>
          </cell>
          <cell r="C36">
            <v>22.11</v>
          </cell>
          <cell r="D36" t="e">
            <v>#N/A</v>
          </cell>
          <cell r="E36">
            <v>49.2</v>
          </cell>
          <cell r="F36" t="e">
            <v>#N/A</v>
          </cell>
          <cell r="G36">
            <v>47.38</v>
          </cell>
          <cell r="H36" t="e">
            <v>#N/A</v>
          </cell>
          <cell r="I36">
            <v>130.58000000000001</v>
          </cell>
          <cell r="J36" t="e">
            <v>#N/A</v>
          </cell>
          <cell r="K36">
            <v>17.8</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637</v>
          </cell>
          <cell r="G42">
            <v>643</v>
          </cell>
          <cell r="J42">
            <v>645</v>
          </cell>
          <cell r="M42">
            <v>647</v>
          </cell>
          <cell r="P42">
            <v>635</v>
          </cell>
        </row>
        <row r="43">
          <cell r="A43" t="str">
            <v>一時借入金の利子</v>
          </cell>
          <cell r="B43" t="str">
            <v>-</v>
          </cell>
          <cell r="E43" t="str">
            <v>-</v>
          </cell>
          <cell r="H43" t="str">
            <v>-</v>
          </cell>
          <cell r="K43" t="str">
            <v>-</v>
          </cell>
          <cell r="N43" t="str">
            <v>-</v>
          </cell>
        </row>
        <row r="44">
          <cell r="A44" t="str">
            <v>債務負担行為に基づく支出額</v>
          </cell>
          <cell r="B44">
            <v>106</v>
          </cell>
          <cell r="E44">
            <v>124</v>
          </cell>
          <cell r="H44">
            <v>124</v>
          </cell>
          <cell r="K44">
            <v>124</v>
          </cell>
          <cell r="N44">
            <v>124</v>
          </cell>
        </row>
        <row r="45">
          <cell r="A45" t="str">
            <v>組合等が起こした地方債の元利償還金に対する負担金等</v>
          </cell>
          <cell r="B45">
            <v>26</v>
          </cell>
          <cell r="E45">
            <v>28</v>
          </cell>
          <cell r="H45">
            <v>26</v>
          </cell>
          <cell r="K45">
            <v>20</v>
          </cell>
          <cell r="N45">
            <v>17</v>
          </cell>
        </row>
        <row r="46">
          <cell r="A46" t="str">
            <v>公営企業債の元利償還金に対する繰入金</v>
          </cell>
          <cell r="B46">
            <v>512</v>
          </cell>
          <cell r="E46">
            <v>514</v>
          </cell>
          <cell r="H46">
            <v>468</v>
          </cell>
          <cell r="K46">
            <v>466</v>
          </cell>
          <cell r="N46">
            <v>485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254</v>
          </cell>
          <cell r="E49">
            <v>230</v>
          </cell>
          <cell r="H49">
            <v>183</v>
          </cell>
          <cell r="K49">
            <v>133</v>
          </cell>
          <cell r="N49">
            <v>106</v>
          </cell>
        </row>
        <row r="50">
          <cell r="A50" t="str">
            <v>実質公債費比率の分子</v>
          </cell>
          <cell r="B50" t="e">
            <v>#N/A</v>
          </cell>
          <cell r="C50">
            <v>261</v>
          </cell>
          <cell r="D50" t="e">
            <v>#N/A</v>
          </cell>
          <cell r="E50" t="e">
            <v>#N/A</v>
          </cell>
          <cell r="F50">
            <v>253</v>
          </cell>
          <cell r="G50" t="e">
            <v>#N/A</v>
          </cell>
          <cell r="H50" t="e">
            <v>#N/A</v>
          </cell>
          <cell r="I50">
            <v>156</v>
          </cell>
          <cell r="J50" t="e">
            <v>#N/A</v>
          </cell>
          <cell r="K50" t="e">
            <v>#N/A</v>
          </cell>
          <cell r="L50">
            <v>96</v>
          </cell>
          <cell r="M50" t="e">
            <v>#N/A</v>
          </cell>
          <cell r="N50" t="e">
            <v>#N/A</v>
          </cell>
          <cell r="O50">
            <v>97</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6143</v>
          </cell>
          <cell r="G56">
            <v>5960</v>
          </cell>
          <cell r="J56">
            <v>5836</v>
          </cell>
          <cell r="M56">
            <v>5563</v>
          </cell>
          <cell r="P56">
            <v>5239</v>
          </cell>
        </row>
        <row r="57">
          <cell r="A57" t="str">
            <v>充当可能特定歳入</v>
          </cell>
          <cell r="D57" t="str">
            <v>-</v>
          </cell>
          <cell r="G57" t="str">
            <v>-</v>
          </cell>
          <cell r="J57" t="str">
            <v>-</v>
          </cell>
          <cell r="M57" t="str">
            <v>-</v>
          </cell>
          <cell r="P57" t="str">
            <v>-</v>
          </cell>
        </row>
        <row r="58">
          <cell r="A58" t="str">
            <v>充当可能基金</v>
          </cell>
          <cell r="D58">
            <v>9220</v>
          </cell>
          <cell r="G58">
            <v>7031</v>
          </cell>
          <cell r="J58">
            <v>9665</v>
          </cell>
          <cell r="M58">
            <v>12039</v>
          </cell>
          <cell r="P58">
            <v>15604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1090</v>
          </cell>
          <cell r="E62">
            <v>907</v>
          </cell>
          <cell r="H62">
            <v>745</v>
          </cell>
          <cell r="K62">
            <v>647</v>
          </cell>
          <cell r="N62">
            <v>539</v>
          </cell>
        </row>
        <row r="63">
          <cell r="A63" t="str">
            <v>組合等負担等見込額</v>
          </cell>
          <cell r="B63">
            <v>182</v>
          </cell>
          <cell r="E63">
            <v>161</v>
          </cell>
          <cell r="H63">
            <v>140</v>
          </cell>
          <cell r="K63">
            <v>122</v>
          </cell>
          <cell r="N63">
            <v>105</v>
          </cell>
        </row>
        <row r="64">
          <cell r="A64" t="str">
            <v>公営企業債等繰入見込額</v>
          </cell>
          <cell r="B64">
            <v>3748</v>
          </cell>
          <cell r="E64">
            <v>3354</v>
          </cell>
          <cell r="H64">
            <v>2925</v>
          </cell>
          <cell r="K64">
            <v>2002</v>
          </cell>
          <cell r="N64">
            <v>2180</v>
          </cell>
        </row>
        <row r="65">
          <cell r="A65" t="str">
            <v>債務負担行為に基づく支出予定額</v>
          </cell>
          <cell r="B65">
            <v>2112</v>
          </cell>
          <cell r="E65">
            <v>1947</v>
          </cell>
          <cell r="H65">
            <v>1778</v>
          </cell>
          <cell r="K65">
            <v>1606</v>
          </cell>
          <cell r="N65">
            <v>1430</v>
          </cell>
        </row>
        <row r="66">
          <cell r="A66" t="str">
            <v>一般会計等に係る地方債の現在高</v>
          </cell>
          <cell r="B66">
            <v>1293</v>
          </cell>
          <cell r="E66">
            <v>1069</v>
          </cell>
          <cell r="H66">
            <v>900</v>
          </cell>
          <cell r="K66">
            <v>780</v>
          </cell>
          <cell r="N66">
            <v>685</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H29</v>
          </cell>
          <cell r="C71" t="str">
            <v>H30</v>
          </cell>
          <cell r="D71" t="str">
            <v>R01</v>
          </cell>
        </row>
        <row r="72">
          <cell r="A72" t="str">
            <v>財政調整基金</v>
          </cell>
          <cell r="B72">
            <v>5880</v>
          </cell>
          <cell r="C72">
            <v>6841</v>
          </cell>
          <cell r="D72">
            <v>8113</v>
          </cell>
        </row>
        <row r="73">
          <cell r="A73" t="str">
            <v>減債基金</v>
          </cell>
          <cell r="B73">
            <v>284</v>
          </cell>
          <cell r="C73">
            <v>284</v>
          </cell>
          <cell r="D73">
            <v>284</v>
          </cell>
        </row>
        <row r="74">
          <cell r="A74" t="str">
            <v>その他特定目的基金</v>
          </cell>
          <cell r="B74">
            <v>14481</v>
          </cell>
          <cell r="C74">
            <v>18860</v>
          </cell>
          <cell r="D74">
            <v>17990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N12" sqref="BN12:BU12"/>
    </sheetView>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606" t="s">
        <v>17</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42"/>
      <c r="DK1" s="42"/>
      <c r="DL1" s="42"/>
      <c r="DM1" s="42"/>
      <c r="DN1" s="42"/>
      <c r="DO1" s="42"/>
    </row>
    <row r="2" spans="1:119" ht="24.75" thickBot="1">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607" t="s">
        <v>19</v>
      </c>
      <c r="C3" s="608"/>
      <c r="D3" s="608"/>
      <c r="E3" s="609"/>
      <c r="F3" s="609"/>
      <c r="G3" s="609"/>
      <c r="H3" s="609"/>
      <c r="I3" s="609"/>
      <c r="J3" s="609"/>
      <c r="K3" s="609"/>
      <c r="L3" s="609" t="s">
        <v>20</v>
      </c>
      <c r="M3" s="609"/>
      <c r="N3" s="609"/>
      <c r="O3" s="609"/>
      <c r="P3" s="609"/>
      <c r="Q3" s="609"/>
      <c r="R3" s="612"/>
      <c r="S3" s="612"/>
      <c r="T3" s="612"/>
      <c r="U3" s="612"/>
      <c r="V3" s="613"/>
      <c r="W3" s="503" t="s">
        <v>21</v>
      </c>
      <c r="X3" s="504"/>
      <c r="Y3" s="504"/>
      <c r="Z3" s="504"/>
      <c r="AA3" s="504"/>
      <c r="AB3" s="608"/>
      <c r="AC3" s="612" t="s">
        <v>22</v>
      </c>
      <c r="AD3" s="504"/>
      <c r="AE3" s="504"/>
      <c r="AF3" s="504"/>
      <c r="AG3" s="504"/>
      <c r="AH3" s="504"/>
      <c r="AI3" s="504"/>
      <c r="AJ3" s="504"/>
      <c r="AK3" s="504"/>
      <c r="AL3" s="574"/>
      <c r="AM3" s="503" t="s">
        <v>23</v>
      </c>
      <c r="AN3" s="504"/>
      <c r="AO3" s="504"/>
      <c r="AP3" s="504"/>
      <c r="AQ3" s="504"/>
      <c r="AR3" s="504"/>
      <c r="AS3" s="504"/>
      <c r="AT3" s="504"/>
      <c r="AU3" s="504"/>
      <c r="AV3" s="504"/>
      <c r="AW3" s="504"/>
      <c r="AX3" s="574"/>
      <c r="AY3" s="566" t="s">
        <v>24</v>
      </c>
      <c r="AZ3" s="567"/>
      <c r="BA3" s="567"/>
      <c r="BB3" s="567"/>
      <c r="BC3" s="567"/>
      <c r="BD3" s="567"/>
      <c r="BE3" s="567"/>
      <c r="BF3" s="567"/>
      <c r="BG3" s="567"/>
      <c r="BH3" s="567"/>
      <c r="BI3" s="567"/>
      <c r="BJ3" s="567"/>
      <c r="BK3" s="567"/>
      <c r="BL3" s="567"/>
      <c r="BM3" s="616"/>
      <c r="BN3" s="503" t="s">
        <v>25</v>
      </c>
      <c r="BO3" s="504"/>
      <c r="BP3" s="504"/>
      <c r="BQ3" s="504"/>
      <c r="BR3" s="504"/>
      <c r="BS3" s="504"/>
      <c r="BT3" s="504"/>
      <c r="BU3" s="574"/>
      <c r="BV3" s="503" t="s">
        <v>26</v>
      </c>
      <c r="BW3" s="504"/>
      <c r="BX3" s="504"/>
      <c r="BY3" s="504"/>
      <c r="BZ3" s="504"/>
      <c r="CA3" s="504"/>
      <c r="CB3" s="504"/>
      <c r="CC3" s="574"/>
      <c r="CD3" s="566" t="s">
        <v>24</v>
      </c>
      <c r="CE3" s="567"/>
      <c r="CF3" s="567"/>
      <c r="CG3" s="567"/>
      <c r="CH3" s="567"/>
      <c r="CI3" s="567"/>
      <c r="CJ3" s="567"/>
      <c r="CK3" s="567"/>
      <c r="CL3" s="567"/>
      <c r="CM3" s="567"/>
      <c r="CN3" s="567"/>
      <c r="CO3" s="567"/>
      <c r="CP3" s="567"/>
      <c r="CQ3" s="567"/>
      <c r="CR3" s="567"/>
      <c r="CS3" s="616"/>
      <c r="CT3" s="503" t="s">
        <v>27</v>
      </c>
      <c r="CU3" s="504"/>
      <c r="CV3" s="504"/>
      <c r="CW3" s="504"/>
      <c r="CX3" s="504"/>
      <c r="CY3" s="504"/>
      <c r="CZ3" s="504"/>
      <c r="DA3" s="574"/>
      <c r="DB3" s="503" t="s">
        <v>28</v>
      </c>
      <c r="DC3" s="504"/>
      <c r="DD3" s="504"/>
      <c r="DE3" s="504"/>
      <c r="DF3" s="504"/>
      <c r="DG3" s="504"/>
      <c r="DH3" s="504"/>
      <c r="DI3" s="574"/>
      <c r="DJ3" s="41"/>
      <c r="DK3" s="41"/>
      <c r="DL3" s="41"/>
      <c r="DM3" s="41"/>
      <c r="DN3" s="41"/>
      <c r="DO3" s="41"/>
    </row>
    <row r="4" spans="1:119" ht="18.75" customHeight="1">
      <c r="A4" s="42"/>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0"/>
      <c r="AN4" s="442"/>
      <c r="AO4" s="442"/>
      <c r="AP4" s="442"/>
      <c r="AQ4" s="442"/>
      <c r="AR4" s="442"/>
      <c r="AS4" s="442"/>
      <c r="AT4" s="442"/>
      <c r="AU4" s="442"/>
      <c r="AV4" s="442"/>
      <c r="AW4" s="442"/>
      <c r="AX4" s="615"/>
      <c r="AY4" s="416" t="s">
        <v>29</v>
      </c>
      <c r="AZ4" s="417"/>
      <c r="BA4" s="417"/>
      <c r="BB4" s="417"/>
      <c r="BC4" s="417"/>
      <c r="BD4" s="417"/>
      <c r="BE4" s="417"/>
      <c r="BF4" s="417"/>
      <c r="BG4" s="417"/>
      <c r="BH4" s="417"/>
      <c r="BI4" s="417"/>
      <c r="BJ4" s="417"/>
      <c r="BK4" s="417"/>
      <c r="BL4" s="417"/>
      <c r="BM4" s="418"/>
      <c r="BN4" s="419">
        <v>22418520</v>
      </c>
      <c r="BO4" s="420"/>
      <c r="BP4" s="420"/>
      <c r="BQ4" s="420"/>
      <c r="BR4" s="420"/>
      <c r="BS4" s="420"/>
      <c r="BT4" s="420"/>
      <c r="BU4" s="421"/>
      <c r="BV4" s="419">
        <v>26859133</v>
      </c>
      <c r="BW4" s="420"/>
      <c r="BX4" s="420"/>
      <c r="BY4" s="420"/>
      <c r="BZ4" s="420"/>
      <c r="CA4" s="420"/>
      <c r="CB4" s="420"/>
      <c r="CC4" s="421"/>
      <c r="CD4" s="600" t="s">
        <v>30</v>
      </c>
      <c r="CE4" s="601"/>
      <c r="CF4" s="601"/>
      <c r="CG4" s="601"/>
      <c r="CH4" s="601"/>
      <c r="CI4" s="601"/>
      <c r="CJ4" s="601"/>
      <c r="CK4" s="601"/>
      <c r="CL4" s="601"/>
      <c r="CM4" s="601"/>
      <c r="CN4" s="601"/>
      <c r="CO4" s="601"/>
      <c r="CP4" s="601"/>
      <c r="CQ4" s="601"/>
      <c r="CR4" s="601"/>
      <c r="CS4" s="602"/>
      <c r="CT4" s="603">
        <v>25.7</v>
      </c>
      <c r="CU4" s="604"/>
      <c r="CV4" s="604"/>
      <c r="CW4" s="604"/>
      <c r="CX4" s="604"/>
      <c r="CY4" s="604"/>
      <c r="CZ4" s="604"/>
      <c r="DA4" s="605"/>
      <c r="DB4" s="603">
        <v>131.30000000000001</v>
      </c>
      <c r="DC4" s="604"/>
      <c r="DD4" s="604"/>
      <c r="DE4" s="604"/>
      <c r="DF4" s="604"/>
      <c r="DG4" s="604"/>
      <c r="DH4" s="604"/>
      <c r="DI4" s="605"/>
      <c r="DJ4" s="41"/>
      <c r="DK4" s="41"/>
      <c r="DL4" s="41"/>
      <c r="DM4" s="41"/>
      <c r="DN4" s="41"/>
      <c r="DO4" s="41"/>
    </row>
    <row r="5" spans="1:119" ht="18.75" customHeight="1">
      <c r="A5" s="42"/>
      <c r="B5" s="610"/>
      <c r="C5" s="443"/>
      <c r="D5" s="443"/>
      <c r="E5" s="611"/>
      <c r="F5" s="611"/>
      <c r="G5" s="611"/>
      <c r="H5" s="611"/>
      <c r="I5" s="611"/>
      <c r="J5" s="611"/>
      <c r="K5" s="611"/>
      <c r="L5" s="611"/>
      <c r="M5" s="611"/>
      <c r="N5" s="611"/>
      <c r="O5" s="611"/>
      <c r="P5" s="611"/>
      <c r="Q5" s="611"/>
      <c r="R5" s="441"/>
      <c r="S5" s="441"/>
      <c r="T5" s="441"/>
      <c r="U5" s="441"/>
      <c r="V5" s="614"/>
      <c r="W5" s="530"/>
      <c r="X5" s="442"/>
      <c r="Y5" s="442"/>
      <c r="Z5" s="442"/>
      <c r="AA5" s="442"/>
      <c r="AB5" s="443"/>
      <c r="AC5" s="441"/>
      <c r="AD5" s="442"/>
      <c r="AE5" s="442"/>
      <c r="AF5" s="442"/>
      <c r="AG5" s="442"/>
      <c r="AH5" s="442"/>
      <c r="AI5" s="442"/>
      <c r="AJ5" s="442"/>
      <c r="AK5" s="442"/>
      <c r="AL5" s="615"/>
      <c r="AM5" s="493" t="s">
        <v>31</v>
      </c>
      <c r="AN5" s="398"/>
      <c r="AO5" s="398"/>
      <c r="AP5" s="398"/>
      <c r="AQ5" s="398"/>
      <c r="AR5" s="398"/>
      <c r="AS5" s="398"/>
      <c r="AT5" s="399"/>
      <c r="AU5" s="481" t="s">
        <v>32</v>
      </c>
      <c r="AV5" s="482"/>
      <c r="AW5" s="482"/>
      <c r="AX5" s="482"/>
      <c r="AY5" s="404" t="s">
        <v>33</v>
      </c>
      <c r="AZ5" s="405"/>
      <c r="BA5" s="405"/>
      <c r="BB5" s="405"/>
      <c r="BC5" s="405"/>
      <c r="BD5" s="405"/>
      <c r="BE5" s="405"/>
      <c r="BF5" s="405"/>
      <c r="BG5" s="405"/>
      <c r="BH5" s="405"/>
      <c r="BI5" s="405"/>
      <c r="BJ5" s="405"/>
      <c r="BK5" s="405"/>
      <c r="BL5" s="405"/>
      <c r="BM5" s="406"/>
      <c r="BN5" s="424">
        <v>17987348</v>
      </c>
      <c r="BO5" s="425"/>
      <c r="BP5" s="425"/>
      <c r="BQ5" s="425"/>
      <c r="BR5" s="425"/>
      <c r="BS5" s="425"/>
      <c r="BT5" s="425"/>
      <c r="BU5" s="426"/>
      <c r="BV5" s="424">
        <v>19955250</v>
      </c>
      <c r="BW5" s="425"/>
      <c r="BX5" s="425"/>
      <c r="BY5" s="425"/>
      <c r="BZ5" s="425"/>
      <c r="CA5" s="425"/>
      <c r="CB5" s="425"/>
      <c r="CC5" s="426"/>
      <c r="CD5" s="433" t="s">
        <v>34</v>
      </c>
      <c r="CE5" s="434"/>
      <c r="CF5" s="434"/>
      <c r="CG5" s="434"/>
      <c r="CH5" s="434"/>
      <c r="CI5" s="434"/>
      <c r="CJ5" s="434"/>
      <c r="CK5" s="434"/>
      <c r="CL5" s="434"/>
      <c r="CM5" s="434"/>
      <c r="CN5" s="434"/>
      <c r="CO5" s="434"/>
      <c r="CP5" s="434"/>
      <c r="CQ5" s="434"/>
      <c r="CR5" s="434"/>
      <c r="CS5" s="435"/>
      <c r="CT5" s="394">
        <v>99.6</v>
      </c>
      <c r="CU5" s="395"/>
      <c r="CV5" s="395"/>
      <c r="CW5" s="395"/>
      <c r="CX5" s="395"/>
      <c r="CY5" s="395"/>
      <c r="CZ5" s="395"/>
      <c r="DA5" s="396"/>
      <c r="DB5" s="394">
        <v>99.4</v>
      </c>
      <c r="DC5" s="395"/>
      <c r="DD5" s="395"/>
      <c r="DE5" s="395"/>
      <c r="DF5" s="395"/>
      <c r="DG5" s="395"/>
      <c r="DH5" s="395"/>
      <c r="DI5" s="396"/>
      <c r="DJ5" s="41"/>
      <c r="DK5" s="41"/>
      <c r="DL5" s="41"/>
      <c r="DM5" s="41"/>
      <c r="DN5" s="41"/>
      <c r="DO5" s="41"/>
    </row>
    <row r="6" spans="1:119" ht="18.75" customHeight="1">
      <c r="A6" s="42"/>
      <c r="B6" s="580" t="s">
        <v>35</v>
      </c>
      <c r="C6" s="440"/>
      <c r="D6" s="440"/>
      <c r="E6" s="581"/>
      <c r="F6" s="581"/>
      <c r="G6" s="581"/>
      <c r="H6" s="581"/>
      <c r="I6" s="581"/>
      <c r="J6" s="581"/>
      <c r="K6" s="581"/>
      <c r="L6" s="581" t="s">
        <v>36</v>
      </c>
      <c r="M6" s="581"/>
      <c r="N6" s="581"/>
      <c r="O6" s="581"/>
      <c r="P6" s="581"/>
      <c r="Q6" s="581"/>
      <c r="R6" s="464"/>
      <c r="S6" s="464"/>
      <c r="T6" s="464"/>
      <c r="U6" s="464"/>
      <c r="V6" s="587"/>
      <c r="W6" s="515" t="s">
        <v>37</v>
      </c>
      <c r="X6" s="439"/>
      <c r="Y6" s="439"/>
      <c r="Z6" s="439"/>
      <c r="AA6" s="439"/>
      <c r="AB6" s="440"/>
      <c r="AC6" s="592" t="s">
        <v>38</v>
      </c>
      <c r="AD6" s="593"/>
      <c r="AE6" s="593"/>
      <c r="AF6" s="593"/>
      <c r="AG6" s="593"/>
      <c r="AH6" s="593"/>
      <c r="AI6" s="593"/>
      <c r="AJ6" s="593"/>
      <c r="AK6" s="593"/>
      <c r="AL6" s="594"/>
      <c r="AM6" s="493" t="s">
        <v>39</v>
      </c>
      <c r="AN6" s="398"/>
      <c r="AO6" s="398"/>
      <c r="AP6" s="398"/>
      <c r="AQ6" s="398"/>
      <c r="AR6" s="398"/>
      <c r="AS6" s="398"/>
      <c r="AT6" s="399"/>
      <c r="AU6" s="481" t="s">
        <v>40</v>
      </c>
      <c r="AV6" s="482"/>
      <c r="AW6" s="482"/>
      <c r="AX6" s="482"/>
      <c r="AY6" s="404" t="s">
        <v>41</v>
      </c>
      <c r="AZ6" s="405"/>
      <c r="BA6" s="405"/>
      <c r="BB6" s="405"/>
      <c r="BC6" s="405"/>
      <c r="BD6" s="405"/>
      <c r="BE6" s="405"/>
      <c r="BF6" s="405"/>
      <c r="BG6" s="405"/>
      <c r="BH6" s="405"/>
      <c r="BI6" s="405"/>
      <c r="BJ6" s="405"/>
      <c r="BK6" s="405"/>
      <c r="BL6" s="405"/>
      <c r="BM6" s="406"/>
      <c r="BN6" s="424">
        <v>4431172</v>
      </c>
      <c r="BO6" s="425"/>
      <c r="BP6" s="425"/>
      <c r="BQ6" s="425"/>
      <c r="BR6" s="425"/>
      <c r="BS6" s="425"/>
      <c r="BT6" s="425"/>
      <c r="BU6" s="426"/>
      <c r="BV6" s="424">
        <v>6903883</v>
      </c>
      <c r="BW6" s="425"/>
      <c r="BX6" s="425"/>
      <c r="BY6" s="425"/>
      <c r="BZ6" s="425"/>
      <c r="CA6" s="425"/>
      <c r="CB6" s="425"/>
      <c r="CC6" s="426"/>
      <c r="CD6" s="433" t="s">
        <v>42</v>
      </c>
      <c r="CE6" s="434"/>
      <c r="CF6" s="434"/>
      <c r="CG6" s="434"/>
      <c r="CH6" s="434"/>
      <c r="CI6" s="434"/>
      <c r="CJ6" s="434"/>
      <c r="CK6" s="434"/>
      <c r="CL6" s="434"/>
      <c r="CM6" s="434"/>
      <c r="CN6" s="434"/>
      <c r="CO6" s="434"/>
      <c r="CP6" s="434"/>
      <c r="CQ6" s="434"/>
      <c r="CR6" s="434"/>
      <c r="CS6" s="435"/>
      <c r="CT6" s="577">
        <v>99.6</v>
      </c>
      <c r="CU6" s="578"/>
      <c r="CV6" s="578"/>
      <c r="CW6" s="578"/>
      <c r="CX6" s="578"/>
      <c r="CY6" s="578"/>
      <c r="CZ6" s="578"/>
      <c r="DA6" s="579"/>
      <c r="DB6" s="577">
        <v>99.4</v>
      </c>
      <c r="DC6" s="578"/>
      <c r="DD6" s="578"/>
      <c r="DE6" s="578"/>
      <c r="DF6" s="578"/>
      <c r="DG6" s="578"/>
      <c r="DH6" s="578"/>
      <c r="DI6" s="579"/>
      <c r="DJ6" s="41"/>
      <c r="DK6" s="41"/>
      <c r="DL6" s="41"/>
      <c r="DM6" s="41"/>
      <c r="DN6" s="41"/>
      <c r="DO6" s="41"/>
    </row>
    <row r="7" spans="1:119" ht="18.75" customHeight="1">
      <c r="A7" s="42"/>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493" t="s">
        <v>43</v>
      </c>
      <c r="AN7" s="398"/>
      <c r="AO7" s="398"/>
      <c r="AP7" s="398"/>
      <c r="AQ7" s="398"/>
      <c r="AR7" s="398"/>
      <c r="AS7" s="398"/>
      <c r="AT7" s="399"/>
      <c r="AU7" s="481" t="s">
        <v>44</v>
      </c>
      <c r="AV7" s="482"/>
      <c r="AW7" s="482"/>
      <c r="AX7" s="482"/>
      <c r="AY7" s="404" t="s">
        <v>45</v>
      </c>
      <c r="AZ7" s="405"/>
      <c r="BA7" s="405"/>
      <c r="BB7" s="405"/>
      <c r="BC7" s="405"/>
      <c r="BD7" s="405"/>
      <c r="BE7" s="405"/>
      <c r="BF7" s="405"/>
      <c r="BG7" s="405"/>
      <c r="BH7" s="405"/>
      <c r="BI7" s="405"/>
      <c r="BJ7" s="405"/>
      <c r="BK7" s="405"/>
      <c r="BL7" s="405"/>
      <c r="BM7" s="406"/>
      <c r="BN7" s="424">
        <v>3361994</v>
      </c>
      <c r="BO7" s="425"/>
      <c r="BP7" s="425"/>
      <c r="BQ7" s="425"/>
      <c r="BR7" s="425"/>
      <c r="BS7" s="425"/>
      <c r="BT7" s="425"/>
      <c r="BU7" s="426"/>
      <c r="BV7" s="424">
        <v>1402977</v>
      </c>
      <c r="BW7" s="425"/>
      <c r="BX7" s="425"/>
      <c r="BY7" s="425"/>
      <c r="BZ7" s="425"/>
      <c r="CA7" s="425"/>
      <c r="CB7" s="425"/>
      <c r="CC7" s="426"/>
      <c r="CD7" s="433" t="s">
        <v>46</v>
      </c>
      <c r="CE7" s="434"/>
      <c r="CF7" s="434"/>
      <c r="CG7" s="434"/>
      <c r="CH7" s="434"/>
      <c r="CI7" s="434"/>
      <c r="CJ7" s="434"/>
      <c r="CK7" s="434"/>
      <c r="CL7" s="434"/>
      <c r="CM7" s="434"/>
      <c r="CN7" s="434"/>
      <c r="CO7" s="434"/>
      <c r="CP7" s="434"/>
      <c r="CQ7" s="434"/>
      <c r="CR7" s="434"/>
      <c r="CS7" s="435"/>
      <c r="CT7" s="424">
        <v>4160820</v>
      </c>
      <c r="CU7" s="425"/>
      <c r="CV7" s="425"/>
      <c r="CW7" s="425"/>
      <c r="CX7" s="425"/>
      <c r="CY7" s="425"/>
      <c r="CZ7" s="425"/>
      <c r="DA7" s="426"/>
      <c r="DB7" s="424">
        <v>4190937</v>
      </c>
      <c r="DC7" s="425"/>
      <c r="DD7" s="425"/>
      <c r="DE7" s="425"/>
      <c r="DF7" s="425"/>
      <c r="DG7" s="425"/>
      <c r="DH7" s="425"/>
      <c r="DI7" s="426"/>
      <c r="DJ7" s="41"/>
      <c r="DK7" s="41"/>
      <c r="DL7" s="41"/>
      <c r="DM7" s="41"/>
      <c r="DN7" s="41"/>
      <c r="DO7" s="41"/>
    </row>
    <row r="8" spans="1:119" ht="18.75" customHeight="1" thickBot="1">
      <c r="A8" s="42"/>
      <c r="B8" s="585"/>
      <c r="C8" s="516"/>
      <c r="D8" s="516"/>
      <c r="E8" s="586"/>
      <c r="F8" s="586"/>
      <c r="G8" s="586"/>
      <c r="H8" s="586"/>
      <c r="I8" s="586"/>
      <c r="J8" s="586"/>
      <c r="K8" s="586"/>
      <c r="L8" s="586"/>
      <c r="M8" s="586"/>
      <c r="N8" s="586"/>
      <c r="O8" s="586"/>
      <c r="P8" s="586"/>
      <c r="Q8" s="586"/>
      <c r="R8" s="590"/>
      <c r="S8" s="590"/>
      <c r="T8" s="590"/>
      <c r="U8" s="590"/>
      <c r="V8" s="591"/>
      <c r="W8" s="505"/>
      <c r="X8" s="506"/>
      <c r="Y8" s="506"/>
      <c r="Z8" s="506"/>
      <c r="AA8" s="506"/>
      <c r="AB8" s="516"/>
      <c r="AC8" s="597"/>
      <c r="AD8" s="598"/>
      <c r="AE8" s="598"/>
      <c r="AF8" s="598"/>
      <c r="AG8" s="598"/>
      <c r="AH8" s="598"/>
      <c r="AI8" s="598"/>
      <c r="AJ8" s="598"/>
      <c r="AK8" s="598"/>
      <c r="AL8" s="599"/>
      <c r="AM8" s="493" t="s">
        <v>47</v>
      </c>
      <c r="AN8" s="398"/>
      <c r="AO8" s="398"/>
      <c r="AP8" s="398"/>
      <c r="AQ8" s="398"/>
      <c r="AR8" s="398"/>
      <c r="AS8" s="398"/>
      <c r="AT8" s="399"/>
      <c r="AU8" s="481" t="s">
        <v>48</v>
      </c>
      <c r="AV8" s="482"/>
      <c r="AW8" s="482"/>
      <c r="AX8" s="482"/>
      <c r="AY8" s="404" t="s">
        <v>49</v>
      </c>
      <c r="AZ8" s="405"/>
      <c r="BA8" s="405"/>
      <c r="BB8" s="405"/>
      <c r="BC8" s="405"/>
      <c r="BD8" s="405"/>
      <c r="BE8" s="405"/>
      <c r="BF8" s="405"/>
      <c r="BG8" s="405"/>
      <c r="BH8" s="405"/>
      <c r="BI8" s="405"/>
      <c r="BJ8" s="405"/>
      <c r="BK8" s="405"/>
      <c r="BL8" s="405"/>
      <c r="BM8" s="406"/>
      <c r="BN8" s="424">
        <v>1069178</v>
      </c>
      <c r="BO8" s="425"/>
      <c r="BP8" s="425"/>
      <c r="BQ8" s="425"/>
      <c r="BR8" s="425"/>
      <c r="BS8" s="425"/>
      <c r="BT8" s="425"/>
      <c r="BU8" s="426"/>
      <c r="BV8" s="424">
        <v>5500906</v>
      </c>
      <c r="BW8" s="425"/>
      <c r="BX8" s="425"/>
      <c r="BY8" s="425"/>
      <c r="BZ8" s="425"/>
      <c r="CA8" s="425"/>
      <c r="CB8" s="425"/>
      <c r="CC8" s="426"/>
      <c r="CD8" s="433" t="s">
        <v>50</v>
      </c>
      <c r="CE8" s="434"/>
      <c r="CF8" s="434"/>
      <c r="CG8" s="434"/>
      <c r="CH8" s="434"/>
      <c r="CI8" s="434"/>
      <c r="CJ8" s="434"/>
      <c r="CK8" s="434"/>
      <c r="CL8" s="434"/>
      <c r="CM8" s="434"/>
      <c r="CN8" s="434"/>
      <c r="CO8" s="434"/>
      <c r="CP8" s="434"/>
      <c r="CQ8" s="434"/>
      <c r="CR8" s="434"/>
      <c r="CS8" s="435"/>
      <c r="CT8" s="537">
        <v>0.86</v>
      </c>
      <c r="CU8" s="538"/>
      <c r="CV8" s="538"/>
      <c r="CW8" s="538"/>
      <c r="CX8" s="538"/>
      <c r="CY8" s="538"/>
      <c r="CZ8" s="538"/>
      <c r="DA8" s="539"/>
      <c r="DB8" s="537">
        <v>0.86</v>
      </c>
      <c r="DC8" s="538"/>
      <c r="DD8" s="538"/>
      <c r="DE8" s="538"/>
      <c r="DF8" s="538"/>
      <c r="DG8" s="538"/>
      <c r="DH8" s="538"/>
      <c r="DI8" s="539"/>
      <c r="DJ8" s="41"/>
      <c r="DK8" s="41"/>
      <c r="DL8" s="41"/>
      <c r="DM8" s="41"/>
      <c r="DN8" s="41"/>
      <c r="DO8" s="41"/>
    </row>
    <row r="9" spans="1:119" ht="18.75" customHeight="1" thickBot="1">
      <c r="A9" s="42"/>
      <c r="B9" s="566" t="s">
        <v>51</v>
      </c>
      <c r="C9" s="567"/>
      <c r="D9" s="567"/>
      <c r="E9" s="567"/>
      <c r="F9" s="567"/>
      <c r="G9" s="567"/>
      <c r="H9" s="567"/>
      <c r="I9" s="567"/>
      <c r="J9" s="567"/>
      <c r="K9" s="487"/>
      <c r="L9" s="568" t="s">
        <v>52</v>
      </c>
      <c r="M9" s="569"/>
      <c r="N9" s="569"/>
      <c r="O9" s="569"/>
      <c r="P9" s="569"/>
      <c r="Q9" s="570"/>
      <c r="R9" s="571">
        <v>0</v>
      </c>
      <c r="S9" s="572"/>
      <c r="T9" s="572"/>
      <c r="U9" s="572"/>
      <c r="V9" s="573"/>
      <c r="W9" s="503" t="s">
        <v>53</v>
      </c>
      <c r="X9" s="504"/>
      <c r="Y9" s="504"/>
      <c r="Z9" s="504"/>
      <c r="AA9" s="504"/>
      <c r="AB9" s="504"/>
      <c r="AC9" s="504"/>
      <c r="AD9" s="504"/>
      <c r="AE9" s="504"/>
      <c r="AF9" s="504"/>
      <c r="AG9" s="504"/>
      <c r="AH9" s="504"/>
      <c r="AI9" s="504"/>
      <c r="AJ9" s="504"/>
      <c r="AK9" s="504"/>
      <c r="AL9" s="574"/>
      <c r="AM9" s="493" t="s">
        <v>54</v>
      </c>
      <c r="AN9" s="398"/>
      <c r="AO9" s="398"/>
      <c r="AP9" s="398"/>
      <c r="AQ9" s="398"/>
      <c r="AR9" s="398"/>
      <c r="AS9" s="398"/>
      <c r="AT9" s="399"/>
      <c r="AU9" s="481" t="s">
        <v>55</v>
      </c>
      <c r="AV9" s="482"/>
      <c r="AW9" s="482"/>
      <c r="AX9" s="482"/>
      <c r="AY9" s="404" t="s">
        <v>56</v>
      </c>
      <c r="AZ9" s="405"/>
      <c r="BA9" s="405"/>
      <c r="BB9" s="405"/>
      <c r="BC9" s="405"/>
      <c r="BD9" s="405"/>
      <c r="BE9" s="405"/>
      <c r="BF9" s="405"/>
      <c r="BG9" s="405"/>
      <c r="BH9" s="405"/>
      <c r="BI9" s="405"/>
      <c r="BJ9" s="405"/>
      <c r="BK9" s="405"/>
      <c r="BL9" s="405"/>
      <c r="BM9" s="406"/>
      <c r="BN9" s="424">
        <v>-4431728</v>
      </c>
      <c r="BO9" s="425"/>
      <c r="BP9" s="425"/>
      <c r="BQ9" s="425"/>
      <c r="BR9" s="425"/>
      <c r="BS9" s="425"/>
      <c r="BT9" s="425"/>
      <c r="BU9" s="426"/>
      <c r="BV9" s="424">
        <v>3465530</v>
      </c>
      <c r="BW9" s="425"/>
      <c r="BX9" s="425"/>
      <c r="BY9" s="425"/>
      <c r="BZ9" s="425"/>
      <c r="CA9" s="425"/>
      <c r="CB9" s="425"/>
      <c r="CC9" s="426"/>
      <c r="CD9" s="433" t="s">
        <v>57</v>
      </c>
      <c r="CE9" s="434"/>
      <c r="CF9" s="434"/>
      <c r="CG9" s="434"/>
      <c r="CH9" s="434"/>
      <c r="CI9" s="434"/>
      <c r="CJ9" s="434"/>
      <c r="CK9" s="434"/>
      <c r="CL9" s="434"/>
      <c r="CM9" s="434"/>
      <c r="CN9" s="434"/>
      <c r="CO9" s="434"/>
      <c r="CP9" s="434"/>
      <c r="CQ9" s="434"/>
      <c r="CR9" s="434"/>
      <c r="CS9" s="435"/>
      <c r="CT9" s="394">
        <v>0.8</v>
      </c>
      <c r="CU9" s="395"/>
      <c r="CV9" s="395"/>
      <c r="CW9" s="395"/>
      <c r="CX9" s="395"/>
      <c r="CY9" s="395"/>
      <c r="CZ9" s="395"/>
      <c r="DA9" s="396"/>
      <c r="DB9" s="394">
        <v>1</v>
      </c>
      <c r="DC9" s="395"/>
      <c r="DD9" s="395"/>
      <c r="DE9" s="395"/>
      <c r="DF9" s="395"/>
      <c r="DG9" s="395"/>
      <c r="DH9" s="395"/>
      <c r="DI9" s="396"/>
      <c r="DJ9" s="41"/>
      <c r="DK9" s="41"/>
      <c r="DL9" s="41"/>
      <c r="DM9" s="41"/>
      <c r="DN9" s="41"/>
      <c r="DO9" s="41"/>
    </row>
    <row r="10" spans="1:119" ht="18.75" customHeight="1" thickBot="1">
      <c r="A10" s="42"/>
      <c r="B10" s="566"/>
      <c r="C10" s="567"/>
      <c r="D10" s="567"/>
      <c r="E10" s="567"/>
      <c r="F10" s="567"/>
      <c r="G10" s="567"/>
      <c r="H10" s="567"/>
      <c r="I10" s="567"/>
      <c r="J10" s="567"/>
      <c r="K10" s="487"/>
      <c r="L10" s="397" t="s">
        <v>58</v>
      </c>
      <c r="M10" s="398"/>
      <c r="N10" s="398"/>
      <c r="O10" s="398"/>
      <c r="P10" s="398"/>
      <c r="Q10" s="399"/>
      <c r="R10" s="400">
        <v>16001</v>
      </c>
      <c r="S10" s="401"/>
      <c r="T10" s="401"/>
      <c r="U10" s="401"/>
      <c r="V10" s="403"/>
      <c r="W10" s="575"/>
      <c r="X10" s="386"/>
      <c r="Y10" s="386"/>
      <c r="Z10" s="386"/>
      <c r="AA10" s="386"/>
      <c r="AB10" s="386"/>
      <c r="AC10" s="386"/>
      <c r="AD10" s="386"/>
      <c r="AE10" s="386"/>
      <c r="AF10" s="386"/>
      <c r="AG10" s="386"/>
      <c r="AH10" s="386"/>
      <c r="AI10" s="386"/>
      <c r="AJ10" s="386"/>
      <c r="AK10" s="386"/>
      <c r="AL10" s="576"/>
      <c r="AM10" s="493" t="s">
        <v>59</v>
      </c>
      <c r="AN10" s="398"/>
      <c r="AO10" s="398"/>
      <c r="AP10" s="398"/>
      <c r="AQ10" s="398"/>
      <c r="AR10" s="398"/>
      <c r="AS10" s="398"/>
      <c r="AT10" s="399"/>
      <c r="AU10" s="481" t="s">
        <v>60</v>
      </c>
      <c r="AV10" s="482"/>
      <c r="AW10" s="482"/>
      <c r="AX10" s="482"/>
      <c r="AY10" s="404" t="s">
        <v>61</v>
      </c>
      <c r="AZ10" s="405"/>
      <c r="BA10" s="405"/>
      <c r="BB10" s="405"/>
      <c r="BC10" s="405"/>
      <c r="BD10" s="405"/>
      <c r="BE10" s="405"/>
      <c r="BF10" s="405"/>
      <c r="BG10" s="405"/>
      <c r="BH10" s="405"/>
      <c r="BI10" s="405"/>
      <c r="BJ10" s="405"/>
      <c r="BK10" s="405"/>
      <c r="BL10" s="405"/>
      <c r="BM10" s="406"/>
      <c r="BN10" s="424">
        <v>3468</v>
      </c>
      <c r="BO10" s="425"/>
      <c r="BP10" s="425"/>
      <c r="BQ10" s="425"/>
      <c r="BR10" s="425"/>
      <c r="BS10" s="425"/>
      <c r="BT10" s="425"/>
      <c r="BU10" s="426"/>
      <c r="BV10" s="424">
        <v>3420</v>
      </c>
      <c r="BW10" s="425"/>
      <c r="BX10" s="425"/>
      <c r="BY10" s="425"/>
      <c r="BZ10" s="425"/>
      <c r="CA10" s="425"/>
      <c r="CB10" s="425"/>
      <c r="CC10" s="426"/>
      <c r="CD10" s="46" t="s">
        <v>62</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566"/>
      <c r="C11" s="567"/>
      <c r="D11" s="567"/>
      <c r="E11" s="567"/>
      <c r="F11" s="567"/>
      <c r="G11" s="567"/>
      <c r="H11" s="567"/>
      <c r="I11" s="567"/>
      <c r="J11" s="567"/>
      <c r="K11" s="487"/>
      <c r="L11" s="472" t="s">
        <v>63</v>
      </c>
      <c r="M11" s="473"/>
      <c r="N11" s="473"/>
      <c r="O11" s="473"/>
      <c r="P11" s="473"/>
      <c r="Q11" s="474"/>
      <c r="R11" s="563" t="s">
        <v>64</v>
      </c>
      <c r="S11" s="564"/>
      <c r="T11" s="564"/>
      <c r="U11" s="564"/>
      <c r="V11" s="565"/>
      <c r="W11" s="575"/>
      <c r="X11" s="386"/>
      <c r="Y11" s="386"/>
      <c r="Z11" s="386"/>
      <c r="AA11" s="386"/>
      <c r="AB11" s="386"/>
      <c r="AC11" s="386"/>
      <c r="AD11" s="386"/>
      <c r="AE11" s="386"/>
      <c r="AF11" s="386"/>
      <c r="AG11" s="386"/>
      <c r="AH11" s="386"/>
      <c r="AI11" s="386"/>
      <c r="AJ11" s="386"/>
      <c r="AK11" s="386"/>
      <c r="AL11" s="576"/>
      <c r="AM11" s="493" t="s">
        <v>65</v>
      </c>
      <c r="AN11" s="398"/>
      <c r="AO11" s="398"/>
      <c r="AP11" s="398"/>
      <c r="AQ11" s="398"/>
      <c r="AR11" s="398"/>
      <c r="AS11" s="398"/>
      <c r="AT11" s="399"/>
      <c r="AU11" s="481" t="s">
        <v>55</v>
      </c>
      <c r="AV11" s="482"/>
      <c r="AW11" s="482"/>
      <c r="AX11" s="482"/>
      <c r="AY11" s="404" t="s">
        <v>66</v>
      </c>
      <c r="AZ11" s="405"/>
      <c r="BA11" s="405"/>
      <c r="BB11" s="405"/>
      <c r="BC11" s="405"/>
      <c r="BD11" s="405"/>
      <c r="BE11" s="405"/>
      <c r="BF11" s="405"/>
      <c r="BG11" s="405"/>
      <c r="BH11" s="405"/>
      <c r="BI11" s="405"/>
      <c r="BJ11" s="405"/>
      <c r="BK11" s="405"/>
      <c r="BL11" s="405"/>
      <c r="BM11" s="406"/>
      <c r="BN11" s="424">
        <v>0</v>
      </c>
      <c r="BO11" s="425"/>
      <c r="BP11" s="425"/>
      <c r="BQ11" s="425"/>
      <c r="BR11" s="425"/>
      <c r="BS11" s="425"/>
      <c r="BT11" s="425"/>
      <c r="BU11" s="426"/>
      <c r="BV11" s="424">
        <v>0</v>
      </c>
      <c r="BW11" s="425"/>
      <c r="BX11" s="425"/>
      <c r="BY11" s="425"/>
      <c r="BZ11" s="425"/>
      <c r="CA11" s="425"/>
      <c r="CB11" s="425"/>
      <c r="CC11" s="426"/>
      <c r="CD11" s="433" t="s">
        <v>67</v>
      </c>
      <c r="CE11" s="434"/>
      <c r="CF11" s="434"/>
      <c r="CG11" s="434"/>
      <c r="CH11" s="434"/>
      <c r="CI11" s="434"/>
      <c r="CJ11" s="434"/>
      <c r="CK11" s="434"/>
      <c r="CL11" s="434"/>
      <c r="CM11" s="434"/>
      <c r="CN11" s="434"/>
      <c r="CO11" s="434"/>
      <c r="CP11" s="434"/>
      <c r="CQ11" s="434"/>
      <c r="CR11" s="434"/>
      <c r="CS11" s="435"/>
      <c r="CT11" s="537" t="s">
        <v>69</v>
      </c>
      <c r="CU11" s="538"/>
      <c r="CV11" s="538"/>
      <c r="CW11" s="538"/>
      <c r="CX11" s="538"/>
      <c r="CY11" s="538"/>
      <c r="CZ11" s="538"/>
      <c r="DA11" s="539"/>
      <c r="DB11" s="537" t="s">
        <v>69</v>
      </c>
      <c r="DC11" s="538"/>
      <c r="DD11" s="538"/>
      <c r="DE11" s="538"/>
      <c r="DF11" s="538"/>
      <c r="DG11" s="538"/>
      <c r="DH11" s="538"/>
      <c r="DI11" s="539"/>
      <c r="DJ11" s="41"/>
      <c r="DK11" s="41"/>
      <c r="DL11" s="41"/>
      <c r="DM11" s="41"/>
      <c r="DN11" s="41"/>
      <c r="DO11" s="41"/>
    </row>
    <row r="12" spans="1:119" ht="18.75" customHeight="1">
      <c r="A12" s="42"/>
      <c r="B12" s="540" t="s">
        <v>70</v>
      </c>
      <c r="C12" s="541"/>
      <c r="D12" s="541"/>
      <c r="E12" s="541"/>
      <c r="F12" s="541"/>
      <c r="G12" s="541"/>
      <c r="H12" s="541"/>
      <c r="I12" s="541"/>
      <c r="J12" s="541"/>
      <c r="K12" s="542"/>
      <c r="L12" s="549" t="s">
        <v>71</v>
      </c>
      <c r="M12" s="550"/>
      <c r="N12" s="550"/>
      <c r="O12" s="550"/>
      <c r="P12" s="550"/>
      <c r="Q12" s="551"/>
      <c r="R12" s="552">
        <v>12728</v>
      </c>
      <c r="S12" s="553"/>
      <c r="T12" s="553"/>
      <c r="U12" s="553"/>
      <c r="V12" s="554"/>
      <c r="W12" s="555" t="s">
        <v>24</v>
      </c>
      <c r="X12" s="482"/>
      <c r="Y12" s="482"/>
      <c r="Z12" s="482"/>
      <c r="AA12" s="482"/>
      <c r="AB12" s="556"/>
      <c r="AC12" s="557" t="s">
        <v>72</v>
      </c>
      <c r="AD12" s="558"/>
      <c r="AE12" s="558"/>
      <c r="AF12" s="558"/>
      <c r="AG12" s="559"/>
      <c r="AH12" s="557" t="s">
        <v>73</v>
      </c>
      <c r="AI12" s="558"/>
      <c r="AJ12" s="558"/>
      <c r="AK12" s="558"/>
      <c r="AL12" s="560"/>
      <c r="AM12" s="493" t="s">
        <v>74</v>
      </c>
      <c r="AN12" s="398"/>
      <c r="AO12" s="398"/>
      <c r="AP12" s="398"/>
      <c r="AQ12" s="398"/>
      <c r="AR12" s="398"/>
      <c r="AS12" s="398"/>
      <c r="AT12" s="399"/>
      <c r="AU12" s="481" t="s">
        <v>75</v>
      </c>
      <c r="AV12" s="482"/>
      <c r="AW12" s="482"/>
      <c r="AX12" s="482"/>
      <c r="AY12" s="404" t="s">
        <v>76</v>
      </c>
      <c r="AZ12" s="405"/>
      <c r="BA12" s="405"/>
      <c r="BB12" s="405"/>
      <c r="BC12" s="405"/>
      <c r="BD12" s="405"/>
      <c r="BE12" s="405"/>
      <c r="BF12" s="405"/>
      <c r="BG12" s="405"/>
      <c r="BH12" s="405"/>
      <c r="BI12" s="405"/>
      <c r="BJ12" s="405"/>
      <c r="BK12" s="405"/>
      <c r="BL12" s="405"/>
      <c r="BM12" s="406"/>
      <c r="BN12" s="424">
        <v>1531749</v>
      </c>
      <c r="BO12" s="425"/>
      <c r="BP12" s="425"/>
      <c r="BQ12" s="425"/>
      <c r="BR12" s="425"/>
      <c r="BS12" s="425"/>
      <c r="BT12" s="425"/>
      <c r="BU12" s="426"/>
      <c r="BV12" s="424">
        <v>41791</v>
      </c>
      <c r="BW12" s="425"/>
      <c r="BX12" s="425"/>
      <c r="BY12" s="425"/>
      <c r="BZ12" s="425"/>
      <c r="CA12" s="425"/>
      <c r="CB12" s="425"/>
      <c r="CC12" s="426"/>
      <c r="CD12" s="433" t="s">
        <v>77</v>
      </c>
      <c r="CE12" s="434"/>
      <c r="CF12" s="434"/>
      <c r="CG12" s="434"/>
      <c r="CH12" s="434"/>
      <c r="CI12" s="434"/>
      <c r="CJ12" s="434"/>
      <c r="CK12" s="434"/>
      <c r="CL12" s="434"/>
      <c r="CM12" s="434"/>
      <c r="CN12" s="434"/>
      <c r="CO12" s="434"/>
      <c r="CP12" s="434"/>
      <c r="CQ12" s="434"/>
      <c r="CR12" s="434"/>
      <c r="CS12" s="435"/>
      <c r="CT12" s="537" t="s">
        <v>78</v>
      </c>
      <c r="CU12" s="538"/>
      <c r="CV12" s="538"/>
      <c r="CW12" s="538"/>
      <c r="CX12" s="538"/>
      <c r="CY12" s="538"/>
      <c r="CZ12" s="538"/>
      <c r="DA12" s="539"/>
      <c r="DB12" s="537" t="s">
        <v>78</v>
      </c>
      <c r="DC12" s="538"/>
      <c r="DD12" s="538"/>
      <c r="DE12" s="538"/>
      <c r="DF12" s="538"/>
      <c r="DG12" s="538"/>
      <c r="DH12" s="538"/>
      <c r="DI12" s="539"/>
      <c r="DJ12" s="41"/>
      <c r="DK12" s="41"/>
      <c r="DL12" s="41"/>
      <c r="DM12" s="41"/>
      <c r="DN12" s="41"/>
      <c r="DO12" s="41"/>
    </row>
    <row r="13" spans="1:119" ht="18.75" customHeight="1">
      <c r="A13" s="42"/>
      <c r="B13" s="543"/>
      <c r="C13" s="544"/>
      <c r="D13" s="544"/>
      <c r="E13" s="544"/>
      <c r="F13" s="544"/>
      <c r="G13" s="544"/>
      <c r="H13" s="544"/>
      <c r="I13" s="544"/>
      <c r="J13" s="544"/>
      <c r="K13" s="545"/>
      <c r="L13" s="52"/>
      <c r="M13" s="524" t="s">
        <v>79</v>
      </c>
      <c r="N13" s="525"/>
      <c r="O13" s="525"/>
      <c r="P13" s="525"/>
      <c r="Q13" s="526"/>
      <c r="R13" s="527">
        <v>12667</v>
      </c>
      <c r="S13" s="528"/>
      <c r="T13" s="528"/>
      <c r="U13" s="528"/>
      <c r="V13" s="529"/>
      <c r="W13" s="515" t="s">
        <v>80</v>
      </c>
      <c r="X13" s="439"/>
      <c r="Y13" s="439"/>
      <c r="Z13" s="439"/>
      <c r="AA13" s="439"/>
      <c r="AB13" s="440"/>
      <c r="AC13" s="400" t="s">
        <v>78</v>
      </c>
      <c r="AD13" s="401"/>
      <c r="AE13" s="401"/>
      <c r="AF13" s="401"/>
      <c r="AG13" s="402"/>
      <c r="AH13" s="400">
        <v>415</v>
      </c>
      <c r="AI13" s="401"/>
      <c r="AJ13" s="401"/>
      <c r="AK13" s="401"/>
      <c r="AL13" s="403"/>
      <c r="AM13" s="493" t="s">
        <v>81</v>
      </c>
      <c r="AN13" s="398"/>
      <c r="AO13" s="398"/>
      <c r="AP13" s="398"/>
      <c r="AQ13" s="398"/>
      <c r="AR13" s="398"/>
      <c r="AS13" s="398"/>
      <c r="AT13" s="399"/>
      <c r="AU13" s="481" t="s">
        <v>82</v>
      </c>
      <c r="AV13" s="482"/>
      <c r="AW13" s="482"/>
      <c r="AX13" s="482"/>
      <c r="AY13" s="404" t="s">
        <v>83</v>
      </c>
      <c r="AZ13" s="405"/>
      <c r="BA13" s="405"/>
      <c r="BB13" s="405"/>
      <c r="BC13" s="405"/>
      <c r="BD13" s="405"/>
      <c r="BE13" s="405"/>
      <c r="BF13" s="405"/>
      <c r="BG13" s="405"/>
      <c r="BH13" s="405"/>
      <c r="BI13" s="405"/>
      <c r="BJ13" s="405"/>
      <c r="BK13" s="405"/>
      <c r="BL13" s="405"/>
      <c r="BM13" s="406"/>
      <c r="BN13" s="424">
        <v>-5960009</v>
      </c>
      <c r="BO13" s="425"/>
      <c r="BP13" s="425"/>
      <c r="BQ13" s="425"/>
      <c r="BR13" s="425"/>
      <c r="BS13" s="425"/>
      <c r="BT13" s="425"/>
      <c r="BU13" s="426"/>
      <c r="BV13" s="424">
        <v>3427159</v>
      </c>
      <c r="BW13" s="425"/>
      <c r="BX13" s="425"/>
      <c r="BY13" s="425"/>
      <c r="BZ13" s="425"/>
      <c r="CA13" s="425"/>
      <c r="CB13" s="425"/>
      <c r="CC13" s="426"/>
      <c r="CD13" s="433" t="s">
        <v>84</v>
      </c>
      <c r="CE13" s="434"/>
      <c r="CF13" s="434"/>
      <c r="CG13" s="434"/>
      <c r="CH13" s="434"/>
      <c r="CI13" s="434"/>
      <c r="CJ13" s="434"/>
      <c r="CK13" s="434"/>
      <c r="CL13" s="434"/>
      <c r="CM13" s="434"/>
      <c r="CN13" s="434"/>
      <c r="CO13" s="434"/>
      <c r="CP13" s="434"/>
      <c r="CQ13" s="434"/>
      <c r="CR13" s="434"/>
      <c r="CS13" s="435"/>
      <c r="CT13" s="394">
        <v>3.2</v>
      </c>
      <c r="CU13" s="395"/>
      <c r="CV13" s="395"/>
      <c r="CW13" s="395"/>
      <c r="CX13" s="395"/>
      <c r="CY13" s="395"/>
      <c r="CZ13" s="395"/>
      <c r="DA13" s="396"/>
      <c r="DB13" s="394">
        <v>4.5999999999999996</v>
      </c>
      <c r="DC13" s="395"/>
      <c r="DD13" s="395"/>
      <c r="DE13" s="395"/>
      <c r="DF13" s="395"/>
      <c r="DG13" s="395"/>
      <c r="DH13" s="395"/>
      <c r="DI13" s="396"/>
      <c r="DJ13" s="41"/>
      <c r="DK13" s="41"/>
      <c r="DL13" s="41"/>
      <c r="DM13" s="41"/>
      <c r="DN13" s="41"/>
      <c r="DO13" s="41"/>
    </row>
    <row r="14" spans="1:119" ht="18.75" customHeight="1" thickBot="1">
      <c r="A14" s="42"/>
      <c r="B14" s="543"/>
      <c r="C14" s="544"/>
      <c r="D14" s="544"/>
      <c r="E14" s="544"/>
      <c r="F14" s="544"/>
      <c r="G14" s="544"/>
      <c r="H14" s="544"/>
      <c r="I14" s="544"/>
      <c r="J14" s="544"/>
      <c r="K14" s="545"/>
      <c r="L14" s="517" t="s">
        <v>85</v>
      </c>
      <c r="M14" s="561"/>
      <c r="N14" s="561"/>
      <c r="O14" s="561"/>
      <c r="P14" s="561"/>
      <c r="Q14" s="562"/>
      <c r="R14" s="527">
        <v>13030</v>
      </c>
      <c r="S14" s="528"/>
      <c r="T14" s="528"/>
      <c r="U14" s="528"/>
      <c r="V14" s="529"/>
      <c r="W14" s="530"/>
      <c r="X14" s="442"/>
      <c r="Y14" s="442"/>
      <c r="Z14" s="442"/>
      <c r="AA14" s="442"/>
      <c r="AB14" s="443"/>
      <c r="AC14" s="520" t="s">
        <v>78</v>
      </c>
      <c r="AD14" s="521"/>
      <c r="AE14" s="521"/>
      <c r="AF14" s="521"/>
      <c r="AG14" s="522"/>
      <c r="AH14" s="520">
        <v>5.3</v>
      </c>
      <c r="AI14" s="521"/>
      <c r="AJ14" s="521"/>
      <c r="AK14" s="521"/>
      <c r="AL14" s="523"/>
      <c r="AM14" s="493"/>
      <c r="AN14" s="398"/>
      <c r="AO14" s="398"/>
      <c r="AP14" s="398"/>
      <c r="AQ14" s="398"/>
      <c r="AR14" s="398"/>
      <c r="AS14" s="398"/>
      <c r="AT14" s="399"/>
      <c r="AU14" s="481"/>
      <c r="AV14" s="482"/>
      <c r="AW14" s="482"/>
      <c r="AX14" s="482"/>
      <c r="AY14" s="404"/>
      <c r="AZ14" s="405"/>
      <c r="BA14" s="405"/>
      <c r="BB14" s="405"/>
      <c r="BC14" s="405"/>
      <c r="BD14" s="405"/>
      <c r="BE14" s="405"/>
      <c r="BF14" s="405"/>
      <c r="BG14" s="405"/>
      <c r="BH14" s="405"/>
      <c r="BI14" s="405"/>
      <c r="BJ14" s="405"/>
      <c r="BK14" s="405"/>
      <c r="BL14" s="405"/>
      <c r="BM14" s="406"/>
      <c r="BN14" s="424"/>
      <c r="BO14" s="425"/>
      <c r="BP14" s="425"/>
      <c r="BQ14" s="425"/>
      <c r="BR14" s="425"/>
      <c r="BS14" s="425"/>
      <c r="BT14" s="425"/>
      <c r="BU14" s="426"/>
      <c r="BV14" s="424"/>
      <c r="BW14" s="425"/>
      <c r="BX14" s="425"/>
      <c r="BY14" s="425"/>
      <c r="BZ14" s="425"/>
      <c r="CA14" s="425"/>
      <c r="CB14" s="425"/>
      <c r="CC14" s="426"/>
      <c r="CD14" s="430" t="s">
        <v>86</v>
      </c>
      <c r="CE14" s="431"/>
      <c r="CF14" s="431"/>
      <c r="CG14" s="431"/>
      <c r="CH14" s="431"/>
      <c r="CI14" s="431"/>
      <c r="CJ14" s="431"/>
      <c r="CK14" s="431"/>
      <c r="CL14" s="431"/>
      <c r="CM14" s="431"/>
      <c r="CN14" s="431"/>
      <c r="CO14" s="431"/>
      <c r="CP14" s="431"/>
      <c r="CQ14" s="431"/>
      <c r="CR14" s="431"/>
      <c r="CS14" s="432"/>
      <c r="CT14" s="531" t="s">
        <v>78</v>
      </c>
      <c r="CU14" s="532"/>
      <c r="CV14" s="532"/>
      <c r="CW14" s="532"/>
      <c r="CX14" s="532"/>
      <c r="CY14" s="532"/>
      <c r="CZ14" s="532"/>
      <c r="DA14" s="533"/>
      <c r="DB14" s="531" t="s">
        <v>78</v>
      </c>
      <c r="DC14" s="532"/>
      <c r="DD14" s="532"/>
      <c r="DE14" s="532"/>
      <c r="DF14" s="532"/>
      <c r="DG14" s="532"/>
      <c r="DH14" s="532"/>
      <c r="DI14" s="533"/>
      <c r="DJ14" s="41"/>
      <c r="DK14" s="41"/>
      <c r="DL14" s="41"/>
      <c r="DM14" s="41"/>
      <c r="DN14" s="41"/>
      <c r="DO14" s="41"/>
    </row>
    <row r="15" spans="1:119" ht="18.75" customHeight="1">
      <c r="A15" s="42"/>
      <c r="B15" s="543"/>
      <c r="C15" s="544"/>
      <c r="D15" s="544"/>
      <c r="E15" s="544"/>
      <c r="F15" s="544"/>
      <c r="G15" s="544"/>
      <c r="H15" s="544"/>
      <c r="I15" s="544"/>
      <c r="J15" s="544"/>
      <c r="K15" s="545"/>
      <c r="L15" s="52"/>
      <c r="M15" s="524" t="s">
        <v>79</v>
      </c>
      <c r="N15" s="525"/>
      <c r="O15" s="525"/>
      <c r="P15" s="525"/>
      <c r="Q15" s="526"/>
      <c r="R15" s="527">
        <v>12967</v>
      </c>
      <c r="S15" s="528"/>
      <c r="T15" s="528"/>
      <c r="U15" s="528"/>
      <c r="V15" s="529"/>
      <c r="W15" s="515" t="s">
        <v>87</v>
      </c>
      <c r="X15" s="439"/>
      <c r="Y15" s="439"/>
      <c r="Z15" s="439"/>
      <c r="AA15" s="439"/>
      <c r="AB15" s="440"/>
      <c r="AC15" s="400" t="s">
        <v>78</v>
      </c>
      <c r="AD15" s="401"/>
      <c r="AE15" s="401"/>
      <c r="AF15" s="401"/>
      <c r="AG15" s="402"/>
      <c r="AH15" s="400">
        <v>2331</v>
      </c>
      <c r="AI15" s="401"/>
      <c r="AJ15" s="401"/>
      <c r="AK15" s="401"/>
      <c r="AL15" s="403"/>
      <c r="AM15" s="493"/>
      <c r="AN15" s="398"/>
      <c r="AO15" s="398"/>
      <c r="AP15" s="398"/>
      <c r="AQ15" s="398"/>
      <c r="AR15" s="398"/>
      <c r="AS15" s="398"/>
      <c r="AT15" s="399"/>
      <c r="AU15" s="481"/>
      <c r="AV15" s="482"/>
      <c r="AW15" s="482"/>
      <c r="AX15" s="482"/>
      <c r="AY15" s="416" t="s">
        <v>88</v>
      </c>
      <c r="AZ15" s="417"/>
      <c r="BA15" s="417"/>
      <c r="BB15" s="417"/>
      <c r="BC15" s="417"/>
      <c r="BD15" s="417"/>
      <c r="BE15" s="417"/>
      <c r="BF15" s="417"/>
      <c r="BG15" s="417"/>
      <c r="BH15" s="417"/>
      <c r="BI15" s="417"/>
      <c r="BJ15" s="417"/>
      <c r="BK15" s="417"/>
      <c r="BL15" s="417"/>
      <c r="BM15" s="418"/>
      <c r="BN15" s="419">
        <v>2668848</v>
      </c>
      <c r="BO15" s="420"/>
      <c r="BP15" s="420"/>
      <c r="BQ15" s="420"/>
      <c r="BR15" s="420"/>
      <c r="BS15" s="420"/>
      <c r="BT15" s="420"/>
      <c r="BU15" s="421"/>
      <c r="BV15" s="419">
        <v>2608643</v>
      </c>
      <c r="BW15" s="420"/>
      <c r="BX15" s="420"/>
      <c r="BY15" s="420"/>
      <c r="BZ15" s="420"/>
      <c r="CA15" s="420"/>
      <c r="CB15" s="420"/>
      <c r="CC15" s="421"/>
      <c r="CD15" s="534" t="s">
        <v>89</v>
      </c>
      <c r="CE15" s="535"/>
      <c r="CF15" s="535"/>
      <c r="CG15" s="535"/>
      <c r="CH15" s="535"/>
      <c r="CI15" s="535"/>
      <c r="CJ15" s="535"/>
      <c r="CK15" s="535"/>
      <c r="CL15" s="535"/>
      <c r="CM15" s="535"/>
      <c r="CN15" s="535"/>
      <c r="CO15" s="535"/>
      <c r="CP15" s="535"/>
      <c r="CQ15" s="535"/>
      <c r="CR15" s="535"/>
      <c r="CS15" s="536"/>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543"/>
      <c r="C16" s="544"/>
      <c r="D16" s="544"/>
      <c r="E16" s="544"/>
      <c r="F16" s="544"/>
      <c r="G16" s="544"/>
      <c r="H16" s="544"/>
      <c r="I16" s="544"/>
      <c r="J16" s="544"/>
      <c r="K16" s="545"/>
      <c r="L16" s="517" t="s">
        <v>90</v>
      </c>
      <c r="M16" s="518"/>
      <c r="N16" s="518"/>
      <c r="O16" s="518"/>
      <c r="P16" s="518"/>
      <c r="Q16" s="519"/>
      <c r="R16" s="512" t="s">
        <v>91</v>
      </c>
      <c r="S16" s="513"/>
      <c r="T16" s="513"/>
      <c r="U16" s="513"/>
      <c r="V16" s="514"/>
      <c r="W16" s="530"/>
      <c r="X16" s="442"/>
      <c r="Y16" s="442"/>
      <c r="Z16" s="442"/>
      <c r="AA16" s="442"/>
      <c r="AB16" s="443"/>
      <c r="AC16" s="520" t="s">
        <v>78</v>
      </c>
      <c r="AD16" s="521"/>
      <c r="AE16" s="521"/>
      <c r="AF16" s="521"/>
      <c r="AG16" s="522"/>
      <c r="AH16" s="520">
        <v>30</v>
      </c>
      <c r="AI16" s="521"/>
      <c r="AJ16" s="521"/>
      <c r="AK16" s="521"/>
      <c r="AL16" s="523"/>
      <c r="AM16" s="493"/>
      <c r="AN16" s="398"/>
      <c r="AO16" s="398"/>
      <c r="AP16" s="398"/>
      <c r="AQ16" s="398"/>
      <c r="AR16" s="398"/>
      <c r="AS16" s="398"/>
      <c r="AT16" s="399"/>
      <c r="AU16" s="481"/>
      <c r="AV16" s="482"/>
      <c r="AW16" s="482"/>
      <c r="AX16" s="482"/>
      <c r="AY16" s="404" t="s">
        <v>92</v>
      </c>
      <c r="AZ16" s="405"/>
      <c r="BA16" s="405"/>
      <c r="BB16" s="405"/>
      <c r="BC16" s="405"/>
      <c r="BD16" s="405"/>
      <c r="BE16" s="405"/>
      <c r="BF16" s="405"/>
      <c r="BG16" s="405"/>
      <c r="BH16" s="405"/>
      <c r="BI16" s="405"/>
      <c r="BJ16" s="405"/>
      <c r="BK16" s="405"/>
      <c r="BL16" s="405"/>
      <c r="BM16" s="406"/>
      <c r="BN16" s="424">
        <v>3117601</v>
      </c>
      <c r="BO16" s="425"/>
      <c r="BP16" s="425"/>
      <c r="BQ16" s="425"/>
      <c r="BR16" s="425"/>
      <c r="BS16" s="425"/>
      <c r="BT16" s="425"/>
      <c r="BU16" s="426"/>
      <c r="BV16" s="424">
        <v>3076724</v>
      </c>
      <c r="BW16" s="425"/>
      <c r="BX16" s="425"/>
      <c r="BY16" s="425"/>
      <c r="BZ16" s="425"/>
      <c r="CA16" s="425"/>
      <c r="CB16" s="425"/>
      <c r="CC16" s="426"/>
      <c r="CD16" s="56"/>
      <c r="CE16" s="422"/>
      <c r="CF16" s="422"/>
      <c r="CG16" s="422"/>
      <c r="CH16" s="422"/>
      <c r="CI16" s="422"/>
      <c r="CJ16" s="422"/>
      <c r="CK16" s="422"/>
      <c r="CL16" s="422"/>
      <c r="CM16" s="422"/>
      <c r="CN16" s="422"/>
      <c r="CO16" s="422"/>
      <c r="CP16" s="422"/>
      <c r="CQ16" s="422"/>
      <c r="CR16" s="422"/>
      <c r="CS16" s="423"/>
      <c r="CT16" s="394"/>
      <c r="CU16" s="395"/>
      <c r="CV16" s="395"/>
      <c r="CW16" s="395"/>
      <c r="CX16" s="395"/>
      <c r="CY16" s="395"/>
      <c r="CZ16" s="395"/>
      <c r="DA16" s="396"/>
      <c r="DB16" s="394"/>
      <c r="DC16" s="395"/>
      <c r="DD16" s="395"/>
      <c r="DE16" s="395"/>
      <c r="DF16" s="395"/>
      <c r="DG16" s="395"/>
      <c r="DH16" s="395"/>
      <c r="DI16" s="396"/>
      <c r="DJ16" s="41"/>
      <c r="DK16" s="41"/>
      <c r="DL16" s="41"/>
      <c r="DM16" s="41"/>
      <c r="DN16" s="41"/>
      <c r="DO16" s="41"/>
    </row>
    <row r="17" spans="1:119" ht="18.75" customHeight="1" thickBot="1">
      <c r="A17" s="42"/>
      <c r="B17" s="546"/>
      <c r="C17" s="547"/>
      <c r="D17" s="547"/>
      <c r="E17" s="547"/>
      <c r="F17" s="547"/>
      <c r="G17" s="547"/>
      <c r="H17" s="547"/>
      <c r="I17" s="547"/>
      <c r="J17" s="547"/>
      <c r="K17" s="548"/>
      <c r="L17" s="57"/>
      <c r="M17" s="509" t="s">
        <v>93</v>
      </c>
      <c r="N17" s="510"/>
      <c r="O17" s="510"/>
      <c r="P17" s="510"/>
      <c r="Q17" s="511"/>
      <c r="R17" s="512" t="s">
        <v>91</v>
      </c>
      <c r="S17" s="513"/>
      <c r="T17" s="513"/>
      <c r="U17" s="513"/>
      <c r="V17" s="514"/>
      <c r="W17" s="515" t="s">
        <v>94</v>
      </c>
      <c r="X17" s="439"/>
      <c r="Y17" s="439"/>
      <c r="Z17" s="439"/>
      <c r="AA17" s="439"/>
      <c r="AB17" s="440"/>
      <c r="AC17" s="400" t="s">
        <v>78</v>
      </c>
      <c r="AD17" s="401"/>
      <c r="AE17" s="401"/>
      <c r="AF17" s="401"/>
      <c r="AG17" s="402"/>
      <c r="AH17" s="400">
        <v>5021</v>
      </c>
      <c r="AI17" s="401"/>
      <c r="AJ17" s="401"/>
      <c r="AK17" s="401"/>
      <c r="AL17" s="403"/>
      <c r="AM17" s="493"/>
      <c r="AN17" s="398"/>
      <c r="AO17" s="398"/>
      <c r="AP17" s="398"/>
      <c r="AQ17" s="398"/>
      <c r="AR17" s="398"/>
      <c r="AS17" s="398"/>
      <c r="AT17" s="399"/>
      <c r="AU17" s="481"/>
      <c r="AV17" s="482"/>
      <c r="AW17" s="482"/>
      <c r="AX17" s="482"/>
      <c r="AY17" s="404" t="s">
        <v>95</v>
      </c>
      <c r="AZ17" s="405"/>
      <c r="BA17" s="405"/>
      <c r="BB17" s="405"/>
      <c r="BC17" s="405"/>
      <c r="BD17" s="405"/>
      <c r="BE17" s="405"/>
      <c r="BF17" s="405"/>
      <c r="BG17" s="405"/>
      <c r="BH17" s="405"/>
      <c r="BI17" s="405"/>
      <c r="BJ17" s="405"/>
      <c r="BK17" s="405"/>
      <c r="BL17" s="405"/>
      <c r="BM17" s="406"/>
      <c r="BN17" s="424">
        <v>3476343</v>
      </c>
      <c r="BO17" s="425"/>
      <c r="BP17" s="425"/>
      <c r="BQ17" s="425"/>
      <c r="BR17" s="425"/>
      <c r="BS17" s="425"/>
      <c r="BT17" s="425"/>
      <c r="BU17" s="426"/>
      <c r="BV17" s="424">
        <v>3395261</v>
      </c>
      <c r="BW17" s="425"/>
      <c r="BX17" s="425"/>
      <c r="BY17" s="425"/>
      <c r="BZ17" s="425"/>
      <c r="CA17" s="425"/>
      <c r="CB17" s="425"/>
      <c r="CC17" s="426"/>
      <c r="CD17" s="56"/>
      <c r="CE17" s="422"/>
      <c r="CF17" s="422"/>
      <c r="CG17" s="422"/>
      <c r="CH17" s="422"/>
      <c r="CI17" s="422"/>
      <c r="CJ17" s="422"/>
      <c r="CK17" s="422"/>
      <c r="CL17" s="422"/>
      <c r="CM17" s="422"/>
      <c r="CN17" s="422"/>
      <c r="CO17" s="422"/>
      <c r="CP17" s="422"/>
      <c r="CQ17" s="422"/>
      <c r="CR17" s="422"/>
      <c r="CS17" s="423"/>
      <c r="CT17" s="394"/>
      <c r="CU17" s="395"/>
      <c r="CV17" s="395"/>
      <c r="CW17" s="395"/>
      <c r="CX17" s="395"/>
      <c r="CY17" s="395"/>
      <c r="CZ17" s="395"/>
      <c r="DA17" s="396"/>
      <c r="DB17" s="394"/>
      <c r="DC17" s="395"/>
      <c r="DD17" s="395"/>
      <c r="DE17" s="395"/>
      <c r="DF17" s="395"/>
      <c r="DG17" s="395"/>
      <c r="DH17" s="395"/>
      <c r="DI17" s="396"/>
      <c r="DJ17" s="41"/>
      <c r="DK17" s="41"/>
      <c r="DL17" s="41"/>
      <c r="DM17" s="41"/>
      <c r="DN17" s="41"/>
      <c r="DO17" s="41"/>
    </row>
    <row r="18" spans="1:119" ht="18.75" customHeight="1" thickBot="1">
      <c r="A18" s="42"/>
      <c r="B18" s="486" t="s">
        <v>96</v>
      </c>
      <c r="C18" s="487"/>
      <c r="D18" s="487"/>
      <c r="E18" s="488"/>
      <c r="F18" s="488"/>
      <c r="G18" s="488"/>
      <c r="H18" s="488"/>
      <c r="I18" s="488"/>
      <c r="J18" s="488"/>
      <c r="K18" s="488"/>
      <c r="L18" s="489">
        <v>68.39</v>
      </c>
      <c r="M18" s="489"/>
      <c r="N18" s="489"/>
      <c r="O18" s="489"/>
      <c r="P18" s="489"/>
      <c r="Q18" s="489"/>
      <c r="R18" s="490"/>
      <c r="S18" s="490"/>
      <c r="T18" s="490"/>
      <c r="U18" s="490"/>
      <c r="V18" s="491"/>
      <c r="W18" s="505"/>
      <c r="X18" s="506"/>
      <c r="Y18" s="506"/>
      <c r="Z18" s="506"/>
      <c r="AA18" s="506"/>
      <c r="AB18" s="516"/>
      <c r="AC18" s="388" t="s">
        <v>69</v>
      </c>
      <c r="AD18" s="389"/>
      <c r="AE18" s="389"/>
      <c r="AF18" s="389"/>
      <c r="AG18" s="492"/>
      <c r="AH18" s="388">
        <v>64.599999999999994</v>
      </c>
      <c r="AI18" s="389"/>
      <c r="AJ18" s="389"/>
      <c r="AK18" s="389"/>
      <c r="AL18" s="390"/>
      <c r="AM18" s="493"/>
      <c r="AN18" s="398"/>
      <c r="AO18" s="398"/>
      <c r="AP18" s="398"/>
      <c r="AQ18" s="398"/>
      <c r="AR18" s="398"/>
      <c r="AS18" s="398"/>
      <c r="AT18" s="399"/>
      <c r="AU18" s="481"/>
      <c r="AV18" s="482"/>
      <c r="AW18" s="482"/>
      <c r="AX18" s="482"/>
      <c r="AY18" s="404" t="s">
        <v>97</v>
      </c>
      <c r="AZ18" s="405"/>
      <c r="BA18" s="405"/>
      <c r="BB18" s="405"/>
      <c r="BC18" s="405"/>
      <c r="BD18" s="405"/>
      <c r="BE18" s="405"/>
      <c r="BF18" s="405"/>
      <c r="BG18" s="405"/>
      <c r="BH18" s="405"/>
      <c r="BI18" s="405"/>
      <c r="BJ18" s="405"/>
      <c r="BK18" s="405"/>
      <c r="BL18" s="405"/>
      <c r="BM18" s="406"/>
      <c r="BN18" s="424">
        <v>3109280</v>
      </c>
      <c r="BO18" s="425"/>
      <c r="BP18" s="425"/>
      <c r="BQ18" s="425"/>
      <c r="BR18" s="425"/>
      <c r="BS18" s="425"/>
      <c r="BT18" s="425"/>
      <c r="BU18" s="426"/>
      <c r="BV18" s="424">
        <v>2823149</v>
      </c>
      <c r="BW18" s="425"/>
      <c r="BX18" s="425"/>
      <c r="BY18" s="425"/>
      <c r="BZ18" s="425"/>
      <c r="CA18" s="425"/>
      <c r="CB18" s="425"/>
      <c r="CC18" s="426"/>
      <c r="CD18" s="56"/>
      <c r="CE18" s="422"/>
      <c r="CF18" s="422"/>
      <c r="CG18" s="422"/>
      <c r="CH18" s="422"/>
      <c r="CI18" s="422"/>
      <c r="CJ18" s="422"/>
      <c r="CK18" s="422"/>
      <c r="CL18" s="422"/>
      <c r="CM18" s="422"/>
      <c r="CN18" s="422"/>
      <c r="CO18" s="422"/>
      <c r="CP18" s="422"/>
      <c r="CQ18" s="422"/>
      <c r="CR18" s="422"/>
      <c r="CS18" s="423"/>
      <c r="CT18" s="394"/>
      <c r="CU18" s="395"/>
      <c r="CV18" s="395"/>
      <c r="CW18" s="395"/>
      <c r="CX18" s="395"/>
      <c r="CY18" s="395"/>
      <c r="CZ18" s="395"/>
      <c r="DA18" s="396"/>
      <c r="DB18" s="394"/>
      <c r="DC18" s="395"/>
      <c r="DD18" s="395"/>
      <c r="DE18" s="395"/>
      <c r="DF18" s="395"/>
      <c r="DG18" s="395"/>
      <c r="DH18" s="395"/>
      <c r="DI18" s="396"/>
      <c r="DJ18" s="41"/>
      <c r="DK18" s="41"/>
      <c r="DL18" s="41"/>
      <c r="DM18" s="41"/>
      <c r="DN18" s="41"/>
      <c r="DO18" s="41"/>
    </row>
    <row r="19" spans="1:119" ht="18.75" customHeight="1" thickBot="1">
      <c r="A19" s="42"/>
      <c r="B19" s="486" t="s">
        <v>98</v>
      </c>
      <c r="C19" s="487"/>
      <c r="D19" s="487"/>
      <c r="E19" s="488"/>
      <c r="F19" s="488"/>
      <c r="G19" s="488"/>
      <c r="H19" s="488"/>
      <c r="I19" s="488"/>
      <c r="J19" s="488"/>
      <c r="K19" s="488"/>
      <c r="L19" s="494">
        <v>0</v>
      </c>
      <c r="M19" s="494"/>
      <c r="N19" s="494"/>
      <c r="O19" s="494"/>
      <c r="P19" s="494"/>
      <c r="Q19" s="494"/>
      <c r="R19" s="495"/>
      <c r="S19" s="495"/>
      <c r="T19" s="495"/>
      <c r="U19" s="495"/>
      <c r="V19" s="496"/>
      <c r="W19" s="503"/>
      <c r="X19" s="504"/>
      <c r="Y19" s="504"/>
      <c r="Z19" s="504"/>
      <c r="AA19" s="504"/>
      <c r="AB19" s="504"/>
      <c r="AC19" s="507"/>
      <c r="AD19" s="507"/>
      <c r="AE19" s="507"/>
      <c r="AF19" s="507"/>
      <c r="AG19" s="507"/>
      <c r="AH19" s="507"/>
      <c r="AI19" s="507"/>
      <c r="AJ19" s="507"/>
      <c r="AK19" s="507"/>
      <c r="AL19" s="508"/>
      <c r="AM19" s="493"/>
      <c r="AN19" s="398"/>
      <c r="AO19" s="398"/>
      <c r="AP19" s="398"/>
      <c r="AQ19" s="398"/>
      <c r="AR19" s="398"/>
      <c r="AS19" s="398"/>
      <c r="AT19" s="399"/>
      <c r="AU19" s="481"/>
      <c r="AV19" s="482"/>
      <c r="AW19" s="482"/>
      <c r="AX19" s="482"/>
      <c r="AY19" s="404" t="s">
        <v>99</v>
      </c>
      <c r="AZ19" s="405"/>
      <c r="BA19" s="405"/>
      <c r="BB19" s="405"/>
      <c r="BC19" s="405"/>
      <c r="BD19" s="405"/>
      <c r="BE19" s="405"/>
      <c r="BF19" s="405"/>
      <c r="BG19" s="405"/>
      <c r="BH19" s="405"/>
      <c r="BI19" s="405"/>
      <c r="BJ19" s="405"/>
      <c r="BK19" s="405"/>
      <c r="BL19" s="405"/>
      <c r="BM19" s="406"/>
      <c r="BN19" s="424">
        <v>13750564</v>
      </c>
      <c r="BO19" s="425"/>
      <c r="BP19" s="425"/>
      <c r="BQ19" s="425"/>
      <c r="BR19" s="425"/>
      <c r="BS19" s="425"/>
      <c r="BT19" s="425"/>
      <c r="BU19" s="426"/>
      <c r="BV19" s="424">
        <v>13310344</v>
      </c>
      <c r="BW19" s="425"/>
      <c r="BX19" s="425"/>
      <c r="BY19" s="425"/>
      <c r="BZ19" s="425"/>
      <c r="CA19" s="425"/>
      <c r="CB19" s="425"/>
      <c r="CC19" s="426"/>
      <c r="CD19" s="56"/>
      <c r="CE19" s="422"/>
      <c r="CF19" s="422"/>
      <c r="CG19" s="422"/>
      <c r="CH19" s="422"/>
      <c r="CI19" s="422"/>
      <c r="CJ19" s="422"/>
      <c r="CK19" s="422"/>
      <c r="CL19" s="422"/>
      <c r="CM19" s="422"/>
      <c r="CN19" s="422"/>
      <c r="CO19" s="422"/>
      <c r="CP19" s="422"/>
      <c r="CQ19" s="422"/>
      <c r="CR19" s="422"/>
      <c r="CS19" s="423"/>
      <c r="CT19" s="394"/>
      <c r="CU19" s="395"/>
      <c r="CV19" s="395"/>
      <c r="CW19" s="395"/>
      <c r="CX19" s="395"/>
      <c r="CY19" s="395"/>
      <c r="CZ19" s="395"/>
      <c r="DA19" s="396"/>
      <c r="DB19" s="394"/>
      <c r="DC19" s="395"/>
      <c r="DD19" s="395"/>
      <c r="DE19" s="395"/>
      <c r="DF19" s="395"/>
      <c r="DG19" s="395"/>
      <c r="DH19" s="395"/>
      <c r="DI19" s="396"/>
      <c r="DJ19" s="41"/>
      <c r="DK19" s="41"/>
      <c r="DL19" s="41"/>
      <c r="DM19" s="41"/>
      <c r="DN19" s="41"/>
      <c r="DO19" s="41"/>
    </row>
    <row r="20" spans="1:119" ht="18.75" customHeight="1" thickBot="1">
      <c r="A20" s="42"/>
      <c r="B20" s="486" t="s">
        <v>100</v>
      </c>
      <c r="C20" s="487"/>
      <c r="D20" s="487"/>
      <c r="E20" s="488"/>
      <c r="F20" s="488"/>
      <c r="G20" s="488"/>
      <c r="H20" s="488"/>
      <c r="I20" s="488"/>
      <c r="J20" s="488"/>
      <c r="K20" s="488"/>
      <c r="L20" s="494">
        <v>0</v>
      </c>
      <c r="M20" s="494"/>
      <c r="N20" s="494"/>
      <c r="O20" s="494"/>
      <c r="P20" s="494"/>
      <c r="Q20" s="494"/>
      <c r="R20" s="495"/>
      <c r="S20" s="495"/>
      <c r="T20" s="495"/>
      <c r="U20" s="495"/>
      <c r="V20" s="496"/>
      <c r="W20" s="505"/>
      <c r="X20" s="506"/>
      <c r="Y20" s="506"/>
      <c r="Z20" s="506"/>
      <c r="AA20" s="506"/>
      <c r="AB20" s="506"/>
      <c r="AC20" s="497"/>
      <c r="AD20" s="497"/>
      <c r="AE20" s="497"/>
      <c r="AF20" s="497"/>
      <c r="AG20" s="497"/>
      <c r="AH20" s="497"/>
      <c r="AI20" s="497"/>
      <c r="AJ20" s="497"/>
      <c r="AK20" s="497"/>
      <c r="AL20" s="498"/>
      <c r="AM20" s="499"/>
      <c r="AN20" s="473"/>
      <c r="AO20" s="473"/>
      <c r="AP20" s="473"/>
      <c r="AQ20" s="473"/>
      <c r="AR20" s="473"/>
      <c r="AS20" s="473"/>
      <c r="AT20" s="474"/>
      <c r="AU20" s="500"/>
      <c r="AV20" s="501"/>
      <c r="AW20" s="501"/>
      <c r="AX20" s="502"/>
      <c r="AY20" s="404"/>
      <c r="AZ20" s="405"/>
      <c r="BA20" s="405"/>
      <c r="BB20" s="405"/>
      <c r="BC20" s="405"/>
      <c r="BD20" s="405"/>
      <c r="BE20" s="405"/>
      <c r="BF20" s="405"/>
      <c r="BG20" s="405"/>
      <c r="BH20" s="405"/>
      <c r="BI20" s="405"/>
      <c r="BJ20" s="405"/>
      <c r="BK20" s="405"/>
      <c r="BL20" s="405"/>
      <c r="BM20" s="406"/>
      <c r="BN20" s="424"/>
      <c r="BO20" s="425"/>
      <c r="BP20" s="425"/>
      <c r="BQ20" s="425"/>
      <c r="BR20" s="425"/>
      <c r="BS20" s="425"/>
      <c r="BT20" s="425"/>
      <c r="BU20" s="426"/>
      <c r="BV20" s="424"/>
      <c r="BW20" s="425"/>
      <c r="BX20" s="425"/>
      <c r="BY20" s="425"/>
      <c r="BZ20" s="425"/>
      <c r="CA20" s="425"/>
      <c r="CB20" s="425"/>
      <c r="CC20" s="426"/>
      <c r="CD20" s="56"/>
      <c r="CE20" s="422"/>
      <c r="CF20" s="422"/>
      <c r="CG20" s="422"/>
      <c r="CH20" s="422"/>
      <c r="CI20" s="422"/>
      <c r="CJ20" s="422"/>
      <c r="CK20" s="422"/>
      <c r="CL20" s="422"/>
      <c r="CM20" s="422"/>
      <c r="CN20" s="422"/>
      <c r="CO20" s="422"/>
      <c r="CP20" s="422"/>
      <c r="CQ20" s="422"/>
      <c r="CR20" s="422"/>
      <c r="CS20" s="423"/>
      <c r="CT20" s="394"/>
      <c r="CU20" s="395"/>
      <c r="CV20" s="395"/>
      <c r="CW20" s="395"/>
      <c r="CX20" s="395"/>
      <c r="CY20" s="395"/>
      <c r="CZ20" s="395"/>
      <c r="DA20" s="396"/>
      <c r="DB20" s="394"/>
      <c r="DC20" s="395"/>
      <c r="DD20" s="395"/>
      <c r="DE20" s="395"/>
      <c r="DF20" s="395"/>
      <c r="DG20" s="395"/>
      <c r="DH20" s="395"/>
      <c r="DI20" s="396"/>
      <c r="DJ20" s="41"/>
      <c r="DK20" s="41"/>
      <c r="DL20" s="41"/>
      <c r="DM20" s="41"/>
      <c r="DN20" s="41"/>
      <c r="DO20" s="41"/>
    </row>
    <row r="21" spans="1:119" ht="18.75" customHeight="1">
      <c r="A21" s="42"/>
      <c r="B21" s="483" t="s">
        <v>101</v>
      </c>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5"/>
      <c r="AY21" s="404"/>
      <c r="AZ21" s="405"/>
      <c r="BA21" s="405"/>
      <c r="BB21" s="405"/>
      <c r="BC21" s="405"/>
      <c r="BD21" s="405"/>
      <c r="BE21" s="405"/>
      <c r="BF21" s="405"/>
      <c r="BG21" s="405"/>
      <c r="BH21" s="405"/>
      <c r="BI21" s="405"/>
      <c r="BJ21" s="405"/>
      <c r="BK21" s="405"/>
      <c r="BL21" s="405"/>
      <c r="BM21" s="406"/>
      <c r="BN21" s="424"/>
      <c r="BO21" s="425"/>
      <c r="BP21" s="425"/>
      <c r="BQ21" s="425"/>
      <c r="BR21" s="425"/>
      <c r="BS21" s="425"/>
      <c r="BT21" s="425"/>
      <c r="BU21" s="426"/>
      <c r="BV21" s="424"/>
      <c r="BW21" s="425"/>
      <c r="BX21" s="425"/>
      <c r="BY21" s="425"/>
      <c r="BZ21" s="425"/>
      <c r="CA21" s="425"/>
      <c r="CB21" s="425"/>
      <c r="CC21" s="426"/>
      <c r="CD21" s="56"/>
      <c r="CE21" s="422"/>
      <c r="CF21" s="422"/>
      <c r="CG21" s="422"/>
      <c r="CH21" s="422"/>
      <c r="CI21" s="422"/>
      <c r="CJ21" s="422"/>
      <c r="CK21" s="422"/>
      <c r="CL21" s="422"/>
      <c r="CM21" s="422"/>
      <c r="CN21" s="422"/>
      <c r="CO21" s="422"/>
      <c r="CP21" s="422"/>
      <c r="CQ21" s="422"/>
      <c r="CR21" s="422"/>
      <c r="CS21" s="423"/>
      <c r="CT21" s="394"/>
      <c r="CU21" s="395"/>
      <c r="CV21" s="395"/>
      <c r="CW21" s="395"/>
      <c r="CX21" s="395"/>
      <c r="CY21" s="395"/>
      <c r="CZ21" s="395"/>
      <c r="DA21" s="396"/>
      <c r="DB21" s="394"/>
      <c r="DC21" s="395"/>
      <c r="DD21" s="395"/>
      <c r="DE21" s="395"/>
      <c r="DF21" s="395"/>
      <c r="DG21" s="395"/>
      <c r="DH21" s="395"/>
      <c r="DI21" s="396"/>
      <c r="DJ21" s="41"/>
      <c r="DK21" s="41"/>
      <c r="DL21" s="41"/>
      <c r="DM21" s="41"/>
      <c r="DN21" s="41"/>
      <c r="DO21" s="41"/>
    </row>
    <row r="22" spans="1:119" ht="18.75" customHeight="1" thickBot="1">
      <c r="A22" s="42"/>
      <c r="B22" s="455" t="s">
        <v>102</v>
      </c>
      <c r="C22" s="456"/>
      <c r="D22" s="457"/>
      <c r="E22" s="464" t="s">
        <v>24</v>
      </c>
      <c r="F22" s="439"/>
      <c r="G22" s="439"/>
      <c r="H22" s="439"/>
      <c r="I22" s="439"/>
      <c r="J22" s="439"/>
      <c r="K22" s="440"/>
      <c r="L22" s="464" t="s">
        <v>103</v>
      </c>
      <c r="M22" s="439"/>
      <c r="N22" s="439"/>
      <c r="O22" s="439"/>
      <c r="P22" s="440"/>
      <c r="Q22" s="449" t="s">
        <v>104</v>
      </c>
      <c r="R22" s="450"/>
      <c r="S22" s="450"/>
      <c r="T22" s="450"/>
      <c r="U22" s="450"/>
      <c r="V22" s="465"/>
      <c r="W22" s="467" t="s">
        <v>105</v>
      </c>
      <c r="X22" s="456"/>
      <c r="Y22" s="457"/>
      <c r="Z22" s="464" t="s">
        <v>24</v>
      </c>
      <c r="AA22" s="439"/>
      <c r="AB22" s="439"/>
      <c r="AC22" s="439"/>
      <c r="AD22" s="439"/>
      <c r="AE22" s="439"/>
      <c r="AF22" s="439"/>
      <c r="AG22" s="440"/>
      <c r="AH22" s="438" t="s">
        <v>106</v>
      </c>
      <c r="AI22" s="439"/>
      <c r="AJ22" s="439"/>
      <c r="AK22" s="439"/>
      <c r="AL22" s="440"/>
      <c r="AM22" s="438" t="s">
        <v>107</v>
      </c>
      <c r="AN22" s="444"/>
      <c r="AO22" s="444"/>
      <c r="AP22" s="444"/>
      <c r="AQ22" s="444"/>
      <c r="AR22" s="445"/>
      <c r="AS22" s="449" t="s">
        <v>104</v>
      </c>
      <c r="AT22" s="450"/>
      <c r="AU22" s="450"/>
      <c r="AV22" s="450"/>
      <c r="AW22" s="450"/>
      <c r="AX22" s="451"/>
      <c r="AY22" s="391"/>
      <c r="AZ22" s="392"/>
      <c r="BA22" s="392"/>
      <c r="BB22" s="392"/>
      <c r="BC22" s="392"/>
      <c r="BD22" s="392"/>
      <c r="BE22" s="392"/>
      <c r="BF22" s="392"/>
      <c r="BG22" s="392"/>
      <c r="BH22" s="392"/>
      <c r="BI22" s="392"/>
      <c r="BJ22" s="392"/>
      <c r="BK22" s="392"/>
      <c r="BL22" s="392"/>
      <c r="BM22" s="393"/>
      <c r="BN22" s="427"/>
      <c r="BO22" s="428"/>
      <c r="BP22" s="428"/>
      <c r="BQ22" s="428"/>
      <c r="BR22" s="428"/>
      <c r="BS22" s="428"/>
      <c r="BT22" s="428"/>
      <c r="BU22" s="429"/>
      <c r="BV22" s="427"/>
      <c r="BW22" s="428"/>
      <c r="BX22" s="428"/>
      <c r="BY22" s="428"/>
      <c r="BZ22" s="428"/>
      <c r="CA22" s="428"/>
      <c r="CB22" s="428"/>
      <c r="CC22" s="429"/>
      <c r="CD22" s="56"/>
      <c r="CE22" s="422"/>
      <c r="CF22" s="422"/>
      <c r="CG22" s="422"/>
      <c r="CH22" s="422"/>
      <c r="CI22" s="422"/>
      <c r="CJ22" s="422"/>
      <c r="CK22" s="422"/>
      <c r="CL22" s="422"/>
      <c r="CM22" s="422"/>
      <c r="CN22" s="422"/>
      <c r="CO22" s="422"/>
      <c r="CP22" s="422"/>
      <c r="CQ22" s="422"/>
      <c r="CR22" s="422"/>
      <c r="CS22" s="423"/>
      <c r="CT22" s="394"/>
      <c r="CU22" s="395"/>
      <c r="CV22" s="395"/>
      <c r="CW22" s="395"/>
      <c r="CX22" s="395"/>
      <c r="CY22" s="395"/>
      <c r="CZ22" s="395"/>
      <c r="DA22" s="396"/>
      <c r="DB22" s="394"/>
      <c r="DC22" s="395"/>
      <c r="DD22" s="395"/>
      <c r="DE22" s="395"/>
      <c r="DF22" s="395"/>
      <c r="DG22" s="395"/>
      <c r="DH22" s="395"/>
      <c r="DI22" s="396"/>
      <c r="DJ22" s="41"/>
      <c r="DK22" s="41"/>
      <c r="DL22" s="41"/>
      <c r="DM22" s="41"/>
      <c r="DN22" s="41"/>
      <c r="DO22" s="41"/>
    </row>
    <row r="23" spans="1:119" ht="18.75" customHeight="1">
      <c r="A23" s="42"/>
      <c r="B23" s="458"/>
      <c r="C23" s="459"/>
      <c r="D23" s="460"/>
      <c r="E23" s="441"/>
      <c r="F23" s="442"/>
      <c r="G23" s="442"/>
      <c r="H23" s="442"/>
      <c r="I23" s="442"/>
      <c r="J23" s="442"/>
      <c r="K23" s="443"/>
      <c r="L23" s="441"/>
      <c r="M23" s="442"/>
      <c r="N23" s="442"/>
      <c r="O23" s="442"/>
      <c r="P23" s="443"/>
      <c r="Q23" s="452"/>
      <c r="R23" s="453"/>
      <c r="S23" s="453"/>
      <c r="T23" s="453"/>
      <c r="U23" s="453"/>
      <c r="V23" s="466"/>
      <c r="W23" s="468"/>
      <c r="X23" s="459"/>
      <c r="Y23" s="460"/>
      <c r="Z23" s="441"/>
      <c r="AA23" s="442"/>
      <c r="AB23" s="442"/>
      <c r="AC23" s="442"/>
      <c r="AD23" s="442"/>
      <c r="AE23" s="442"/>
      <c r="AF23" s="442"/>
      <c r="AG23" s="443"/>
      <c r="AH23" s="441"/>
      <c r="AI23" s="442"/>
      <c r="AJ23" s="442"/>
      <c r="AK23" s="442"/>
      <c r="AL23" s="443"/>
      <c r="AM23" s="446"/>
      <c r="AN23" s="447"/>
      <c r="AO23" s="447"/>
      <c r="AP23" s="447"/>
      <c r="AQ23" s="447"/>
      <c r="AR23" s="448"/>
      <c r="AS23" s="452"/>
      <c r="AT23" s="453"/>
      <c r="AU23" s="453"/>
      <c r="AV23" s="453"/>
      <c r="AW23" s="453"/>
      <c r="AX23" s="454"/>
      <c r="AY23" s="416" t="s">
        <v>108</v>
      </c>
      <c r="AZ23" s="417"/>
      <c r="BA23" s="417"/>
      <c r="BB23" s="417"/>
      <c r="BC23" s="417"/>
      <c r="BD23" s="417"/>
      <c r="BE23" s="417"/>
      <c r="BF23" s="417"/>
      <c r="BG23" s="417"/>
      <c r="BH23" s="417"/>
      <c r="BI23" s="417"/>
      <c r="BJ23" s="417"/>
      <c r="BK23" s="417"/>
      <c r="BL23" s="417"/>
      <c r="BM23" s="418"/>
      <c r="BN23" s="424">
        <v>686488</v>
      </c>
      <c r="BO23" s="425"/>
      <c r="BP23" s="425"/>
      <c r="BQ23" s="425"/>
      <c r="BR23" s="425"/>
      <c r="BS23" s="425"/>
      <c r="BT23" s="425"/>
      <c r="BU23" s="426"/>
      <c r="BV23" s="424">
        <v>779935</v>
      </c>
      <c r="BW23" s="425"/>
      <c r="BX23" s="425"/>
      <c r="BY23" s="425"/>
      <c r="BZ23" s="425"/>
      <c r="CA23" s="425"/>
      <c r="CB23" s="425"/>
      <c r="CC23" s="426"/>
      <c r="CD23" s="56"/>
      <c r="CE23" s="422"/>
      <c r="CF23" s="422"/>
      <c r="CG23" s="422"/>
      <c r="CH23" s="422"/>
      <c r="CI23" s="422"/>
      <c r="CJ23" s="422"/>
      <c r="CK23" s="422"/>
      <c r="CL23" s="422"/>
      <c r="CM23" s="422"/>
      <c r="CN23" s="422"/>
      <c r="CO23" s="422"/>
      <c r="CP23" s="422"/>
      <c r="CQ23" s="422"/>
      <c r="CR23" s="422"/>
      <c r="CS23" s="423"/>
      <c r="CT23" s="394"/>
      <c r="CU23" s="395"/>
      <c r="CV23" s="395"/>
      <c r="CW23" s="395"/>
      <c r="CX23" s="395"/>
      <c r="CY23" s="395"/>
      <c r="CZ23" s="395"/>
      <c r="DA23" s="396"/>
      <c r="DB23" s="394"/>
      <c r="DC23" s="395"/>
      <c r="DD23" s="395"/>
      <c r="DE23" s="395"/>
      <c r="DF23" s="395"/>
      <c r="DG23" s="395"/>
      <c r="DH23" s="395"/>
      <c r="DI23" s="396"/>
      <c r="DJ23" s="41"/>
      <c r="DK23" s="41"/>
      <c r="DL23" s="41"/>
      <c r="DM23" s="41"/>
      <c r="DN23" s="41"/>
      <c r="DO23" s="41"/>
    </row>
    <row r="24" spans="1:119" ht="18.75" customHeight="1" thickBot="1">
      <c r="A24" s="42"/>
      <c r="B24" s="458"/>
      <c r="C24" s="459"/>
      <c r="D24" s="460"/>
      <c r="E24" s="397" t="s">
        <v>109</v>
      </c>
      <c r="F24" s="398"/>
      <c r="G24" s="398"/>
      <c r="H24" s="398"/>
      <c r="I24" s="398"/>
      <c r="J24" s="398"/>
      <c r="K24" s="399"/>
      <c r="L24" s="400">
        <v>1</v>
      </c>
      <c r="M24" s="401"/>
      <c r="N24" s="401"/>
      <c r="O24" s="401"/>
      <c r="P24" s="402"/>
      <c r="Q24" s="400">
        <v>7743</v>
      </c>
      <c r="R24" s="401"/>
      <c r="S24" s="401"/>
      <c r="T24" s="401"/>
      <c r="U24" s="401"/>
      <c r="V24" s="402"/>
      <c r="W24" s="468"/>
      <c r="X24" s="459"/>
      <c r="Y24" s="460"/>
      <c r="Z24" s="397" t="s">
        <v>110</v>
      </c>
      <c r="AA24" s="398"/>
      <c r="AB24" s="398"/>
      <c r="AC24" s="398"/>
      <c r="AD24" s="398"/>
      <c r="AE24" s="398"/>
      <c r="AF24" s="398"/>
      <c r="AG24" s="399"/>
      <c r="AH24" s="400">
        <v>126</v>
      </c>
      <c r="AI24" s="401"/>
      <c r="AJ24" s="401"/>
      <c r="AK24" s="401"/>
      <c r="AL24" s="402"/>
      <c r="AM24" s="400">
        <v>375732</v>
      </c>
      <c r="AN24" s="401"/>
      <c r="AO24" s="401"/>
      <c r="AP24" s="401"/>
      <c r="AQ24" s="401"/>
      <c r="AR24" s="402"/>
      <c r="AS24" s="400">
        <v>2982</v>
      </c>
      <c r="AT24" s="401"/>
      <c r="AU24" s="401"/>
      <c r="AV24" s="401"/>
      <c r="AW24" s="401"/>
      <c r="AX24" s="403"/>
      <c r="AY24" s="391" t="s">
        <v>111</v>
      </c>
      <c r="AZ24" s="392"/>
      <c r="BA24" s="392"/>
      <c r="BB24" s="392"/>
      <c r="BC24" s="392"/>
      <c r="BD24" s="392"/>
      <c r="BE24" s="392"/>
      <c r="BF24" s="392"/>
      <c r="BG24" s="392"/>
      <c r="BH24" s="392"/>
      <c r="BI24" s="392"/>
      <c r="BJ24" s="392"/>
      <c r="BK24" s="392"/>
      <c r="BL24" s="392"/>
      <c r="BM24" s="393"/>
      <c r="BN24" s="424">
        <v>684788</v>
      </c>
      <c r="BO24" s="425"/>
      <c r="BP24" s="425"/>
      <c r="BQ24" s="425"/>
      <c r="BR24" s="425"/>
      <c r="BS24" s="425"/>
      <c r="BT24" s="425"/>
      <c r="BU24" s="426"/>
      <c r="BV24" s="424">
        <v>779935</v>
      </c>
      <c r="BW24" s="425"/>
      <c r="BX24" s="425"/>
      <c r="BY24" s="425"/>
      <c r="BZ24" s="425"/>
      <c r="CA24" s="425"/>
      <c r="CB24" s="425"/>
      <c r="CC24" s="426"/>
      <c r="CD24" s="56"/>
      <c r="CE24" s="422"/>
      <c r="CF24" s="422"/>
      <c r="CG24" s="422"/>
      <c r="CH24" s="422"/>
      <c r="CI24" s="422"/>
      <c r="CJ24" s="422"/>
      <c r="CK24" s="422"/>
      <c r="CL24" s="422"/>
      <c r="CM24" s="422"/>
      <c r="CN24" s="422"/>
      <c r="CO24" s="422"/>
      <c r="CP24" s="422"/>
      <c r="CQ24" s="422"/>
      <c r="CR24" s="422"/>
      <c r="CS24" s="423"/>
      <c r="CT24" s="394"/>
      <c r="CU24" s="395"/>
      <c r="CV24" s="395"/>
      <c r="CW24" s="395"/>
      <c r="CX24" s="395"/>
      <c r="CY24" s="395"/>
      <c r="CZ24" s="395"/>
      <c r="DA24" s="396"/>
      <c r="DB24" s="394"/>
      <c r="DC24" s="395"/>
      <c r="DD24" s="395"/>
      <c r="DE24" s="395"/>
      <c r="DF24" s="395"/>
      <c r="DG24" s="395"/>
      <c r="DH24" s="395"/>
      <c r="DI24" s="396"/>
      <c r="DJ24" s="41"/>
      <c r="DK24" s="41"/>
      <c r="DL24" s="41"/>
      <c r="DM24" s="41"/>
      <c r="DN24" s="41"/>
      <c r="DO24" s="41"/>
    </row>
    <row r="25" spans="1:119" s="41" customFormat="1" ht="18.75" customHeight="1">
      <c r="A25" s="42"/>
      <c r="B25" s="458"/>
      <c r="C25" s="459"/>
      <c r="D25" s="460"/>
      <c r="E25" s="397" t="s">
        <v>112</v>
      </c>
      <c r="F25" s="398"/>
      <c r="G25" s="398"/>
      <c r="H25" s="398"/>
      <c r="I25" s="398"/>
      <c r="J25" s="398"/>
      <c r="K25" s="399"/>
      <c r="L25" s="400">
        <v>2</v>
      </c>
      <c r="M25" s="401"/>
      <c r="N25" s="401"/>
      <c r="O25" s="401"/>
      <c r="P25" s="402"/>
      <c r="Q25" s="400">
        <v>6118</v>
      </c>
      <c r="R25" s="401"/>
      <c r="S25" s="401"/>
      <c r="T25" s="401"/>
      <c r="U25" s="401"/>
      <c r="V25" s="402"/>
      <c r="W25" s="468"/>
      <c r="X25" s="459"/>
      <c r="Y25" s="460"/>
      <c r="Z25" s="397" t="s">
        <v>113</v>
      </c>
      <c r="AA25" s="398"/>
      <c r="AB25" s="398"/>
      <c r="AC25" s="398"/>
      <c r="AD25" s="398"/>
      <c r="AE25" s="398"/>
      <c r="AF25" s="398"/>
      <c r="AG25" s="399"/>
      <c r="AH25" s="400" t="s">
        <v>78</v>
      </c>
      <c r="AI25" s="401"/>
      <c r="AJ25" s="401"/>
      <c r="AK25" s="401"/>
      <c r="AL25" s="402"/>
      <c r="AM25" s="400" t="s">
        <v>78</v>
      </c>
      <c r="AN25" s="401"/>
      <c r="AO25" s="401"/>
      <c r="AP25" s="401"/>
      <c r="AQ25" s="401"/>
      <c r="AR25" s="402"/>
      <c r="AS25" s="400" t="s">
        <v>78</v>
      </c>
      <c r="AT25" s="401"/>
      <c r="AU25" s="401"/>
      <c r="AV25" s="401"/>
      <c r="AW25" s="401"/>
      <c r="AX25" s="403"/>
      <c r="AY25" s="416" t="s">
        <v>114</v>
      </c>
      <c r="AZ25" s="417"/>
      <c r="BA25" s="417"/>
      <c r="BB25" s="417"/>
      <c r="BC25" s="417"/>
      <c r="BD25" s="417"/>
      <c r="BE25" s="417"/>
      <c r="BF25" s="417"/>
      <c r="BG25" s="417"/>
      <c r="BH25" s="417"/>
      <c r="BI25" s="417"/>
      <c r="BJ25" s="417"/>
      <c r="BK25" s="417"/>
      <c r="BL25" s="417"/>
      <c r="BM25" s="418"/>
      <c r="BN25" s="419">
        <v>3037862</v>
      </c>
      <c r="BO25" s="420"/>
      <c r="BP25" s="420"/>
      <c r="BQ25" s="420"/>
      <c r="BR25" s="420"/>
      <c r="BS25" s="420"/>
      <c r="BT25" s="420"/>
      <c r="BU25" s="421"/>
      <c r="BV25" s="419">
        <v>2750074</v>
      </c>
      <c r="BW25" s="420"/>
      <c r="BX25" s="420"/>
      <c r="BY25" s="420"/>
      <c r="BZ25" s="420"/>
      <c r="CA25" s="420"/>
      <c r="CB25" s="420"/>
      <c r="CC25" s="421"/>
      <c r="CD25" s="56"/>
      <c r="CE25" s="422"/>
      <c r="CF25" s="422"/>
      <c r="CG25" s="422"/>
      <c r="CH25" s="422"/>
      <c r="CI25" s="422"/>
      <c r="CJ25" s="422"/>
      <c r="CK25" s="422"/>
      <c r="CL25" s="422"/>
      <c r="CM25" s="422"/>
      <c r="CN25" s="422"/>
      <c r="CO25" s="422"/>
      <c r="CP25" s="422"/>
      <c r="CQ25" s="422"/>
      <c r="CR25" s="422"/>
      <c r="CS25" s="423"/>
      <c r="CT25" s="394"/>
      <c r="CU25" s="395"/>
      <c r="CV25" s="395"/>
      <c r="CW25" s="395"/>
      <c r="CX25" s="395"/>
      <c r="CY25" s="395"/>
      <c r="CZ25" s="395"/>
      <c r="DA25" s="396"/>
      <c r="DB25" s="394"/>
      <c r="DC25" s="395"/>
      <c r="DD25" s="395"/>
      <c r="DE25" s="395"/>
      <c r="DF25" s="395"/>
      <c r="DG25" s="395"/>
      <c r="DH25" s="395"/>
      <c r="DI25" s="396"/>
    </row>
    <row r="26" spans="1:119" s="41" customFormat="1" ht="18.75" customHeight="1">
      <c r="A26" s="42"/>
      <c r="B26" s="458"/>
      <c r="C26" s="459"/>
      <c r="D26" s="460"/>
      <c r="E26" s="397" t="s">
        <v>115</v>
      </c>
      <c r="F26" s="398"/>
      <c r="G26" s="398"/>
      <c r="H26" s="398"/>
      <c r="I26" s="398"/>
      <c r="J26" s="398"/>
      <c r="K26" s="399"/>
      <c r="L26" s="400">
        <v>1</v>
      </c>
      <c r="M26" s="401"/>
      <c r="N26" s="401"/>
      <c r="O26" s="401"/>
      <c r="P26" s="402"/>
      <c r="Q26" s="400">
        <v>5795</v>
      </c>
      <c r="R26" s="401"/>
      <c r="S26" s="401"/>
      <c r="T26" s="401"/>
      <c r="U26" s="401"/>
      <c r="V26" s="402"/>
      <c r="W26" s="468"/>
      <c r="X26" s="459"/>
      <c r="Y26" s="460"/>
      <c r="Z26" s="397" t="s">
        <v>116</v>
      </c>
      <c r="AA26" s="436"/>
      <c r="AB26" s="436"/>
      <c r="AC26" s="436"/>
      <c r="AD26" s="436"/>
      <c r="AE26" s="436"/>
      <c r="AF26" s="436"/>
      <c r="AG26" s="437"/>
      <c r="AH26" s="400" t="s">
        <v>78</v>
      </c>
      <c r="AI26" s="401"/>
      <c r="AJ26" s="401"/>
      <c r="AK26" s="401"/>
      <c r="AL26" s="402"/>
      <c r="AM26" s="400" t="s">
        <v>78</v>
      </c>
      <c r="AN26" s="401"/>
      <c r="AO26" s="401"/>
      <c r="AP26" s="401"/>
      <c r="AQ26" s="401"/>
      <c r="AR26" s="402"/>
      <c r="AS26" s="400" t="s">
        <v>78</v>
      </c>
      <c r="AT26" s="401"/>
      <c r="AU26" s="401"/>
      <c r="AV26" s="401"/>
      <c r="AW26" s="401"/>
      <c r="AX26" s="403"/>
      <c r="AY26" s="433" t="s">
        <v>117</v>
      </c>
      <c r="AZ26" s="434"/>
      <c r="BA26" s="434"/>
      <c r="BB26" s="434"/>
      <c r="BC26" s="434"/>
      <c r="BD26" s="434"/>
      <c r="BE26" s="434"/>
      <c r="BF26" s="434"/>
      <c r="BG26" s="434"/>
      <c r="BH26" s="434"/>
      <c r="BI26" s="434"/>
      <c r="BJ26" s="434"/>
      <c r="BK26" s="434"/>
      <c r="BL26" s="434"/>
      <c r="BM26" s="435"/>
      <c r="BN26" s="424" t="s">
        <v>78</v>
      </c>
      <c r="BO26" s="425"/>
      <c r="BP26" s="425"/>
      <c r="BQ26" s="425"/>
      <c r="BR26" s="425"/>
      <c r="BS26" s="425"/>
      <c r="BT26" s="425"/>
      <c r="BU26" s="426"/>
      <c r="BV26" s="424" t="s">
        <v>78</v>
      </c>
      <c r="BW26" s="425"/>
      <c r="BX26" s="425"/>
      <c r="BY26" s="425"/>
      <c r="BZ26" s="425"/>
      <c r="CA26" s="425"/>
      <c r="CB26" s="425"/>
      <c r="CC26" s="426"/>
      <c r="CD26" s="56"/>
      <c r="CE26" s="422"/>
      <c r="CF26" s="422"/>
      <c r="CG26" s="422"/>
      <c r="CH26" s="422"/>
      <c r="CI26" s="422"/>
      <c r="CJ26" s="422"/>
      <c r="CK26" s="422"/>
      <c r="CL26" s="422"/>
      <c r="CM26" s="422"/>
      <c r="CN26" s="422"/>
      <c r="CO26" s="422"/>
      <c r="CP26" s="422"/>
      <c r="CQ26" s="422"/>
      <c r="CR26" s="422"/>
      <c r="CS26" s="423"/>
      <c r="CT26" s="394"/>
      <c r="CU26" s="395"/>
      <c r="CV26" s="395"/>
      <c r="CW26" s="395"/>
      <c r="CX26" s="395"/>
      <c r="CY26" s="395"/>
      <c r="CZ26" s="395"/>
      <c r="DA26" s="396"/>
      <c r="DB26" s="394"/>
      <c r="DC26" s="395"/>
      <c r="DD26" s="395"/>
      <c r="DE26" s="395"/>
      <c r="DF26" s="395"/>
      <c r="DG26" s="395"/>
      <c r="DH26" s="395"/>
      <c r="DI26" s="396"/>
    </row>
    <row r="27" spans="1:119" ht="18.75" customHeight="1" thickBot="1">
      <c r="A27" s="42"/>
      <c r="B27" s="458"/>
      <c r="C27" s="459"/>
      <c r="D27" s="460"/>
      <c r="E27" s="397" t="s">
        <v>118</v>
      </c>
      <c r="F27" s="398"/>
      <c r="G27" s="398"/>
      <c r="H27" s="398"/>
      <c r="I27" s="398"/>
      <c r="J27" s="398"/>
      <c r="K27" s="399"/>
      <c r="L27" s="400">
        <v>1</v>
      </c>
      <c r="M27" s="401"/>
      <c r="N27" s="401"/>
      <c r="O27" s="401"/>
      <c r="P27" s="402"/>
      <c r="Q27" s="400">
        <v>3080</v>
      </c>
      <c r="R27" s="401"/>
      <c r="S27" s="401"/>
      <c r="T27" s="401"/>
      <c r="U27" s="401"/>
      <c r="V27" s="402"/>
      <c r="W27" s="468"/>
      <c r="X27" s="459"/>
      <c r="Y27" s="460"/>
      <c r="Z27" s="397" t="s">
        <v>119</v>
      </c>
      <c r="AA27" s="398"/>
      <c r="AB27" s="398"/>
      <c r="AC27" s="398"/>
      <c r="AD27" s="398"/>
      <c r="AE27" s="398"/>
      <c r="AF27" s="398"/>
      <c r="AG27" s="399"/>
      <c r="AH27" s="400">
        <v>13</v>
      </c>
      <c r="AI27" s="401"/>
      <c r="AJ27" s="401"/>
      <c r="AK27" s="401"/>
      <c r="AL27" s="402"/>
      <c r="AM27" s="400">
        <v>36647</v>
      </c>
      <c r="AN27" s="401"/>
      <c r="AO27" s="401"/>
      <c r="AP27" s="401"/>
      <c r="AQ27" s="401"/>
      <c r="AR27" s="402"/>
      <c r="AS27" s="400">
        <v>2819</v>
      </c>
      <c r="AT27" s="401"/>
      <c r="AU27" s="401"/>
      <c r="AV27" s="401"/>
      <c r="AW27" s="401"/>
      <c r="AX27" s="403"/>
      <c r="AY27" s="430" t="s">
        <v>120</v>
      </c>
      <c r="AZ27" s="431"/>
      <c r="BA27" s="431"/>
      <c r="BB27" s="431"/>
      <c r="BC27" s="431"/>
      <c r="BD27" s="431"/>
      <c r="BE27" s="431"/>
      <c r="BF27" s="431"/>
      <c r="BG27" s="431"/>
      <c r="BH27" s="431"/>
      <c r="BI27" s="431"/>
      <c r="BJ27" s="431"/>
      <c r="BK27" s="431"/>
      <c r="BL27" s="431"/>
      <c r="BM27" s="432"/>
      <c r="BN27" s="427">
        <v>247978</v>
      </c>
      <c r="BO27" s="428"/>
      <c r="BP27" s="428"/>
      <c r="BQ27" s="428"/>
      <c r="BR27" s="428"/>
      <c r="BS27" s="428"/>
      <c r="BT27" s="428"/>
      <c r="BU27" s="429"/>
      <c r="BV27" s="427">
        <v>247967</v>
      </c>
      <c r="BW27" s="428"/>
      <c r="BX27" s="428"/>
      <c r="BY27" s="428"/>
      <c r="BZ27" s="428"/>
      <c r="CA27" s="428"/>
      <c r="CB27" s="428"/>
      <c r="CC27" s="429"/>
      <c r="CD27" s="58"/>
      <c r="CE27" s="422"/>
      <c r="CF27" s="422"/>
      <c r="CG27" s="422"/>
      <c r="CH27" s="422"/>
      <c r="CI27" s="422"/>
      <c r="CJ27" s="422"/>
      <c r="CK27" s="422"/>
      <c r="CL27" s="422"/>
      <c r="CM27" s="422"/>
      <c r="CN27" s="422"/>
      <c r="CO27" s="422"/>
      <c r="CP27" s="422"/>
      <c r="CQ27" s="422"/>
      <c r="CR27" s="422"/>
      <c r="CS27" s="423"/>
      <c r="CT27" s="394"/>
      <c r="CU27" s="395"/>
      <c r="CV27" s="395"/>
      <c r="CW27" s="395"/>
      <c r="CX27" s="395"/>
      <c r="CY27" s="395"/>
      <c r="CZ27" s="395"/>
      <c r="DA27" s="396"/>
      <c r="DB27" s="394"/>
      <c r="DC27" s="395"/>
      <c r="DD27" s="395"/>
      <c r="DE27" s="395"/>
      <c r="DF27" s="395"/>
      <c r="DG27" s="395"/>
      <c r="DH27" s="395"/>
      <c r="DI27" s="396"/>
      <c r="DJ27" s="41"/>
      <c r="DK27" s="41"/>
      <c r="DL27" s="41"/>
      <c r="DM27" s="41"/>
      <c r="DN27" s="41"/>
      <c r="DO27" s="41"/>
    </row>
    <row r="28" spans="1:119" ht="18.75" customHeight="1">
      <c r="A28" s="42"/>
      <c r="B28" s="458"/>
      <c r="C28" s="459"/>
      <c r="D28" s="460"/>
      <c r="E28" s="397" t="s">
        <v>121</v>
      </c>
      <c r="F28" s="398"/>
      <c r="G28" s="398"/>
      <c r="H28" s="398"/>
      <c r="I28" s="398"/>
      <c r="J28" s="398"/>
      <c r="K28" s="399"/>
      <c r="L28" s="400">
        <v>1</v>
      </c>
      <c r="M28" s="401"/>
      <c r="N28" s="401"/>
      <c r="O28" s="401"/>
      <c r="P28" s="402"/>
      <c r="Q28" s="400">
        <v>2590</v>
      </c>
      <c r="R28" s="401"/>
      <c r="S28" s="401"/>
      <c r="T28" s="401"/>
      <c r="U28" s="401"/>
      <c r="V28" s="402"/>
      <c r="W28" s="468"/>
      <c r="X28" s="459"/>
      <c r="Y28" s="460"/>
      <c r="Z28" s="397" t="s">
        <v>122</v>
      </c>
      <c r="AA28" s="398"/>
      <c r="AB28" s="398"/>
      <c r="AC28" s="398"/>
      <c r="AD28" s="398"/>
      <c r="AE28" s="398"/>
      <c r="AF28" s="398"/>
      <c r="AG28" s="399"/>
      <c r="AH28" s="400" t="s">
        <v>78</v>
      </c>
      <c r="AI28" s="401"/>
      <c r="AJ28" s="401"/>
      <c r="AK28" s="401"/>
      <c r="AL28" s="402"/>
      <c r="AM28" s="400" t="s">
        <v>78</v>
      </c>
      <c r="AN28" s="401"/>
      <c r="AO28" s="401"/>
      <c r="AP28" s="401"/>
      <c r="AQ28" s="401"/>
      <c r="AR28" s="402"/>
      <c r="AS28" s="400" t="s">
        <v>78</v>
      </c>
      <c r="AT28" s="401"/>
      <c r="AU28" s="401"/>
      <c r="AV28" s="401"/>
      <c r="AW28" s="401"/>
      <c r="AX28" s="403"/>
      <c r="AY28" s="407" t="s">
        <v>123</v>
      </c>
      <c r="AZ28" s="408"/>
      <c r="BA28" s="408"/>
      <c r="BB28" s="409"/>
      <c r="BC28" s="416" t="s">
        <v>124</v>
      </c>
      <c r="BD28" s="417"/>
      <c r="BE28" s="417"/>
      <c r="BF28" s="417"/>
      <c r="BG28" s="417"/>
      <c r="BH28" s="417"/>
      <c r="BI28" s="417"/>
      <c r="BJ28" s="417"/>
      <c r="BK28" s="417"/>
      <c r="BL28" s="417"/>
      <c r="BM28" s="418"/>
      <c r="BN28" s="419">
        <v>8113192</v>
      </c>
      <c r="BO28" s="420"/>
      <c r="BP28" s="420"/>
      <c r="BQ28" s="420"/>
      <c r="BR28" s="420"/>
      <c r="BS28" s="420"/>
      <c r="BT28" s="420"/>
      <c r="BU28" s="421"/>
      <c r="BV28" s="419">
        <v>6841473</v>
      </c>
      <c r="BW28" s="420"/>
      <c r="BX28" s="420"/>
      <c r="BY28" s="420"/>
      <c r="BZ28" s="420"/>
      <c r="CA28" s="420"/>
      <c r="CB28" s="420"/>
      <c r="CC28" s="421"/>
      <c r="CD28" s="56"/>
      <c r="CE28" s="422"/>
      <c r="CF28" s="422"/>
      <c r="CG28" s="422"/>
      <c r="CH28" s="422"/>
      <c r="CI28" s="422"/>
      <c r="CJ28" s="422"/>
      <c r="CK28" s="422"/>
      <c r="CL28" s="422"/>
      <c r="CM28" s="422"/>
      <c r="CN28" s="422"/>
      <c r="CO28" s="422"/>
      <c r="CP28" s="422"/>
      <c r="CQ28" s="422"/>
      <c r="CR28" s="422"/>
      <c r="CS28" s="423"/>
      <c r="CT28" s="394"/>
      <c r="CU28" s="395"/>
      <c r="CV28" s="395"/>
      <c r="CW28" s="395"/>
      <c r="CX28" s="395"/>
      <c r="CY28" s="395"/>
      <c r="CZ28" s="395"/>
      <c r="DA28" s="396"/>
      <c r="DB28" s="394"/>
      <c r="DC28" s="395"/>
      <c r="DD28" s="395"/>
      <c r="DE28" s="395"/>
      <c r="DF28" s="395"/>
      <c r="DG28" s="395"/>
      <c r="DH28" s="395"/>
      <c r="DI28" s="396"/>
      <c r="DJ28" s="41"/>
      <c r="DK28" s="41"/>
      <c r="DL28" s="41"/>
      <c r="DM28" s="41"/>
      <c r="DN28" s="41"/>
      <c r="DO28" s="41"/>
    </row>
    <row r="29" spans="1:119" ht="18.75" customHeight="1">
      <c r="A29" s="42"/>
      <c r="B29" s="458"/>
      <c r="C29" s="459"/>
      <c r="D29" s="460"/>
      <c r="E29" s="397" t="s">
        <v>125</v>
      </c>
      <c r="F29" s="398"/>
      <c r="G29" s="398"/>
      <c r="H29" s="398"/>
      <c r="I29" s="398"/>
      <c r="J29" s="398"/>
      <c r="K29" s="399"/>
      <c r="L29" s="400">
        <v>8</v>
      </c>
      <c r="M29" s="401"/>
      <c r="N29" s="401"/>
      <c r="O29" s="401"/>
      <c r="P29" s="402"/>
      <c r="Q29" s="400">
        <v>2380</v>
      </c>
      <c r="R29" s="401"/>
      <c r="S29" s="401"/>
      <c r="T29" s="401"/>
      <c r="U29" s="401"/>
      <c r="V29" s="402"/>
      <c r="W29" s="469"/>
      <c r="X29" s="470"/>
      <c r="Y29" s="471"/>
      <c r="Z29" s="397" t="s">
        <v>126</v>
      </c>
      <c r="AA29" s="398"/>
      <c r="AB29" s="398"/>
      <c r="AC29" s="398"/>
      <c r="AD29" s="398"/>
      <c r="AE29" s="398"/>
      <c r="AF29" s="398"/>
      <c r="AG29" s="399"/>
      <c r="AH29" s="400">
        <v>139</v>
      </c>
      <c r="AI29" s="401"/>
      <c r="AJ29" s="401"/>
      <c r="AK29" s="401"/>
      <c r="AL29" s="402"/>
      <c r="AM29" s="400">
        <v>412379</v>
      </c>
      <c r="AN29" s="401"/>
      <c r="AO29" s="401"/>
      <c r="AP29" s="401"/>
      <c r="AQ29" s="401"/>
      <c r="AR29" s="402"/>
      <c r="AS29" s="400">
        <v>2967</v>
      </c>
      <c r="AT29" s="401"/>
      <c r="AU29" s="401"/>
      <c r="AV29" s="401"/>
      <c r="AW29" s="401"/>
      <c r="AX29" s="403"/>
      <c r="AY29" s="410"/>
      <c r="AZ29" s="411"/>
      <c r="BA29" s="411"/>
      <c r="BB29" s="412"/>
      <c r="BC29" s="404" t="s">
        <v>127</v>
      </c>
      <c r="BD29" s="405"/>
      <c r="BE29" s="405"/>
      <c r="BF29" s="405"/>
      <c r="BG29" s="405"/>
      <c r="BH29" s="405"/>
      <c r="BI29" s="405"/>
      <c r="BJ29" s="405"/>
      <c r="BK29" s="405"/>
      <c r="BL29" s="405"/>
      <c r="BM29" s="406"/>
      <c r="BN29" s="424">
        <v>284135</v>
      </c>
      <c r="BO29" s="425"/>
      <c r="BP29" s="425"/>
      <c r="BQ29" s="425"/>
      <c r="BR29" s="425"/>
      <c r="BS29" s="425"/>
      <c r="BT29" s="425"/>
      <c r="BU29" s="426"/>
      <c r="BV29" s="424">
        <v>284132</v>
      </c>
      <c r="BW29" s="425"/>
      <c r="BX29" s="425"/>
      <c r="BY29" s="425"/>
      <c r="BZ29" s="425"/>
      <c r="CA29" s="425"/>
      <c r="CB29" s="425"/>
      <c r="CC29" s="426"/>
      <c r="CD29" s="58"/>
      <c r="CE29" s="422"/>
      <c r="CF29" s="422"/>
      <c r="CG29" s="422"/>
      <c r="CH29" s="422"/>
      <c r="CI29" s="422"/>
      <c r="CJ29" s="422"/>
      <c r="CK29" s="422"/>
      <c r="CL29" s="422"/>
      <c r="CM29" s="422"/>
      <c r="CN29" s="422"/>
      <c r="CO29" s="422"/>
      <c r="CP29" s="422"/>
      <c r="CQ29" s="422"/>
      <c r="CR29" s="422"/>
      <c r="CS29" s="423"/>
      <c r="CT29" s="394"/>
      <c r="CU29" s="395"/>
      <c r="CV29" s="395"/>
      <c r="CW29" s="395"/>
      <c r="CX29" s="395"/>
      <c r="CY29" s="395"/>
      <c r="CZ29" s="395"/>
      <c r="DA29" s="396"/>
      <c r="DB29" s="394"/>
      <c r="DC29" s="395"/>
      <c r="DD29" s="395"/>
      <c r="DE29" s="395"/>
      <c r="DF29" s="395"/>
      <c r="DG29" s="395"/>
      <c r="DH29" s="395"/>
      <c r="DI29" s="396"/>
      <c r="DJ29" s="41"/>
      <c r="DK29" s="41"/>
      <c r="DL29" s="41"/>
      <c r="DM29" s="41"/>
      <c r="DN29" s="41"/>
      <c r="DO29" s="41"/>
    </row>
    <row r="30" spans="1:119" ht="18.75" customHeight="1" thickBot="1">
      <c r="A30" s="42"/>
      <c r="B30" s="461"/>
      <c r="C30" s="462"/>
      <c r="D30" s="463"/>
      <c r="E30" s="472"/>
      <c r="F30" s="473"/>
      <c r="G30" s="473"/>
      <c r="H30" s="473"/>
      <c r="I30" s="473"/>
      <c r="J30" s="473"/>
      <c r="K30" s="474"/>
      <c r="L30" s="475"/>
      <c r="M30" s="476"/>
      <c r="N30" s="476"/>
      <c r="O30" s="476"/>
      <c r="P30" s="477"/>
      <c r="Q30" s="475"/>
      <c r="R30" s="476"/>
      <c r="S30" s="476"/>
      <c r="T30" s="476"/>
      <c r="U30" s="476"/>
      <c r="V30" s="477"/>
      <c r="W30" s="478" t="s">
        <v>128</v>
      </c>
      <c r="X30" s="479"/>
      <c r="Y30" s="479"/>
      <c r="Z30" s="479"/>
      <c r="AA30" s="479"/>
      <c r="AB30" s="479"/>
      <c r="AC30" s="479"/>
      <c r="AD30" s="479"/>
      <c r="AE30" s="479"/>
      <c r="AF30" s="479"/>
      <c r="AG30" s="480"/>
      <c r="AH30" s="388">
        <v>98</v>
      </c>
      <c r="AI30" s="389"/>
      <c r="AJ30" s="389"/>
      <c r="AK30" s="389"/>
      <c r="AL30" s="389"/>
      <c r="AM30" s="389"/>
      <c r="AN30" s="389"/>
      <c r="AO30" s="389"/>
      <c r="AP30" s="389"/>
      <c r="AQ30" s="389"/>
      <c r="AR30" s="389"/>
      <c r="AS30" s="389"/>
      <c r="AT30" s="389"/>
      <c r="AU30" s="389"/>
      <c r="AV30" s="389"/>
      <c r="AW30" s="389"/>
      <c r="AX30" s="390"/>
      <c r="AY30" s="413"/>
      <c r="AZ30" s="414"/>
      <c r="BA30" s="414"/>
      <c r="BB30" s="415"/>
      <c r="BC30" s="391" t="s">
        <v>129</v>
      </c>
      <c r="BD30" s="392"/>
      <c r="BE30" s="392"/>
      <c r="BF30" s="392"/>
      <c r="BG30" s="392"/>
      <c r="BH30" s="392"/>
      <c r="BI30" s="392"/>
      <c r="BJ30" s="392"/>
      <c r="BK30" s="392"/>
      <c r="BL30" s="392"/>
      <c r="BM30" s="393"/>
      <c r="BN30" s="427">
        <v>17989949</v>
      </c>
      <c r="BO30" s="428"/>
      <c r="BP30" s="428"/>
      <c r="BQ30" s="428"/>
      <c r="BR30" s="428"/>
      <c r="BS30" s="428"/>
      <c r="BT30" s="428"/>
      <c r="BU30" s="429"/>
      <c r="BV30" s="427">
        <v>18860189</v>
      </c>
      <c r="BW30" s="428"/>
      <c r="BX30" s="428"/>
      <c r="BY30" s="428"/>
      <c r="BZ30" s="428"/>
      <c r="CA30" s="428"/>
      <c r="CB30" s="428"/>
      <c r="CC30" s="429"/>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130</v>
      </c>
      <c r="D32" s="69"/>
      <c r="E32" s="69"/>
      <c r="F32" s="66"/>
      <c r="G32" s="66"/>
      <c r="H32" s="66"/>
      <c r="I32" s="66"/>
      <c r="J32" s="66"/>
      <c r="K32" s="66"/>
      <c r="L32" s="66"/>
      <c r="M32" s="66"/>
      <c r="N32" s="66"/>
      <c r="O32" s="66"/>
      <c r="P32" s="66"/>
      <c r="Q32" s="66"/>
      <c r="R32" s="66"/>
      <c r="S32" s="66"/>
      <c r="T32" s="66"/>
      <c r="U32" s="66" t="s">
        <v>131</v>
      </c>
      <c r="V32" s="66"/>
      <c r="W32" s="66"/>
      <c r="X32" s="66"/>
      <c r="Y32" s="66"/>
      <c r="Z32" s="66"/>
      <c r="AA32" s="66"/>
      <c r="AB32" s="66"/>
      <c r="AC32" s="66"/>
      <c r="AD32" s="66"/>
      <c r="AE32" s="66"/>
      <c r="AF32" s="66"/>
      <c r="AG32" s="66"/>
      <c r="AH32" s="66"/>
      <c r="AI32" s="66"/>
      <c r="AJ32" s="66"/>
      <c r="AK32" s="66"/>
      <c r="AL32" s="66"/>
      <c r="AM32" s="70" t="s">
        <v>132</v>
      </c>
      <c r="AN32" s="66"/>
      <c r="AO32" s="66"/>
      <c r="AP32" s="66"/>
      <c r="AQ32" s="66"/>
      <c r="AR32" s="66"/>
      <c r="AS32" s="70"/>
      <c r="AT32" s="70"/>
      <c r="AU32" s="70"/>
      <c r="AV32" s="70"/>
      <c r="AW32" s="70"/>
      <c r="AX32" s="70"/>
      <c r="AY32" s="70"/>
      <c r="AZ32" s="70"/>
      <c r="BA32" s="70"/>
      <c r="BB32" s="66"/>
      <c r="BC32" s="70"/>
      <c r="BD32" s="66"/>
      <c r="BE32" s="70" t="s">
        <v>133</v>
      </c>
      <c r="BF32" s="66"/>
      <c r="BG32" s="66"/>
      <c r="BH32" s="66"/>
      <c r="BI32" s="66"/>
      <c r="BJ32" s="70"/>
      <c r="BK32" s="70"/>
      <c r="BL32" s="70"/>
      <c r="BM32" s="70"/>
      <c r="BN32" s="70"/>
      <c r="BO32" s="70"/>
      <c r="BP32" s="70"/>
      <c r="BQ32" s="70"/>
      <c r="BR32" s="66"/>
      <c r="BS32" s="66"/>
      <c r="BT32" s="66"/>
      <c r="BU32" s="66"/>
      <c r="BV32" s="66"/>
      <c r="BW32" s="66" t="s">
        <v>134</v>
      </c>
      <c r="BX32" s="66"/>
      <c r="BY32" s="66"/>
      <c r="BZ32" s="66"/>
      <c r="CA32" s="66"/>
      <c r="CB32" s="70"/>
      <c r="CC32" s="70"/>
      <c r="CD32" s="70"/>
      <c r="CE32" s="70"/>
      <c r="CF32" s="70"/>
      <c r="CG32" s="70"/>
      <c r="CH32" s="70"/>
      <c r="CI32" s="70"/>
      <c r="CJ32" s="70"/>
      <c r="CK32" s="70"/>
      <c r="CL32" s="70"/>
      <c r="CM32" s="70"/>
      <c r="CN32" s="70"/>
      <c r="CO32" s="70" t="s">
        <v>135</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387" t="s">
        <v>136</v>
      </c>
      <c r="D33" s="387"/>
      <c r="E33" s="386" t="s">
        <v>137</v>
      </c>
      <c r="F33" s="386"/>
      <c r="G33" s="386"/>
      <c r="H33" s="386"/>
      <c r="I33" s="386"/>
      <c r="J33" s="386"/>
      <c r="K33" s="386"/>
      <c r="L33" s="386"/>
      <c r="M33" s="386"/>
      <c r="N33" s="386"/>
      <c r="O33" s="386"/>
      <c r="P33" s="386"/>
      <c r="Q33" s="386"/>
      <c r="R33" s="386"/>
      <c r="S33" s="386"/>
      <c r="T33" s="71"/>
      <c r="U33" s="387" t="s">
        <v>136</v>
      </c>
      <c r="V33" s="387"/>
      <c r="W33" s="386" t="s">
        <v>137</v>
      </c>
      <c r="X33" s="386"/>
      <c r="Y33" s="386"/>
      <c r="Z33" s="386"/>
      <c r="AA33" s="386"/>
      <c r="AB33" s="386"/>
      <c r="AC33" s="386"/>
      <c r="AD33" s="386"/>
      <c r="AE33" s="386"/>
      <c r="AF33" s="386"/>
      <c r="AG33" s="386"/>
      <c r="AH33" s="386"/>
      <c r="AI33" s="386"/>
      <c r="AJ33" s="386"/>
      <c r="AK33" s="386"/>
      <c r="AL33" s="71"/>
      <c r="AM33" s="387" t="s">
        <v>136</v>
      </c>
      <c r="AN33" s="387"/>
      <c r="AO33" s="386" t="s">
        <v>137</v>
      </c>
      <c r="AP33" s="386"/>
      <c r="AQ33" s="386"/>
      <c r="AR33" s="386"/>
      <c r="AS33" s="386"/>
      <c r="AT33" s="386"/>
      <c r="AU33" s="386"/>
      <c r="AV33" s="386"/>
      <c r="AW33" s="386"/>
      <c r="AX33" s="386"/>
      <c r="AY33" s="386"/>
      <c r="AZ33" s="386"/>
      <c r="BA33" s="386"/>
      <c r="BB33" s="386"/>
      <c r="BC33" s="386"/>
      <c r="BD33" s="72"/>
      <c r="BE33" s="386" t="s">
        <v>138</v>
      </c>
      <c r="BF33" s="386"/>
      <c r="BG33" s="386" t="s">
        <v>139</v>
      </c>
      <c r="BH33" s="386"/>
      <c r="BI33" s="386"/>
      <c r="BJ33" s="386"/>
      <c r="BK33" s="386"/>
      <c r="BL33" s="386"/>
      <c r="BM33" s="386"/>
      <c r="BN33" s="386"/>
      <c r="BO33" s="386"/>
      <c r="BP33" s="386"/>
      <c r="BQ33" s="386"/>
      <c r="BR33" s="386"/>
      <c r="BS33" s="386"/>
      <c r="BT33" s="386"/>
      <c r="BU33" s="386"/>
      <c r="BV33" s="72"/>
      <c r="BW33" s="387" t="s">
        <v>138</v>
      </c>
      <c r="BX33" s="387"/>
      <c r="BY33" s="386" t="s">
        <v>140</v>
      </c>
      <c r="BZ33" s="386"/>
      <c r="CA33" s="386"/>
      <c r="CB33" s="386"/>
      <c r="CC33" s="386"/>
      <c r="CD33" s="386"/>
      <c r="CE33" s="386"/>
      <c r="CF33" s="386"/>
      <c r="CG33" s="386"/>
      <c r="CH33" s="386"/>
      <c r="CI33" s="386"/>
      <c r="CJ33" s="386"/>
      <c r="CK33" s="386"/>
      <c r="CL33" s="386"/>
      <c r="CM33" s="386"/>
      <c r="CN33" s="71"/>
      <c r="CO33" s="387" t="s">
        <v>136</v>
      </c>
      <c r="CP33" s="387"/>
      <c r="CQ33" s="386" t="s">
        <v>141</v>
      </c>
      <c r="CR33" s="386"/>
      <c r="CS33" s="386"/>
      <c r="CT33" s="386"/>
      <c r="CU33" s="386"/>
      <c r="CV33" s="386"/>
      <c r="CW33" s="386"/>
      <c r="CX33" s="386"/>
      <c r="CY33" s="386"/>
      <c r="CZ33" s="386"/>
      <c r="DA33" s="386"/>
      <c r="DB33" s="386"/>
      <c r="DC33" s="386"/>
      <c r="DD33" s="386"/>
      <c r="DE33" s="386"/>
      <c r="DF33" s="71"/>
      <c r="DG33" s="385" t="s">
        <v>142</v>
      </c>
      <c r="DH33" s="385"/>
      <c r="DI33" s="73"/>
      <c r="DJ33" s="41"/>
      <c r="DK33" s="41"/>
      <c r="DL33" s="41"/>
      <c r="DM33" s="41"/>
      <c r="DN33" s="41"/>
      <c r="DO33" s="41"/>
    </row>
    <row r="34" spans="1:119" ht="32.25" customHeight="1">
      <c r="A34" s="42"/>
      <c r="B34" s="68"/>
      <c r="C34" s="383">
        <f>IF(E34="","",1)</f>
        <v>1</v>
      </c>
      <c r="D34" s="383"/>
      <c r="E34" s="382" t="str">
        <f>IF('各会計、関係団体の財政状況及び健全化判断比率'!B7="","",'各会計、関係団体の財政状況及び健全化判断比率'!B7)</f>
        <v>一般会計</v>
      </c>
      <c r="F34" s="382"/>
      <c r="G34" s="382"/>
      <c r="H34" s="382"/>
      <c r="I34" s="382"/>
      <c r="J34" s="382"/>
      <c r="K34" s="382"/>
      <c r="L34" s="382"/>
      <c r="M34" s="382"/>
      <c r="N34" s="382"/>
      <c r="O34" s="382"/>
      <c r="P34" s="382"/>
      <c r="Q34" s="382"/>
      <c r="R34" s="382"/>
      <c r="S34" s="382"/>
      <c r="T34" s="69"/>
      <c r="U34" s="383">
        <f>IF(W34="","",MAX(C34:D43)+1)</f>
        <v>2</v>
      </c>
      <c r="V34" s="383"/>
      <c r="W34" s="382" t="str">
        <f>IF('各会計、関係団体の財政状況及び健全化判断比率'!B28="","",'各会計、関係団体の財政状況及び健全化判断比率'!B28)</f>
        <v>国民健康保険事業</v>
      </c>
      <c r="X34" s="382"/>
      <c r="Y34" s="382"/>
      <c r="Z34" s="382"/>
      <c r="AA34" s="382"/>
      <c r="AB34" s="382"/>
      <c r="AC34" s="382"/>
      <c r="AD34" s="382"/>
      <c r="AE34" s="382"/>
      <c r="AF34" s="382"/>
      <c r="AG34" s="382"/>
      <c r="AH34" s="382"/>
      <c r="AI34" s="382"/>
      <c r="AJ34" s="382"/>
      <c r="AK34" s="382"/>
      <c r="AL34" s="69"/>
      <c r="AM34" s="383" t="str">
        <f>IF(AO34="","",MAX(C34:D43,U34:V43)+1)</f>
        <v/>
      </c>
      <c r="AN34" s="383"/>
      <c r="AO34" s="382"/>
      <c r="AP34" s="382"/>
      <c r="AQ34" s="382"/>
      <c r="AR34" s="382"/>
      <c r="AS34" s="382"/>
      <c r="AT34" s="382"/>
      <c r="AU34" s="382"/>
      <c r="AV34" s="382"/>
      <c r="AW34" s="382"/>
      <c r="AX34" s="382"/>
      <c r="AY34" s="382"/>
      <c r="AZ34" s="382"/>
      <c r="BA34" s="382"/>
      <c r="BB34" s="382"/>
      <c r="BC34" s="382"/>
      <c r="BD34" s="69"/>
      <c r="BE34" s="383">
        <f>IF(BG34="","",MAX(C34:D43,U34:V43,AM34:AN43)+1)</f>
        <v>6</v>
      </c>
      <c r="BF34" s="383"/>
      <c r="BG34" s="382" t="str">
        <f>IF('各会計、関係団体の財政状況及び健全化判断比率'!B32="","",'各会計、関係団体の財政状況及び健全化判断比率'!B32)</f>
        <v>蛇谷須地区特定環境保全公共下水道事業</v>
      </c>
      <c r="BH34" s="382"/>
      <c r="BI34" s="382"/>
      <c r="BJ34" s="382"/>
      <c r="BK34" s="382"/>
      <c r="BL34" s="382"/>
      <c r="BM34" s="382"/>
      <c r="BN34" s="382"/>
      <c r="BO34" s="382"/>
      <c r="BP34" s="382"/>
      <c r="BQ34" s="382"/>
      <c r="BR34" s="382"/>
      <c r="BS34" s="382"/>
      <c r="BT34" s="382"/>
      <c r="BU34" s="382"/>
      <c r="BV34" s="69"/>
      <c r="BW34" s="383">
        <f>IF(BY34="","",MAX(C34:D43,U34:V43,AM34:AN43,BE34:BF43)+1)</f>
        <v>10</v>
      </c>
      <c r="BX34" s="383"/>
      <c r="BY34" s="382" t="str">
        <f>IF('各会計、関係団体の財政状況及び健全化判断比率'!B68="","",'各会計、関係団体の財政状況及び健全化判断比率'!B68)</f>
        <v>双葉地方水道企業団　水道事業会計</v>
      </c>
      <c r="BZ34" s="382"/>
      <c r="CA34" s="382"/>
      <c r="CB34" s="382"/>
      <c r="CC34" s="382"/>
      <c r="CD34" s="382"/>
      <c r="CE34" s="382"/>
      <c r="CF34" s="382"/>
      <c r="CG34" s="382"/>
      <c r="CH34" s="382"/>
      <c r="CI34" s="382"/>
      <c r="CJ34" s="382"/>
      <c r="CK34" s="382"/>
      <c r="CL34" s="382"/>
      <c r="CM34" s="382"/>
      <c r="CN34" s="69"/>
      <c r="CO34" s="383" t="str">
        <f>IF(CQ34="","",MAX(C34:D43,U34:V43,AM34:AN43,BE34:BF43,BW34:BX43)+1)</f>
        <v/>
      </c>
      <c r="CP34" s="383"/>
      <c r="CQ34" s="382" t="str">
        <f>IF('各会計、関係団体の財政状況及び健全化判断比率'!BS7="","",'各会計、関係団体の財政状況及び健全化判断比率'!BS7)</f>
        <v/>
      </c>
      <c r="CR34" s="382"/>
      <c r="CS34" s="382"/>
      <c r="CT34" s="382"/>
      <c r="CU34" s="382"/>
      <c r="CV34" s="382"/>
      <c r="CW34" s="382"/>
      <c r="CX34" s="382"/>
      <c r="CY34" s="382"/>
      <c r="CZ34" s="382"/>
      <c r="DA34" s="382"/>
      <c r="DB34" s="382"/>
      <c r="DC34" s="382"/>
      <c r="DD34" s="382"/>
      <c r="DE34" s="382"/>
      <c r="DF34" s="66"/>
      <c r="DG34" s="384" t="str">
        <f>IF('各会計、関係団体の財政状況及び健全化判断比率'!BR7="","",'各会計、関係団体の財政状況及び健全化判断比率'!BR7)</f>
        <v/>
      </c>
      <c r="DH34" s="384"/>
      <c r="DI34" s="73"/>
      <c r="DJ34" s="41"/>
      <c r="DK34" s="41"/>
      <c r="DL34" s="41"/>
      <c r="DM34" s="41"/>
      <c r="DN34" s="41"/>
      <c r="DO34" s="41"/>
    </row>
    <row r="35" spans="1:119" ht="32.25" customHeight="1">
      <c r="A35" s="42"/>
      <c r="B35" s="68"/>
      <c r="C35" s="383" t="str">
        <f>IF(E35="","",C34+1)</f>
        <v/>
      </c>
      <c r="D35" s="383"/>
      <c r="E35" s="382" t="str">
        <f>IF('各会計、関係団体の財政状況及び健全化判断比率'!B8="","",'各会計、関係団体の財政状況及び健全化判断比率'!B8)</f>
        <v/>
      </c>
      <c r="F35" s="382"/>
      <c r="G35" s="382"/>
      <c r="H35" s="382"/>
      <c r="I35" s="382"/>
      <c r="J35" s="382"/>
      <c r="K35" s="382"/>
      <c r="L35" s="382"/>
      <c r="M35" s="382"/>
      <c r="N35" s="382"/>
      <c r="O35" s="382"/>
      <c r="P35" s="382"/>
      <c r="Q35" s="382"/>
      <c r="R35" s="382"/>
      <c r="S35" s="382"/>
      <c r="T35" s="69"/>
      <c r="U35" s="383">
        <f>IF(W35="","",U34+1)</f>
        <v>3</v>
      </c>
      <c r="V35" s="383"/>
      <c r="W35" s="382" t="str">
        <f>IF('各会計、関係団体の財政状況及び健全化判断比率'!B29="","",'各会計、関係団体の財政状況及び健全化判断比率'!B29)</f>
        <v>介護保険事業</v>
      </c>
      <c r="X35" s="382"/>
      <c r="Y35" s="382"/>
      <c r="Z35" s="382"/>
      <c r="AA35" s="382"/>
      <c r="AB35" s="382"/>
      <c r="AC35" s="382"/>
      <c r="AD35" s="382"/>
      <c r="AE35" s="382"/>
      <c r="AF35" s="382"/>
      <c r="AG35" s="382"/>
      <c r="AH35" s="382"/>
      <c r="AI35" s="382"/>
      <c r="AJ35" s="382"/>
      <c r="AK35" s="382"/>
      <c r="AL35" s="69"/>
      <c r="AM35" s="383" t="str">
        <f t="shared" ref="AM35:AM43" si="0">IF(AO35="","",AM34+1)</f>
        <v/>
      </c>
      <c r="AN35" s="383"/>
      <c r="AO35" s="382"/>
      <c r="AP35" s="382"/>
      <c r="AQ35" s="382"/>
      <c r="AR35" s="382"/>
      <c r="AS35" s="382"/>
      <c r="AT35" s="382"/>
      <c r="AU35" s="382"/>
      <c r="AV35" s="382"/>
      <c r="AW35" s="382"/>
      <c r="AX35" s="382"/>
      <c r="AY35" s="382"/>
      <c r="AZ35" s="382"/>
      <c r="BA35" s="382"/>
      <c r="BB35" s="382"/>
      <c r="BC35" s="382"/>
      <c r="BD35" s="69"/>
      <c r="BE35" s="383">
        <f t="shared" ref="BE35:BE43" si="1">IF(BG35="","",BE34+1)</f>
        <v>7</v>
      </c>
      <c r="BF35" s="383"/>
      <c r="BG35" s="382" t="str">
        <f>IF('各会計、関係団体の財政状況及び健全化判断比率'!B33="","",'各会計、関係団体の財政状況及び健全化判断比率'!B33)</f>
        <v>公共下水道事業</v>
      </c>
      <c r="BH35" s="382"/>
      <c r="BI35" s="382"/>
      <c r="BJ35" s="382"/>
      <c r="BK35" s="382"/>
      <c r="BL35" s="382"/>
      <c r="BM35" s="382"/>
      <c r="BN35" s="382"/>
      <c r="BO35" s="382"/>
      <c r="BP35" s="382"/>
      <c r="BQ35" s="382"/>
      <c r="BR35" s="382"/>
      <c r="BS35" s="382"/>
      <c r="BT35" s="382"/>
      <c r="BU35" s="382"/>
      <c r="BV35" s="69"/>
      <c r="BW35" s="383">
        <f t="shared" ref="BW35:BW43" si="2">IF(BY35="","",BW34+1)</f>
        <v>11</v>
      </c>
      <c r="BX35" s="383"/>
      <c r="BY35" s="382" t="str">
        <f>IF('各会計、関係団体の財政状況及び健全化判断比率'!B69="","",'各会計、関係団体の財政状況及び健全化判断比率'!B69)</f>
        <v>双葉地方水道企業団　工業用水道事業会計</v>
      </c>
      <c r="BZ35" s="382"/>
      <c r="CA35" s="382"/>
      <c r="CB35" s="382"/>
      <c r="CC35" s="382"/>
      <c r="CD35" s="382"/>
      <c r="CE35" s="382"/>
      <c r="CF35" s="382"/>
      <c r="CG35" s="382"/>
      <c r="CH35" s="382"/>
      <c r="CI35" s="382"/>
      <c r="CJ35" s="382"/>
      <c r="CK35" s="382"/>
      <c r="CL35" s="382"/>
      <c r="CM35" s="382"/>
      <c r="CN35" s="69"/>
      <c r="CO35" s="383" t="str">
        <f t="shared" ref="CO35:CO43" si="3">IF(CQ35="","",CO34+1)</f>
        <v/>
      </c>
      <c r="CP35" s="383"/>
      <c r="CQ35" s="382" t="str">
        <f>IF('各会計、関係団体の財政状況及び健全化判断比率'!BS8="","",'各会計、関係団体の財政状況及び健全化判断比率'!BS8)</f>
        <v/>
      </c>
      <c r="CR35" s="382"/>
      <c r="CS35" s="382"/>
      <c r="CT35" s="382"/>
      <c r="CU35" s="382"/>
      <c r="CV35" s="382"/>
      <c r="CW35" s="382"/>
      <c r="CX35" s="382"/>
      <c r="CY35" s="382"/>
      <c r="CZ35" s="382"/>
      <c r="DA35" s="382"/>
      <c r="DB35" s="382"/>
      <c r="DC35" s="382"/>
      <c r="DD35" s="382"/>
      <c r="DE35" s="382"/>
      <c r="DF35" s="66"/>
      <c r="DG35" s="384" t="str">
        <f>IF('各会計、関係団体の財政状況及び健全化判断比率'!BR8="","",'各会計、関係団体の財政状況及び健全化判断比率'!BR8)</f>
        <v/>
      </c>
      <c r="DH35" s="384"/>
      <c r="DI35" s="73"/>
      <c r="DJ35" s="41"/>
      <c r="DK35" s="41"/>
      <c r="DL35" s="41"/>
      <c r="DM35" s="41"/>
      <c r="DN35" s="41"/>
      <c r="DO35" s="41"/>
    </row>
    <row r="36" spans="1:119" ht="32.25" customHeight="1">
      <c r="A36" s="42"/>
      <c r="B36" s="68"/>
      <c r="C36" s="383" t="str">
        <f>IF(E36="","",C35+1)</f>
        <v/>
      </c>
      <c r="D36" s="383"/>
      <c r="E36" s="382" t="str">
        <f>IF('各会計、関係団体の財政状況及び健全化判断比率'!B9="","",'各会計、関係団体の財政状況及び健全化判断比率'!B9)</f>
        <v/>
      </c>
      <c r="F36" s="382"/>
      <c r="G36" s="382"/>
      <c r="H36" s="382"/>
      <c r="I36" s="382"/>
      <c r="J36" s="382"/>
      <c r="K36" s="382"/>
      <c r="L36" s="382"/>
      <c r="M36" s="382"/>
      <c r="N36" s="382"/>
      <c r="O36" s="382"/>
      <c r="P36" s="382"/>
      <c r="Q36" s="382"/>
      <c r="R36" s="382"/>
      <c r="S36" s="382"/>
      <c r="T36" s="69"/>
      <c r="U36" s="383">
        <f t="shared" ref="U36:U43" si="4">IF(W36="","",U35+1)</f>
        <v>4</v>
      </c>
      <c r="V36" s="383"/>
      <c r="W36" s="382" t="str">
        <f>IF('各会計、関係団体の財政状況及び健全化判断比率'!B30="","",'各会計、関係団体の財政状況及び健全化判断比率'!B30)</f>
        <v>後期高齢者医療</v>
      </c>
      <c r="X36" s="382"/>
      <c r="Y36" s="382"/>
      <c r="Z36" s="382"/>
      <c r="AA36" s="382"/>
      <c r="AB36" s="382"/>
      <c r="AC36" s="382"/>
      <c r="AD36" s="382"/>
      <c r="AE36" s="382"/>
      <c r="AF36" s="382"/>
      <c r="AG36" s="382"/>
      <c r="AH36" s="382"/>
      <c r="AI36" s="382"/>
      <c r="AJ36" s="382"/>
      <c r="AK36" s="382"/>
      <c r="AL36" s="69"/>
      <c r="AM36" s="383" t="str">
        <f t="shared" si="0"/>
        <v/>
      </c>
      <c r="AN36" s="383"/>
      <c r="AO36" s="382"/>
      <c r="AP36" s="382"/>
      <c r="AQ36" s="382"/>
      <c r="AR36" s="382"/>
      <c r="AS36" s="382"/>
      <c r="AT36" s="382"/>
      <c r="AU36" s="382"/>
      <c r="AV36" s="382"/>
      <c r="AW36" s="382"/>
      <c r="AX36" s="382"/>
      <c r="AY36" s="382"/>
      <c r="AZ36" s="382"/>
      <c r="BA36" s="382"/>
      <c r="BB36" s="382"/>
      <c r="BC36" s="382"/>
      <c r="BD36" s="69"/>
      <c r="BE36" s="383">
        <f t="shared" si="1"/>
        <v>8</v>
      </c>
      <c r="BF36" s="383"/>
      <c r="BG36" s="382" t="str">
        <f>IF('各会計、関係団体の財政状況及び健全化判断比率'!B34="","",'各会計、関係団体の財政状況及び健全化判断比率'!B34)</f>
        <v>農業集落排水事業</v>
      </c>
      <c r="BH36" s="382"/>
      <c r="BI36" s="382"/>
      <c r="BJ36" s="382"/>
      <c r="BK36" s="382"/>
      <c r="BL36" s="382"/>
      <c r="BM36" s="382"/>
      <c r="BN36" s="382"/>
      <c r="BO36" s="382"/>
      <c r="BP36" s="382"/>
      <c r="BQ36" s="382"/>
      <c r="BR36" s="382"/>
      <c r="BS36" s="382"/>
      <c r="BT36" s="382"/>
      <c r="BU36" s="382"/>
      <c r="BV36" s="69"/>
      <c r="BW36" s="383">
        <f t="shared" si="2"/>
        <v>12</v>
      </c>
      <c r="BX36" s="383"/>
      <c r="BY36" s="382" t="str">
        <f>IF('各会計、関係団体の財政状況及び健全化判断比率'!B70="","",'各会計、関係団体の財政状況及び健全化判断比率'!B70)</f>
        <v>双葉地方広域市町村圏組合　一般会計</v>
      </c>
      <c r="BZ36" s="382"/>
      <c r="CA36" s="382"/>
      <c r="CB36" s="382"/>
      <c r="CC36" s="382"/>
      <c r="CD36" s="382"/>
      <c r="CE36" s="382"/>
      <c r="CF36" s="382"/>
      <c r="CG36" s="382"/>
      <c r="CH36" s="382"/>
      <c r="CI36" s="382"/>
      <c r="CJ36" s="382"/>
      <c r="CK36" s="382"/>
      <c r="CL36" s="382"/>
      <c r="CM36" s="382"/>
      <c r="CN36" s="69"/>
      <c r="CO36" s="383" t="str">
        <f t="shared" si="3"/>
        <v/>
      </c>
      <c r="CP36" s="383"/>
      <c r="CQ36" s="382" t="str">
        <f>IF('各会計、関係団体の財政状況及び健全化判断比率'!BS9="","",'各会計、関係団体の財政状況及び健全化判断比率'!BS9)</f>
        <v/>
      </c>
      <c r="CR36" s="382"/>
      <c r="CS36" s="382"/>
      <c r="CT36" s="382"/>
      <c r="CU36" s="382"/>
      <c r="CV36" s="382"/>
      <c r="CW36" s="382"/>
      <c r="CX36" s="382"/>
      <c r="CY36" s="382"/>
      <c r="CZ36" s="382"/>
      <c r="DA36" s="382"/>
      <c r="DB36" s="382"/>
      <c r="DC36" s="382"/>
      <c r="DD36" s="382"/>
      <c r="DE36" s="382"/>
      <c r="DF36" s="66"/>
      <c r="DG36" s="384" t="str">
        <f>IF('各会計、関係団体の財政状況及び健全化判断比率'!BR9="","",'各会計、関係団体の財政状況及び健全化判断比率'!BR9)</f>
        <v/>
      </c>
      <c r="DH36" s="384"/>
      <c r="DI36" s="73"/>
      <c r="DJ36" s="41"/>
      <c r="DK36" s="41"/>
      <c r="DL36" s="41"/>
      <c r="DM36" s="41"/>
      <c r="DN36" s="41"/>
      <c r="DO36" s="41"/>
    </row>
    <row r="37" spans="1:119" ht="32.25" customHeight="1">
      <c r="A37" s="42"/>
      <c r="B37" s="68"/>
      <c r="C37" s="383" t="str">
        <f>IF(E37="","",C36+1)</f>
        <v/>
      </c>
      <c r="D37" s="383"/>
      <c r="E37" s="382" t="str">
        <f>IF('各会計、関係団体の財政状況及び健全化判断比率'!B10="","",'各会計、関係団体の財政状況及び健全化判断比率'!B10)</f>
        <v/>
      </c>
      <c r="F37" s="382"/>
      <c r="G37" s="382"/>
      <c r="H37" s="382"/>
      <c r="I37" s="382"/>
      <c r="J37" s="382"/>
      <c r="K37" s="382"/>
      <c r="L37" s="382"/>
      <c r="M37" s="382"/>
      <c r="N37" s="382"/>
      <c r="O37" s="382"/>
      <c r="P37" s="382"/>
      <c r="Q37" s="382"/>
      <c r="R37" s="382"/>
      <c r="S37" s="382"/>
      <c r="T37" s="69"/>
      <c r="U37" s="383">
        <f t="shared" si="4"/>
        <v>5</v>
      </c>
      <c r="V37" s="383"/>
      <c r="W37" s="382" t="str">
        <f>IF('各会計、関係団体の財政状況及び健全化判断比率'!B31="","",'各会計、関係団体の財政状況及び健全化判断比率'!B31)</f>
        <v>介護サービス事業</v>
      </c>
      <c r="X37" s="382"/>
      <c r="Y37" s="382"/>
      <c r="Z37" s="382"/>
      <c r="AA37" s="382"/>
      <c r="AB37" s="382"/>
      <c r="AC37" s="382"/>
      <c r="AD37" s="382"/>
      <c r="AE37" s="382"/>
      <c r="AF37" s="382"/>
      <c r="AG37" s="382"/>
      <c r="AH37" s="382"/>
      <c r="AI37" s="382"/>
      <c r="AJ37" s="382"/>
      <c r="AK37" s="382"/>
      <c r="AL37" s="69"/>
      <c r="AM37" s="383" t="str">
        <f t="shared" si="0"/>
        <v/>
      </c>
      <c r="AN37" s="383"/>
      <c r="AO37" s="382"/>
      <c r="AP37" s="382"/>
      <c r="AQ37" s="382"/>
      <c r="AR37" s="382"/>
      <c r="AS37" s="382"/>
      <c r="AT37" s="382"/>
      <c r="AU37" s="382"/>
      <c r="AV37" s="382"/>
      <c r="AW37" s="382"/>
      <c r="AX37" s="382"/>
      <c r="AY37" s="382"/>
      <c r="AZ37" s="382"/>
      <c r="BA37" s="382"/>
      <c r="BB37" s="382"/>
      <c r="BC37" s="382"/>
      <c r="BD37" s="69"/>
      <c r="BE37" s="383">
        <f t="shared" si="1"/>
        <v>9</v>
      </c>
      <c r="BF37" s="383"/>
      <c r="BG37" s="382" t="str">
        <f>IF('各会計、関係団体の財政状況及び健全化判断比率'!B35="","",'各会計、関係団体の財政状況及び健全化判断比率'!B35)</f>
        <v>曲田土地区画整理事業</v>
      </c>
      <c r="BH37" s="382"/>
      <c r="BI37" s="382"/>
      <c r="BJ37" s="382"/>
      <c r="BK37" s="382"/>
      <c r="BL37" s="382"/>
      <c r="BM37" s="382"/>
      <c r="BN37" s="382"/>
      <c r="BO37" s="382"/>
      <c r="BP37" s="382"/>
      <c r="BQ37" s="382"/>
      <c r="BR37" s="382"/>
      <c r="BS37" s="382"/>
      <c r="BT37" s="382"/>
      <c r="BU37" s="382"/>
      <c r="BV37" s="69"/>
      <c r="BW37" s="383">
        <f t="shared" si="2"/>
        <v>13</v>
      </c>
      <c r="BX37" s="383"/>
      <c r="BY37" s="382" t="str">
        <f>IF('各会計、関係団体の財政状況及び健全化判断比率'!B71="","",'各会計、関係団体の財政状況及び健全化判断比率'!B71)</f>
        <v>双葉地方広域市町村圏組合　下水道事業特別会計</v>
      </c>
      <c r="BZ37" s="382"/>
      <c r="CA37" s="382"/>
      <c r="CB37" s="382"/>
      <c r="CC37" s="382"/>
      <c r="CD37" s="382"/>
      <c r="CE37" s="382"/>
      <c r="CF37" s="382"/>
      <c r="CG37" s="382"/>
      <c r="CH37" s="382"/>
      <c r="CI37" s="382"/>
      <c r="CJ37" s="382"/>
      <c r="CK37" s="382"/>
      <c r="CL37" s="382"/>
      <c r="CM37" s="382"/>
      <c r="CN37" s="69"/>
      <c r="CO37" s="383" t="str">
        <f t="shared" si="3"/>
        <v/>
      </c>
      <c r="CP37" s="383"/>
      <c r="CQ37" s="382" t="str">
        <f>IF('各会計、関係団体の財政状況及び健全化判断比率'!BS10="","",'各会計、関係団体の財政状況及び健全化判断比率'!BS10)</f>
        <v/>
      </c>
      <c r="CR37" s="382"/>
      <c r="CS37" s="382"/>
      <c r="CT37" s="382"/>
      <c r="CU37" s="382"/>
      <c r="CV37" s="382"/>
      <c r="CW37" s="382"/>
      <c r="CX37" s="382"/>
      <c r="CY37" s="382"/>
      <c r="CZ37" s="382"/>
      <c r="DA37" s="382"/>
      <c r="DB37" s="382"/>
      <c r="DC37" s="382"/>
      <c r="DD37" s="382"/>
      <c r="DE37" s="382"/>
      <c r="DF37" s="66"/>
      <c r="DG37" s="384" t="str">
        <f>IF('各会計、関係団体の財政状況及び健全化判断比率'!BR10="","",'各会計、関係団体の財政状況及び健全化判断比率'!BR10)</f>
        <v/>
      </c>
      <c r="DH37" s="384"/>
      <c r="DI37" s="73"/>
      <c r="DJ37" s="41"/>
      <c r="DK37" s="41"/>
      <c r="DL37" s="41"/>
      <c r="DM37" s="41"/>
      <c r="DN37" s="41"/>
      <c r="DO37" s="41"/>
    </row>
    <row r="38" spans="1:119" ht="32.25" customHeight="1">
      <c r="A38" s="42"/>
      <c r="B38" s="68"/>
      <c r="C38" s="383" t="str">
        <f t="shared" ref="C38:C43" si="5">IF(E38="","",C37+1)</f>
        <v/>
      </c>
      <c r="D38" s="383"/>
      <c r="E38" s="382" t="str">
        <f>IF('各会計、関係団体の財政状況及び健全化判断比率'!B11="","",'各会計、関係団体の財政状況及び健全化判断比率'!B11)</f>
        <v/>
      </c>
      <c r="F38" s="382"/>
      <c r="G38" s="382"/>
      <c r="H38" s="382"/>
      <c r="I38" s="382"/>
      <c r="J38" s="382"/>
      <c r="K38" s="382"/>
      <c r="L38" s="382"/>
      <c r="M38" s="382"/>
      <c r="N38" s="382"/>
      <c r="O38" s="382"/>
      <c r="P38" s="382"/>
      <c r="Q38" s="382"/>
      <c r="R38" s="382"/>
      <c r="S38" s="382"/>
      <c r="T38" s="69"/>
      <c r="U38" s="383" t="str">
        <f t="shared" si="4"/>
        <v/>
      </c>
      <c r="V38" s="383"/>
      <c r="W38" s="382"/>
      <c r="X38" s="382"/>
      <c r="Y38" s="382"/>
      <c r="Z38" s="382"/>
      <c r="AA38" s="382"/>
      <c r="AB38" s="382"/>
      <c r="AC38" s="382"/>
      <c r="AD38" s="382"/>
      <c r="AE38" s="382"/>
      <c r="AF38" s="382"/>
      <c r="AG38" s="382"/>
      <c r="AH38" s="382"/>
      <c r="AI38" s="382"/>
      <c r="AJ38" s="382"/>
      <c r="AK38" s="382"/>
      <c r="AL38" s="69"/>
      <c r="AM38" s="383" t="str">
        <f t="shared" si="0"/>
        <v/>
      </c>
      <c r="AN38" s="383"/>
      <c r="AO38" s="382"/>
      <c r="AP38" s="382"/>
      <c r="AQ38" s="382"/>
      <c r="AR38" s="382"/>
      <c r="AS38" s="382"/>
      <c r="AT38" s="382"/>
      <c r="AU38" s="382"/>
      <c r="AV38" s="382"/>
      <c r="AW38" s="382"/>
      <c r="AX38" s="382"/>
      <c r="AY38" s="382"/>
      <c r="AZ38" s="382"/>
      <c r="BA38" s="382"/>
      <c r="BB38" s="382"/>
      <c r="BC38" s="382"/>
      <c r="BD38" s="69"/>
      <c r="BE38" s="383" t="str">
        <f t="shared" si="1"/>
        <v/>
      </c>
      <c r="BF38" s="383"/>
      <c r="BG38" s="382"/>
      <c r="BH38" s="382"/>
      <c r="BI38" s="382"/>
      <c r="BJ38" s="382"/>
      <c r="BK38" s="382"/>
      <c r="BL38" s="382"/>
      <c r="BM38" s="382"/>
      <c r="BN38" s="382"/>
      <c r="BO38" s="382"/>
      <c r="BP38" s="382"/>
      <c r="BQ38" s="382"/>
      <c r="BR38" s="382"/>
      <c r="BS38" s="382"/>
      <c r="BT38" s="382"/>
      <c r="BU38" s="382"/>
      <c r="BV38" s="69"/>
      <c r="BW38" s="383">
        <f t="shared" si="2"/>
        <v>14</v>
      </c>
      <c r="BX38" s="383"/>
      <c r="BY38" s="382" t="str">
        <f>IF('各会計、関係団体の財政状況及び健全化判断比率'!B72="","",'各会計、関係団体の財政状況及び健全化判断比率'!B72)</f>
        <v>福島県市町村総合事務組合　一般会計</v>
      </c>
      <c r="BZ38" s="382"/>
      <c r="CA38" s="382"/>
      <c r="CB38" s="382"/>
      <c r="CC38" s="382"/>
      <c r="CD38" s="382"/>
      <c r="CE38" s="382"/>
      <c r="CF38" s="382"/>
      <c r="CG38" s="382"/>
      <c r="CH38" s="382"/>
      <c r="CI38" s="382"/>
      <c r="CJ38" s="382"/>
      <c r="CK38" s="382"/>
      <c r="CL38" s="382"/>
      <c r="CM38" s="382"/>
      <c r="CN38" s="69"/>
      <c r="CO38" s="383" t="str">
        <f t="shared" si="3"/>
        <v/>
      </c>
      <c r="CP38" s="383"/>
      <c r="CQ38" s="382" t="str">
        <f>IF('各会計、関係団体の財政状況及び健全化判断比率'!BS11="","",'各会計、関係団体の財政状況及び健全化判断比率'!BS11)</f>
        <v/>
      </c>
      <c r="CR38" s="382"/>
      <c r="CS38" s="382"/>
      <c r="CT38" s="382"/>
      <c r="CU38" s="382"/>
      <c r="CV38" s="382"/>
      <c r="CW38" s="382"/>
      <c r="CX38" s="382"/>
      <c r="CY38" s="382"/>
      <c r="CZ38" s="382"/>
      <c r="DA38" s="382"/>
      <c r="DB38" s="382"/>
      <c r="DC38" s="382"/>
      <c r="DD38" s="382"/>
      <c r="DE38" s="382"/>
      <c r="DF38" s="66"/>
      <c r="DG38" s="384" t="str">
        <f>IF('各会計、関係団体の財政状況及び健全化判断比率'!BR11="","",'各会計、関係団体の財政状況及び健全化判断比率'!BR11)</f>
        <v/>
      </c>
      <c r="DH38" s="384"/>
      <c r="DI38" s="73"/>
      <c r="DJ38" s="41"/>
      <c r="DK38" s="41"/>
      <c r="DL38" s="41"/>
      <c r="DM38" s="41"/>
      <c r="DN38" s="41"/>
      <c r="DO38" s="41"/>
    </row>
    <row r="39" spans="1:119" ht="32.25" customHeight="1">
      <c r="A39" s="42"/>
      <c r="B39" s="68"/>
      <c r="C39" s="383" t="str">
        <f t="shared" si="5"/>
        <v/>
      </c>
      <c r="D39" s="383"/>
      <c r="E39" s="382" t="str">
        <f>IF('各会計、関係団体の財政状況及び健全化判断比率'!B12="","",'各会計、関係団体の財政状況及び健全化判断比率'!B12)</f>
        <v/>
      </c>
      <c r="F39" s="382"/>
      <c r="G39" s="382"/>
      <c r="H39" s="382"/>
      <c r="I39" s="382"/>
      <c r="J39" s="382"/>
      <c r="K39" s="382"/>
      <c r="L39" s="382"/>
      <c r="M39" s="382"/>
      <c r="N39" s="382"/>
      <c r="O39" s="382"/>
      <c r="P39" s="382"/>
      <c r="Q39" s="382"/>
      <c r="R39" s="382"/>
      <c r="S39" s="382"/>
      <c r="T39" s="69"/>
      <c r="U39" s="383" t="str">
        <f t="shared" si="4"/>
        <v/>
      </c>
      <c r="V39" s="383"/>
      <c r="W39" s="382"/>
      <c r="X39" s="382"/>
      <c r="Y39" s="382"/>
      <c r="Z39" s="382"/>
      <c r="AA39" s="382"/>
      <c r="AB39" s="382"/>
      <c r="AC39" s="382"/>
      <c r="AD39" s="382"/>
      <c r="AE39" s="382"/>
      <c r="AF39" s="382"/>
      <c r="AG39" s="382"/>
      <c r="AH39" s="382"/>
      <c r="AI39" s="382"/>
      <c r="AJ39" s="382"/>
      <c r="AK39" s="382"/>
      <c r="AL39" s="69"/>
      <c r="AM39" s="383" t="str">
        <f t="shared" si="0"/>
        <v/>
      </c>
      <c r="AN39" s="383"/>
      <c r="AO39" s="382"/>
      <c r="AP39" s="382"/>
      <c r="AQ39" s="382"/>
      <c r="AR39" s="382"/>
      <c r="AS39" s="382"/>
      <c r="AT39" s="382"/>
      <c r="AU39" s="382"/>
      <c r="AV39" s="382"/>
      <c r="AW39" s="382"/>
      <c r="AX39" s="382"/>
      <c r="AY39" s="382"/>
      <c r="AZ39" s="382"/>
      <c r="BA39" s="382"/>
      <c r="BB39" s="382"/>
      <c r="BC39" s="382"/>
      <c r="BD39" s="69"/>
      <c r="BE39" s="383" t="str">
        <f t="shared" si="1"/>
        <v/>
      </c>
      <c r="BF39" s="383"/>
      <c r="BG39" s="382"/>
      <c r="BH39" s="382"/>
      <c r="BI39" s="382"/>
      <c r="BJ39" s="382"/>
      <c r="BK39" s="382"/>
      <c r="BL39" s="382"/>
      <c r="BM39" s="382"/>
      <c r="BN39" s="382"/>
      <c r="BO39" s="382"/>
      <c r="BP39" s="382"/>
      <c r="BQ39" s="382"/>
      <c r="BR39" s="382"/>
      <c r="BS39" s="382"/>
      <c r="BT39" s="382"/>
      <c r="BU39" s="382"/>
      <c r="BV39" s="69"/>
      <c r="BW39" s="383">
        <f t="shared" si="2"/>
        <v>15</v>
      </c>
      <c r="BX39" s="383"/>
      <c r="BY39" s="382" t="str">
        <f>IF('各会計、関係団体の財政状況及び健全化判断比率'!B73="","",'各会計、関係団体の財政状況及び健全化判断比率'!B73)</f>
        <v>福島県市町村総合事務組合　消防補償等特別会計</v>
      </c>
      <c r="BZ39" s="382"/>
      <c r="CA39" s="382"/>
      <c r="CB39" s="382"/>
      <c r="CC39" s="382"/>
      <c r="CD39" s="382"/>
      <c r="CE39" s="382"/>
      <c r="CF39" s="382"/>
      <c r="CG39" s="382"/>
      <c r="CH39" s="382"/>
      <c r="CI39" s="382"/>
      <c r="CJ39" s="382"/>
      <c r="CK39" s="382"/>
      <c r="CL39" s="382"/>
      <c r="CM39" s="382"/>
      <c r="CN39" s="69"/>
      <c r="CO39" s="383" t="str">
        <f t="shared" si="3"/>
        <v/>
      </c>
      <c r="CP39" s="383"/>
      <c r="CQ39" s="382" t="str">
        <f>IF('各会計、関係団体の財政状況及び健全化判断比率'!BS12="","",'各会計、関係団体の財政状況及び健全化判断比率'!BS12)</f>
        <v/>
      </c>
      <c r="CR39" s="382"/>
      <c r="CS39" s="382"/>
      <c r="CT39" s="382"/>
      <c r="CU39" s="382"/>
      <c r="CV39" s="382"/>
      <c r="CW39" s="382"/>
      <c r="CX39" s="382"/>
      <c r="CY39" s="382"/>
      <c r="CZ39" s="382"/>
      <c r="DA39" s="382"/>
      <c r="DB39" s="382"/>
      <c r="DC39" s="382"/>
      <c r="DD39" s="382"/>
      <c r="DE39" s="382"/>
      <c r="DF39" s="66"/>
      <c r="DG39" s="384" t="str">
        <f>IF('各会計、関係団体の財政状況及び健全化判断比率'!BR12="","",'各会計、関係団体の財政状況及び健全化判断比率'!BR12)</f>
        <v/>
      </c>
      <c r="DH39" s="384"/>
      <c r="DI39" s="73"/>
      <c r="DJ39" s="41"/>
      <c r="DK39" s="41"/>
      <c r="DL39" s="41"/>
      <c r="DM39" s="41"/>
      <c r="DN39" s="41"/>
      <c r="DO39" s="41"/>
    </row>
    <row r="40" spans="1:119" ht="32.25" customHeight="1">
      <c r="A40" s="42"/>
      <c r="B40" s="68"/>
      <c r="C40" s="383" t="str">
        <f t="shared" si="5"/>
        <v/>
      </c>
      <c r="D40" s="383"/>
      <c r="E40" s="382" t="str">
        <f>IF('各会計、関係団体の財政状況及び健全化判断比率'!B13="","",'各会計、関係団体の財政状況及び健全化判断比率'!B13)</f>
        <v/>
      </c>
      <c r="F40" s="382"/>
      <c r="G40" s="382"/>
      <c r="H40" s="382"/>
      <c r="I40" s="382"/>
      <c r="J40" s="382"/>
      <c r="K40" s="382"/>
      <c r="L40" s="382"/>
      <c r="M40" s="382"/>
      <c r="N40" s="382"/>
      <c r="O40" s="382"/>
      <c r="P40" s="382"/>
      <c r="Q40" s="382"/>
      <c r="R40" s="382"/>
      <c r="S40" s="382"/>
      <c r="T40" s="69"/>
      <c r="U40" s="383" t="str">
        <f t="shared" si="4"/>
        <v/>
      </c>
      <c r="V40" s="383"/>
      <c r="W40" s="382"/>
      <c r="X40" s="382"/>
      <c r="Y40" s="382"/>
      <c r="Z40" s="382"/>
      <c r="AA40" s="382"/>
      <c r="AB40" s="382"/>
      <c r="AC40" s="382"/>
      <c r="AD40" s="382"/>
      <c r="AE40" s="382"/>
      <c r="AF40" s="382"/>
      <c r="AG40" s="382"/>
      <c r="AH40" s="382"/>
      <c r="AI40" s="382"/>
      <c r="AJ40" s="382"/>
      <c r="AK40" s="382"/>
      <c r="AL40" s="69"/>
      <c r="AM40" s="383" t="str">
        <f t="shared" si="0"/>
        <v/>
      </c>
      <c r="AN40" s="383"/>
      <c r="AO40" s="382"/>
      <c r="AP40" s="382"/>
      <c r="AQ40" s="382"/>
      <c r="AR40" s="382"/>
      <c r="AS40" s="382"/>
      <c r="AT40" s="382"/>
      <c r="AU40" s="382"/>
      <c r="AV40" s="382"/>
      <c r="AW40" s="382"/>
      <c r="AX40" s="382"/>
      <c r="AY40" s="382"/>
      <c r="AZ40" s="382"/>
      <c r="BA40" s="382"/>
      <c r="BB40" s="382"/>
      <c r="BC40" s="382"/>
      <c r="BD40" s="69"/>
      <c r="BE40" s="383" t="str">
        <f t="shared" si="1"/>
        <v/>
      </c>
      <c r="BF40" s="383"/>
      <c r="BG40" s="382"/>
      <c r="BH40" s="382"/>
      <c r="BI40" s="382"/>
      <c r="BJ40" s="382"/>
      <c r="BK40" s="382"/>
      <c r="BL40" s="382"/>
      <c r="BM40" s="382"/>
      <c r="BN40" s="382"/>
      <c r="BO40" s="382"/>
      <c r="BP40" s="382"/>
      <c r="BQ40" s="382"/>
      <c r="BR40" s="382"/>
      <c r="BS40" s="382"/>
      <c r="BT40" s="382"/>
      <c r="BU40" s="382"/>
      <c r="BV40" s="69"/>
      <c r="BW40" s="383">
        <f t="shared" si="2"/>
        <v>16</v>
      </c>
      <c r="BX40" s="383"/>
      <c r="BY40" s="382" t="str">
        <f>IF('各会計、関係団体の財政状況及び健全化判断比率'!B74="","",'各会計、関係団体の財政状況及び健全化判断比率'!B74)</f>
        <v>福島県市町村総合事務組合　消防賞じゅつ特別会計</v>
      </c>
      <c r="BZ40" s="382"/>
      <c r="CA40" s="382"/>
      <c r="CB40" s="382"/>
      <c r="CC40" s="382"/>
      <c r="CD40" s="382"/>
      <c r="CE40" s="382"/>
      <c r="CF40" s="382"/>
      <c r="CG40" s="382"/>
      <c r="CH40" s="382"/>
      <c r="CI40" s="382"/>
      <c r="CJ40" s="382"/>
      <c r="CK40" s="382"/>
      <c r="CL40" s="382"/>
      <c r="CM40" s="382"/>
      <c r="CN40" s="69"/>
      <c r="CO40" s="383" t="str">
        <f t="shared" si="3"/>
        <v/>
      </c>
      <c r="CP40" s="383"/>
      <c r="CQ40" s="382" t="str">
        <f>IF('各会計、関係団体の財政状況及び健全化判断比率'!BS13="","",'各会計、関係団体の財政状況及び健全化判断比率'!BS13)</f>
        <v/>
      </c>
      <c r="CR40" s="382"/>
      <c r="CS40" s="382"/>
      <c r="CT40" s="382"/>
      <c r="CU40" s="382"/>
      <c r="CV40" s="382"/>
      <c r="CW40" s="382"/>
      <c r="CX40" s="382"/>
      <c r="CY40" s="382"/>
      <c r="CZ40" s="382"/>
      <c r="DA40" s="382"/>
      <c r="DB40" s="382"/>
      <c r="DC40" s="382"/>
      <c r="DD40" s="382"/>
      <c r="DE40" s="382"/>
      <c r="DF40" s="66"/>
      <c r="DG40" s="384" t="str">
        <f>IF('各会計、関係団体の財政状況及び健全化判断比率'!BR13="","",'各会計、関係団体の財政状況及び健全化判断比率'!BR13)</f>
        <v/>
      </c>
      <c r="DH40" s="384"/>
      <c r="DI40" s="73"/>
      <c r="DJ40" s="41"/>
      <c r="DK40" s="41"/>
      <c r="DL40" s="41"/>
      <c r="DM40" s="41"/>
      <c r="DN40" s="41"/>
      <c r="DO40" s="41"/>
    </row>
    <row r="41" spans="1:119" ht="32.25" customHeight="1">
      <c r="A41" s="42"/>
      <c r="B41" s="68"/>
      <c r="C41" s="383" t="str">
        <f t="shared" si="5"/>
        <v/>
      </c>
      <c r="D41" s="383"/>
      <c r="E41" s="382" t="str">
        <f>IF('各会計、関係団体の財政状況及び健全化判断比率'!B14="","",'各会計、関係団体の財政状況及び健全化判断比率'!B14)</f>
        <v/>
      </c>
      <c r="F41" s="382"/>
      <c r="G41" s="382"/>
      <c r="H41" s="382"/>
      <c r="I41" s="382"/>
      <c r="J41" s="382"/>
      <c r="K41" s="382"/>
      <c r="L41" s="382"/>
      <c r="M41" s="382"/>
      <c r="N41" s="382"/>
      <c r="O41" s="382"/>
      <c r="P41" s="382"/>
      <c r="Q41" s="382"/>
      <c r="R41" s="382"/>
      <c r="S41" s="382"/>
      <c r="T41" s="69"/>
      <c r="U41" s="383" t="str">
        <f t="shared" si="4"/>
        <v/>
      </c>
      <c r="V41" s="383"/>
      <c r="W41" s="382"/>
      <c r="X41" s="382"/>
      <c r="Y41" s="382"/>
      <c r="Z41" s="382"/>
      <c r="AA41" s="382"/>
      <c r="AB41" s="382"/>
      <c r="AC41" s="382"/>
      <c r="AD41" s="382"/>
      <c r="AE41" s="382"/>
      <c r="AF41" s="382"/>
      <c r="AG41" s="382"/>
      <c r="AH41" s="382"/>
      <c r="AI41" s="382"/>
      <c r="AJ41" s="382"/>
      <c r="AK41" s="382"/>
      <c r="AL41" s="69"/>
      <c r="AM41" s="383" t="str">
        <f t="shared" si="0"/>
        <v/>
      </c>
      <c r="AN41" s="383"/>
      <c r="AO41" s="382"/>
      <c r="AP41" s="382"/>
      <c r="AQ41" s="382"/>
      <c r="AR41" s="382"/>
      <c r="AS41" s="382"/>
      <c r="AT41" s="382"/>
      <c r="AU41" s="382"/>
      <c r="AV41" s="382"/>
      <c r="AW41" s="382"/>
      <c r="AX41" s="382"/>
      <c r="AY41" s="382"/>
      <c r="AZ41" s="382"/>
      <c r="BA41" s="382"/>
      <c r="BB41" s="382"/>
      <c r="BC41" s="382"/>
      <c r="BD41" s="69"/>
      <c r="BE41" s="383" t="str">
        <f t="shared" si="1"/>
        <v/>
      </c>
      <c r="BF41" s="383"/>
      <c r="BG41" s="382"/>
      <c r="BH41" s="382"/>
      <c r="BI41" s="382"/>
      <c r="BJ41" s="382"/>
      <c r="BK41" s="382"/>
      <c r="BL41" s="382"/>
      <c r="BM41" s="382"/>
      <c r="BN41" s="382"/>
      <c r="BO41" s="382"/>
      <c r="BP41" s="382"/>
      <c r="BQ41" s="382"/>
      <c r="BR41" s="382"/>
      <c r="BS41" s="382"/>
      <c r="BT41" s="382"/>
      <c r="BU41" s="382"/>
      <c r="BV41" s="69"/>
      <c r="BW41" s="383">
        <f t="shared" si="2"/>
        <v>17</v>
      </c>
      <c r="BX41" s="383"/>
      <c r="BY41" s="382" t="str">
        <f>IF('各会計、関係団体の財政状況及び健全化判断比率'!B75="","",'各会計、関係団体の財政状況及び健全化判断比率'!B75)</f>
        <v>福島県市町村総合事務組合　非常勤職員公務災害補償特別会計</v>
      </c>
      <c r="BZ41" s="382"/>
      <c r="CA41" s="382"/>
      <c r="CB41" s="382"/>
      <c r="CC41" s="382"/>
      <c r="CD41" s="382"/>
      <c r="CE41" s="382"/>
      <c r="CF41" s="382"/>
      <c r="CG41" s="382"/>
      <c r="CH41" s="382"/>
      <c r="CI41" s="382"/>
      <c r="CJ41" s="382"/>
      <c r="CK41" s="382"/>
      <c r="CL41" s="382"/>
      <c r="CM41" s="382"/>
      <c r="CN41" s="69"/>
      <c r="CO41" s="383" t="str">
        <f t="shared" si="3"/>
        <v/>
      </c>
      <c r="CP41" s="383"/>
      <c r="CQ41" s="382" t="str">
        <f>IF('各会計、関係団体の財政状況及び健全化判断比率'!BS14="","",'各会計、関係団体の財政状況及び健全化判断比率'!BS14)</f>
        <v/>
      </c>
      <c r="CR41" s="382"/>
      <c r="CS41" s="382"/>
      <c r="CT41" s="382"/>
      <c r="CU41" s="382"/>
      <c r="CV41" s="382"/>
      <c r="CW41" s="382"/>
      <c r="CX41" s="382"/>
      <c r="CY41" s="382"/>
      <c r="CZ41" s="382"/>
      <c r="DA41" s="382"/>
      <c r="DB41" s="382"/>
      <c r="DC41" s="382"/>
      <c r="DD41" s="382"/>
      <c r="DE41" s="382"/>
      <c r="DF41" s="66"/>
      <c r="DG41" s="384" t="str">
        <f>IF('各会計、関係団体の財政状況及び健全化判断比率'!BR14="","",'各会計、関係団体の財政状況及び健全化判断比率'!BR14)</f>
        <v/>
      </c>
      <c r="DH41" s="384"/>
      <c r="DI41" s="73"/>
      <c r="DJ41" s="41"/>
      <c r="DK41" s="41"/>
      <c r="DL41" s="41"/>
      <c r="DM41" s="41"/>
      <c r="DN41" s="41"/>
      <c r="DO41" s="41"/>
    </row>
    <row r="42" spans="1:119" ht="32.25" customHeight="1">
      <c r="A42" s="41"/>
      <c r="B42" s="68"/>
      <c r="C42" s="383" t="str">
        <f t="shared" si="5"/>
        <v/>
      </c>
      <c r="D42" s="383"/>
      <c r="E42" s="382" t="str">
        <f>IF('各会計、関係団体の財政状況及び健全化判断比率'!B15="","",'各会計、関係団体の財政状況及び健全化判断比率'!B15)</f>
        <v/>
      </c>
      <c r="F42" s="382"/>
      <c r="G42" s="382"/>
      <c r="H42" s="382"/>
      <c r="I42" s="382"/>
      <c r="J42" s="382"/>
      <c r="K42" s="382"/>
      <c r="L42" s="382"/>
      <c r="M42" s="382"/>
      <c r="N42" s="382"/>
      <c r="O42" s="382"/>
      <c r="P42" s="382"/>
      <c r="Q42" s="382"/>
      <c r="R42" s="382"/>
      <c r="S42" s="382"/>
      <c r="T42" s="69"/>
      <c r="U42" s="383" t="str">
        <f t="shared" si="4"/>
        <v/>
      </c>
      <c r="V42" s="383"/>
      <c r="W42" s="382"/>
      <c r="X42" s="382"/>
      <c r="Y42" s="382"/>
      <c r="Z42" s="382"/>
      <c r="AA42" s="382"/>
      <c r="AB42" s="382"/>
      <c r="AC42" s="382"/>
      <c r="AD42" s="382"/>
      <c r="AE42" s="382"/>
      <c r="AF42" s="382"/>
      <c r="AG42" s="382"/>
      <c r="AH42" s="382"/>
      <c r="AI42" s="382"/>
      <c r="AJ42" s="382"/>
      <c r="AK42" s="382"/>
      <c r="AL42" s="69"/>
      <c r="AM42" s="383" t="str">
        <f t="shared" si="0"/>
        <v/>
      </c>
      <c r="AN42" s="383"/>
      <c r="AO42" s="382"/>
      <c r="AP42" s="382"/>
      <c r="AQ42" s="382"/>
      <c r="AR42" s="382"/>
      <c r="AS42" s="382"/>
      <c r="AT42" s="382"/>
      <c r="AU42" s="382"/>
      <c r="AV42" s="382"/>
      <c r="AW42" s="382"/>
      <c r="AX42" s="382"/>
      <c r="AY42" s="382"/>
      <c r="AZ42" s="382"/>
      <c r="BA42" s="382"/>
      <c r="BB42" s="382"/>
      <c r="BC42" s="382"/>
      <c r="BD42" s="69"/>
      <c r="BE42" s="383" t="str">
        <f t="shared" si="1"/>
        <v/>
      </c>
      <c r="BF42" s="383"/>
      <c r="BG42" s="382"/>
      <c r="BH42" s="382"/>
      <c r="BI42" s="382"/>
      <c r="BJ42" s="382"/>
      <c r="BK42" s="382"/>
      <c r="BL42" s="382"/>
      <c r="BM42" s="382"/>
      <c r="BN42" s="382"/>
      <c r="BO42" s="382"/>
      <c r="BP42" s="382"/>
      <c r="BQ42" s="382"/>
      <c r="BR42" s="382"/>
      <c r="BS42" s="382"/>
      <c r="BT42" s="382"/>
      <c r="BU42" s="382"/>
      <c r="BV42" s="69"/>
      <c r="BW42" s="383">
        <f t="shared" si="2"/>
        <v>18</v>
      </c>
      <c r="BX42" s="383"/>
      <c r="BY42" s="382" t="str">
        <f>IF('各会計、関係団体の財政状況及び健全化判断比率'!B76="","",'各会計、関係団体の財政状況及び健全化判断比率'!B76)</f>
        <v>福島県市町村総合事務組合　自治会館管理特別会計</v>
      </c>
      <c r="BZ42" s="382"/>
      <c r="CA42" s="382"/>
      <c r="CB42" s="382"/>
      <c r="CC42" s="382"/>
      <c r="CD42" s="382"/>
      <c r="CE42" s="382"/>
      <c r="CF42" s="382"/>
      <c r="CG42" s="382"/>
      <c r="CH42" s="382"/>
      <c r="CI42" s="382"/>
      <c r="CJ42" s="382"/>
      <c r="CK42" s="382"/>
      <c r="CL42" s="382"/>
      <c r="CM42" s="382"/>
      <c r="CN42" s="69"/>
      <c r="CO42" s="383" t="str">
        <f t="shared" si="3"/>
        <v/>
      </c>
      <c r="CP42" s="383"/>
      <c r="CQ42" s="382" t="str">
        <f>IF('各会計、関係団体の財政状況及び健全化判断比率'!BS15="","",'各会計、関係団体の財政状況及び健全化判断比率'!BS15)</f>
        <v/>
      </c>
      <c r="CR42" s="382"/>
      <c r="CS42" s="382"/>
      <c r="CT42" s="382"/>
      <c r="CU42" s="382"/>
      <c r="CV42" s="382"/>
      <c r="CW42" s="382"/>
      <c r="CX42" s="382"/>
      <c r="CY42" s="382"/>
      <c r="CZ42" s="382"/>
      <c r="DA42" s="382"/>
      <c r="DB42" s="382"/>
      <c r="DC42" s="382"/>
      <c r="DD42" s="382"/>
      <c r="DE42" s="382"/>
      <c r="DF42" s="66"/>
      <c r="DG42" s="384" t="str">
        <f>IF('各会計、関係団体の財政状況及び健全化判断比率'!BR15="","",'各会計、関係団体の財政状況及び健全化判断比率'!BR15)</f>
        <v/>
      </c>
      <c r="DH42" s="384"/>
      <c r="DI42" s="73"/>
      <c r="DJ42" s="41"/>
      <c r="DK42" s="41"/>
      <c r="DL42" s="41"/>
      <c r="DM42" s="41"/>
      <c r="DN42" s="41"/>
      <c r="DO42" s="41"/>
    </row>
    <row r="43" spans="1:119" ht="32.25" customHeight="1">
      <c r="A43" s="41"/>
      <c r="B43" s="68"/>
      <c r="C43" s="383" t="str">
        <f t="shared" si="5"/>
        <v/>
      </c>
      <c r="D43" s="383"/>
      <c r="E43" s="382" t="str">
        <f>IF('各会計、関係団体の財政状況及び健全化判断比率'!B16="","",'各会計、関係団体の財政状況及び健全化判断比率'!B16)</f>
        <v/>
      </c>
      <c r="F43" s="382"/>
      <c r="G43" s="382"/>
      <c r="H43" s="382"/>
      <c r="I43" s="382"/>
      <c r="J43" s="382"/>
      <c r="K43" s="382"/>
      <c r="L43" s="382"/>
      <c r="M43" s="382"/>
      <c r="N43" s="382"/>
      <c r="O43" s="382"/>
      <c r="P43" s="382"/>
      <c r="Q43" s="382"/>
      <c r="R43" s="382"/>
      <c r="S43" s="382"/>
      <c r="T43" s="69"/>
      <c r="U43" s="383" t="str">
        <f t="shared" si="4"/>
        <v/>
      </c>
      <c r="V43" s="383"/>
      <c r="W43" s="382"/>
      <c r="X43" s="382"/>
      <c r="Y43" s="382"/>
      <c r="Z43" s="382"/>
      <c r="AA43" s="382"/>
      <c r="AB43" s="382"/>
      <c r="AC43" s="382"/>
      <c r="AD43" s="382"/>
      <c r="AE43" s="382"/>
      <c r="AF43" s="382"/>
      <c r="AG43" s="382"/>
      <c r="AH43" s="382"/>
      <c r="AI43" s="382"/>
      <c r="AJ43" s="382"/>
      <c r="AK43" s="382"/>
      <c r="AL43" s="69"/>
      <c r="AM43" s="383" t="str">
        <f t="shared" si="0"/>
        <v/>
      </c>
      <c r="AN43" s="383"/>
      <c r="AO43" s="382"/>
      <c r="AP43" s="382"/>
      <c r="AQ43" s="382"/>
      <c r="AR43" s="382"/>
      <c r="AS43" s="382"/>
      <c r="AT43" s="382"/>
      <c r="AU43" s="382"/>
      <c r="AV43" s="382"/>
      <c r="AW43" s="382"/>
      <c r="AX43" s="382"/>
      <c r="AY43" s="382"/>
      <c r="AZ43" s="382"/>
      <c r="BA43" s="382"/>
      <c r="BB43" s="382"/>
      <c r="BC43" s="382"/>
      <c r="BD43" s="69"/>
      <c r="BE43" s="383" t="str">
        <f t="shared" si="1"/>
        <v/>
      </c>
      <c r="BF43" s="383"/>
      <c r="BG43" s="382"/>
      <c r="BH43" s="382"/>
      <c r="BI43" s="382"/>
      <c r="BJ43" s="382"/>
      <c r="BK43" s="382"/>
      <c r="BL43" s="382"/>
      <c r="BM43" s="382"/>
      <c r="BN43" s="382"/>
      <c r="BO43" s="382"/>
      <c r="BP43" s="382"/>
      <c r="BQ43" s="382"/>
      <c r="BR43" s="382"/>
      <c r="BS43" s="382"/>
      <c r="BT43" s="382"/>
      <c r="BU43" s="382"/>
      <c r="BV43" s="69"/>
      <c r="BW43" s="383">
        <f t="shared" si="2"/>
        <v>19</v>
      </c>
      <c r="BX43" s="383"/>
      <c r="BY43" s="382" t="str">
        <f>IF('各会計、関係団体の財政状況及び健全化判断比率'!B77="","",'各会計、関係団体の財政状況及び健全化判断比率'!B77)</f>
        <v>福島県後期高齢者医療広域連合　一般会計</v>
      </c>
      <c r="BZ43" s="382"/>
      <c r="CA43" s="382"/>
      <c r="CB43" s="382"/>
      <c r="CC43" s="382"/>
      <c r="CD43" s="382"/>
      <c r="CE43" s="382"/>
      <c r="CF43" s="382"/>
      <c r="CG43" s="382"/>
      <c r="CH43" s="382"/>
      <c r="CI43" s="382"/>
      <c r="CJ43" s="382"/>
      <c r="CK43" s="382"/>
      <c r="CL43" s="382"/>
      <c r="CM43" s="382"/>
      <c r="CN43" s="69"/>
      <c r="CO43" s="383" t="str">
        <f t="shared" si="3"/>
        <v/>
      </c>
      <c r="CP43" s="383"/>
      <c r="CQ43" s="382" t="str">
        <f>IF('各会計、関係団体の財政状況及び健全化判断比率'!BS16="","",'各会計、関係団体の財政状況及び健全化判断比率'!BS16)</f>
        <v/>
      </c>
      <c r="CR43" s="382"/>
      <c r="CS43" s="382"/>
      <c r="CT43" s="382"/>
      <c r="CU43" s="382"/>
      <c r="CV43" s="382"/>
      <c r="CW43" s="382"/>
      <c r="CX43" s="382"/>
      <c r="CY43" s="382"/>
      <c r="CZ43" s="382"/>
      <c r="DA43" s="382"/>
      <c r="DB43" s="382"/>
      <c r="DC43" s="382"/>
      <c r="DD43" s="382"/>
      <c r="DE43" s="382"/>
      <c r="DF43" s="66"/>
      <c r="DG43" s="384" t="str">
        <f>IF('各会計、関係団体の財政状況及び健全化判断比率'!BR16="","",'各会計、関係団体の財政状況及び健全化判断比率'!BR16)</f>
        <v/>
      </c>
      <c r="DH43" s="384"/>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143</v>
      </c>
      <c r="C46" s="41"/>
      <c r="D46" s="41"/>
      <c r="E46" s="41" t="s">
        <v>144</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145</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146</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147</v>
      </c>
    </row>
    <row r="50" spans="5:5">
      <c r="E50" s="43" t="s">
        <v>148</v>
      </c>
    </row>
    <row r="51" spans="5:5">
      <c r="E51" s="43" t="s">
        <v>149</v>
      </c>
    </row>
    <row r="52" spans="5:5">
      <c r="E52" s="43" t="s">
        <v>150</v>
      </c>
    </row>
    <row r="53" spans="5:5"/>
    <row r="54" spans="5:5"/>
    <row r="55" spans="5:5"/>
    <row r="56" spans="5:5"/>
  </sheetData>
  <sheetProtection algorithmName="SHA-512" hashValue="zR1TQdMrvBFZqrKlurARA7lt0qdch2B7SJaHLPxCCAuITrzU7RN1zS+GYeUoK2C+f8d73j8Bk8d1SFHO+Y2N4w==" saltValue="l1QWaYbfTgaGOL9Rvv+j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c r="A1" s="260"/>
      <c r="B1" s="260"/>
      <c r="C1" s="260"/>
      <c r="D1" s="260"/>
      <c r="E1" s="260"/>
      <c r="F1" s="260"/>
      <c r="G1" s="260"/>
      <c r="H1" s="260"/>
      <c r="I1" s="260"/>
      <c r="J1" s="260"/>
      <c r="K1" s="260"/>
      <c r="L1" s="260"/>
      <c r="M1" s="260"/>
      <c r="N1" s="260"/>
      <c r="O1" s="260"/>
      <c r="P1" s="260"/>
    </row>
    <row r="2" spans="1:16" ht="16.5" customHeight="1">
      <c r="A2" s="260"/>
      <c r="B2" s="260"/>
      <c r="C2" s="260"/>
      <c r="D2" s="260"/>
      <c r="E2" s="260"/>
      <c r="F2" s="260"/>
      <c r="G2" s="260"/>
      <c r="H2" s="260"/>
      <c r="I2" s="260"/>
      <c r="J2" s="260"/>
      <c r="K2" s="260"/>
      <c r="L2" s="260"/>
      <c r="M2" s="260"/>
      <c r="N2" s="260"/>
      <c r="O2" s="260"/>
      <c r="P2" s="260"/>
    </row>
    <row r="3" spans="1:16" ht="16.5" customHeight="1">
      <c r="A3" s="260"/>
      <c r="B3" s="260"/>
      <c r="C3" s="260"/>
      <c r="D3" s="260"/>
      <c r="E3" s="260"/>
      <c r="F3" s="260"/>
      <c r="G3" s="260"/>
      <c r="H3" s="260"/>
      <c r="I3" s="260"/>
      <c r="J3" s="260"/>
      <c r="K3" s="260"/>
      <c r="L3" s="260"/>
      <c r="M3" s="260"/>
      <c r="N3" s="260"/>
      <c r="O3" s="260"/>
      <c r="P3" s="260"/>
    </row>
    <row r="4" spans="1:16" ht="16.5" customHeight="1">
      <c r="A4" s="260"/>
      <c r="B4" s="260"/>
      <c r="C4" s="260"/>
      <c r="D4" s="260"/>
      <c r="E4" s="260"/>
      <c r="F4" s="260"/>
      <c r="G4" s="260"/>
      <c r="H4" s="260"/>
      <c r="I4" s="260"/>
      <c r="J4" s="260"/>
      <c r="K4" s="260"/>
      <c r="L4" s="260"/>
      <c r="M4" s="260"/>
      <c r="N4" s="260"/>
      <c r="O4" s="260"/>
      <c r="P4" s="260"/>
    </row>
    <row r="5" spans="1:16" ht="16.5" customHeight="1">
      <c r="A5" s="260"/>
      <c r="B5" s="260"/>
      <c r="C5" s="260"/>
      <c r="D5" s="260"/>
      <c r="E5" s="260"/>
      <c r="F5" s="260"/>
      <c r="G5" s="260"/>
      <c r="H5" s="260"/>
      <c r="I5" s="260"/>
      <c r="J5" s="260"/>
      <c r="K5" s="260"/>
      <c r="L5" s="260"/>
      <c r="M5" s="260"/>
      <c r="N5" s="260"/>
      <c r="O5" s="260"/>
      <c r="P5" s="260"/>
    </row>
    <row r="6" spans="1:16" ht="16.5" customHeight="1">
      <c r="A6" s="260"/>
      <c r="B6" s="260"/>
      <c r="C6" s="260"/>
      <c r="D6" s="260"/>
      <c r="E6" s="260"/>
      <c r="F6" s="260"/>
      <c r="G6" s="260"/>
      <c r="H6" s="260"/>
      <c r="I6" s="260"/>
      <c r="J6" s="260"/>
      <c r="K6" s="260"/>
      <c r="L6" s="260"/>
      <c r="M6" s="260"/>
      <c r="N6" s="260"/>
      <c r="O6" s="260"/>
      <c r="P6" s="260"/>
    </row>
    <row r="7" spans="1:16" ht="16.5" customHeight="1">
      <c r="A7" s="260"/>
      <c r="B7" s="260"/>
      <c r="C7" s="260"/>
      <c r="D7" s="260"/>
      <c r="E7" s="260"/>
      <c r="F7" s="260"/>
      <c r="G7" s="260"/>
      <c r="H7" s="260"/>
      <c r="I7" s="260"/>
      <c r="J7" s="260"/>
      <c r="K7" s="260"/>
      <c r="L7" s="260"/>
      <c r="M7" s="260"/>
      <c r="N7" s="260"/>
      <c r="O7" s="260"/>
      <c r="P7" s="260"/>
    </row>
    <row r="8" spans="1:16" ht="16.5" customHeight="1">
      <c r="A8" s="260"/>
      <c r="B8" s="260"/>
      <c r="C8" s="260"/>
      <c r="D8" s="260"/>
      <c r="E8" s="260"/>
      <c r="F8" s="260"/>
      <c r="G8" s="260"/>
      <c r="H8" s="260"/>
      <c r="I8" s="260"/>
      <c r="J8" s="260"/>
      <c r="K8" s="260"/>
      <c r="L8" s="260"/>
      <c r="M8" s="260"/>
      <c r="N8" s="260"/>
      <c r="O8" s="260"/>
      <c r="P8" s="260"/>
    </row>
    <row r="9" spans="1:16" ht="16.5" customHeight="1">
      <c r="A9" s="260"/>
      <c r="B9" s="260"/>
      <c r="C9" s="260"/>
      <c r="D9" s="260"/>
      <c r="E9" s="260"/>
      <c r="F9" s="260"/>
      <c r="G9" s="260"/>
      <c r="H9" s="260"/>
      <c r="I9" s="260"/>
      <c r="J9" s="260"/>
      <c r="K9" s="260"/>
      <c r="L9" s="260"/>
      <c r="M9" s="260"/>
      <c r="N9" s="260"/>
      <c r="O9" s="260"/>
      <c r="P9" s="260"/>
    </row>
    <row r="10" spans="1:16" ht="16.5" customHeight="1">
      <c r="A10" s="260"/>
      <c r="B10" s="260"/>
      <c r="C10" s="260"/>
      <c r="D10" s="260"/>
      <c r="E10" s="260"/>
      <c r="F10" s="260"/>
      <c r="G10" s="260"/>
      <c r="H10" s="260"/>
      <c r="I10" s="260"/>
      <c r="J10" s="260"/>
      <c r="K10" s="260"/>
      <c r="L10" s="260"/>
      <c r="M10" s="260"/>
      <c r="N10" s="260"/>
      <c r="O10" s="260"/>
      <c r="P10" s="260"/>
    </row>
    <row r="11" spans="1:16" ht="16.5" customHeight="1">
      <c r="A11" s="260"/>
      <c r="B11" s="260"/>
      <c r="C11" s="260"/>
      <c r="D11" s="260"/>
      <c r="E11" s="260"/>
      <c r="F11" s="260"/>
      <c r="G11" s="260"/>
      <c r="H11" s="260"/>
      <c r="I11" s="260"/>
      <c r="J11" s="260"/>
      <c r="K11" s="260"/>
      <c r="L11" s="260"/>
      <c r="M11" s="260"/>
      <c r="N11" s="260"/>
      <c r="O11" s="260"/>
      <c r="P11" s="260"/>
    </row>
    <row r="12" spans="1:16" ht="16.5" customHeight="1">
      <c r="A12" s="260"/>
      <c r="B12" s="260"/>
      <c r="C12" s="260"/>
      <c r="D12" s="260"/>
      <c r="E12" s="260"/>
      <c r="F12" s="260"/>
      <c r="G12" s="260"/>
      <c r="H12" s="260"/>
      <c r="I12" s="260"/>
      <c r="J12" s="260"/>
      <c r="K12" s="260"/>
      <c r="L12" s="260"/>
      <c r="M12" s="260"/>
      <c r="N12" s="260"/>
      <c r="O12" s="260"/>
      <c r="P12" s="260"/>
    </row>
    <row r="13" spans="1:16" ht="16.5" customHeight="1">
      <c r="A13" s="260"/>
      <c r="B13" s="260"/>
      <c r="C13" s="260"/>
      <c r="D13" s="260"/>
      <c r="E13" s="260"/>
      <c r="F13" s="260"/>
      <c r="G13" s="260"/>
      <c r="H13" s="260"/>
      <c r="I13" s="260"/>
      <c r="J13" s="260"/>
      <c r="K13" s="260"/>
      <c r="L13" s="260"/>
      <c r="M13" s="260"/>
      <c r="N13" s="260"/>
      <c r="O13" s="260"/>
      <c r="P13" s="260"/>
    </row>
    <row r="14" spans="1:16" ht="16.5" customHeight="1">
      <c r="A14" s="260"/>
      <c r="B14" s="260"/>
      <c r="C14" s="260"/>
      <c r="D14" s="260"/>
      <c r="E14" s="260"/>
      <c r="F14" s="260"/>
      <c r="G14" s="260"/>
      <c r="H14" s="260"/>
      <c r="I14" s="260"/>
      <c r="J14" s="260"/>
      <c r="K14" s="260"/>
      <c r="L14" s="260"/>
      <c r="M14" s="260"/>
      <c r="N14" s="260"/>
      <c r="O14" s="260"/>
      <c r="P14" s="260"/>
    </row>
    <row r="15" spans="1:16" ht="16.5" customHeight="1">
      <c r="A15" s="260"/>
      <c r="B15" s="260"/>
      <c r="C15" s="260"/>
      <c r="D15" s="260"/>
      <c r="E15" s="260"/>
      <c r="F15" s="260"/>
      <c r="G15" s="260"/>
      <c r="H15" s="260"/>
      <c r="I15" s="260"/>
      <c r="J15" s="260"/>
      <c r="K15" s="260"/>
      <c r="L15" s="260"/>
      <c r="M15" s="260"/>
      <c r="N15" s="260"/>
      <c r="O15" s="260"/>
      <c r="P15" s="260"/>
    </row>
    <row r="16" spans="1:16" ht="16.5" customHeight="1">
      <c r="A16" s="260"/>
      <c r="B16" s="260"/>
      <c r="C16" s="260"/>
      <c r="D16" s="260"/>
      <c r="E16" s="260"/>
      <c r="F16" s="260"/>
      <c r="G16" s="260"/>
      <c r="H16" s="260"/>
      <c r="I16" s="260"/>
      <c r="J16" s="260"/>
      <c r="K16" s="260"/>
      <c r="L16" s="260"/>
      <c r="M16" s="260"/>
      <c r="N16" s="260"/>
      <c r="O16" s="260"/>
      <c r="P16" s="260"/>
    </row>
    <row r="17" spans="1:16" ht="16.5" customHeight="1">
      <c r="A17" s="260"/>
      <c r="B17" s="260"/>
      <c r="C17" s="260"/>
      <c r="D17" s="260"/>
      <c r="E17" s="260"/>
      <c r="F17" s="260"/>
      <c r="G17" s="260"/>
      <c r="H17" s="260"/>
      <c r="I17" s="260"/>
      <c r="J17" s="260"/>
      <c r="K17" s="260"/>
      <c r="L17" s="260"/>
      <c r="M17" s="260"/>
      <c r="N17" s="260"/>
      <c r="O17" s="260"/>
      <c r="P17" s="260"/>
    </row>
    <row r="18" spans="1:16" ht="16.5" customHeight="1">
      <c r="A18" s="260"/>
      <c r="B18" s="260"/>
      <c r="C18" s="260"/>
      <c r="D18" s="260"/>
      <c r="E18" s="260"/>
      <c r="F18" s="260"/>
      <c r="G18" s="260"/>
      <c r="H18" s="260"/>
      <c r="I18" s="260"/>
      <c r="J18" s="260"/>
      <c r="K18" s="260"/>
      <c r="L18" s="260"/>
      <c r="M18" s="260"/>
      <c r="N18" s="260"/>
      <c r="O18" s="260"/>
      <c r="P18" s="260"/>
    </row>
    <row r="19" spans="1:16" ht="16.5" customHeight="1">
      <c r="A19" s="260"/>
      <c r="B19" s="260"/>
      <c r="C19" s="260"/>
      <c r="D19" s="260"/>
      <c r="E19" s="260"/>
      <c r="F19" s="260"/>
      <c r="G19" s="260"/>
      <c r="H19" s="260"/>
      <c r="I19" s="260"/>
      <c r="J19" s="260"/>
      <c r="K19" s="260"/>
      <c r="L19" s="260"/>
      <c r="M19" s="260"/>
      <c r="N19" s="260"/>
      <c r="O19" s="260"/>
      <c r="P19" s="260"/>
    </row>
    <row r="20" spans="1:16" ht="16.5" customHeight="1">
      <c r="A20" s="260"/>
      <c r="B20" s="260"/>
      <c r="C20" s="260"/>
      <c r="D20" s="260"/>
      <c r="E20" s="260"/>
      <c r="F20" s="260"/>
      <c r="G20" s="260"/>
      <c r="H20" s="260"/>
      <c r="I20" s="260"/>
      <c r="J20" s="260"/>
      <c r="K20" s="260"/>
      <c r="L20" s="260"/>
      <c r="M20" s="260"/>
      <c r="N20" s="260"/>
      <c r="O20" s="260"/>
      <c r="P20" s="260"/>
    </row>
    <row r="21" spans="1:16" ht="16.5" customHeight="1">
      <c r="A21" s="260"/>
      <c r="B21" s="260"/>
      <c r="C21" s="260"/>
      <c r="D21" s="260"/>
      <c r="E21" s="260"/>
      <c r="F21" s="260"/>
      <c r="G21" s="260"/>
      <c r="H21" s="260"/>
      <c r="I21" s="260"/>
      <c r="J21" s="260"/>
      <c r="K21" s="260"/>
      <c r="L21" s="260"/>
      <c r="M21" s="260"/>
      <c r="N21" s="260"/>
      <c r="O21" s="260"/>
      <c r="P21" s="260"/>
    </row>
    <row r="22" spans="1:16" ht="16.5" customHeight="1">
      <c r="A22" s="260"/>
      <c r="B22" s="260"/>
      <c r="C22" s="260"/>
      <c r="D22" s="260"/>
      <c r="E22" s="260"/>
      <c r="F22" s="260"/>
      <c r="G22" s="260"/>
      <c r="H22" s="260"/>
      <c r="I22" s="260"/>
      <c r="J22" s="260"/>
      <c r="K22" s="260"/>
      <c r="L22" s="260"/>
      <c r="M22" s="260"/>
      <c r="N22" s="260"/>
      <c r="O22" s="260"/>
      <c r="P22" s="260"/>
    </row>
    <row r="23" spans="1:16" ht="16.5" customHeight="1">
      <c r="A23" s="260"/>
      <c r="B23" s="260"/>
      <c r="C23" s="260"/>
      <c r="D23" s="260"/>
      <c r="E23" s="260"/>
      <c r="F23" s="260"/>
      <c r="G23" s="260"/>
      <c r="H23" s="260"/>
      <c r="I23" s="260"/>
      <c r="J23" s="260"/>
      <c r="K23" s="260"/>
      <c r="L23" s="260"/>
      <c r="M23" s="260"/>
      <c r="N23" s="260"/>
      <c r="O23" s="260"/>
      <c r="P23" s="260"/>
    </row>
    <row r="24" spans="1:16" ht="16.5" customHeight="1">
      <c r="A24" s="260"/>
      <c r="B24" s="260"/>
      <c r="C24" s="260"/>
      <c r="D24" s="260"/>
      <c r="E24" s="260"/>
      <c r="F24" s="260"/>
      <c r="G24" s="260"/>
      <c r="H24" s="260"/>
      <c r="I24" s="260"/>
      <c r="J24" s="260"/>
      <c r="K24" s="260"/>
      <c r="L24" s="260"/>
      <c r="M24" s="260"/>
      <c r="N24" s="260"/>
      <c r="O24" s="260"/>
      <c r="P24" s="260"/>
    </row>
    <row r="25" spans="1:16" ht="16.5" customHeight="1">
      <c r="A25" s="260"/>
      <c r="B25" s="260"/>
      <c r="C25" s="260"/>
      <c r="D25" s="260"/>
      <c r="E25" s="260"/>
      <c r="F25" s="260"/>
      <c r="G25" s="260"/>
      <c r="H25" s="260"/>
      <c r="I25" s="260"/>
      <c r="J25" s="260"/>
      <c r="K25" s="260"/>
      <c r="L25" s="260"/>
      <c r="M25" s="260"/>
      <c r="N25" s="260"/>
      <c r="O25" s="260"/>
      <c r="P25" s="260"/>
    </row>
    <row r="26" spans="1:16" ht="16.5" customHeight="1">
      <c r="A26" s="260"/>
      <c r="B26" s="260"/>
      <c r="C26" s="260"/>
      <c r="D26" s="260"/>
      <c r="E26" s="260"/>
      <c r="F26" s="260"/>
      <c r="G26" s="260"/>
      <c r="H26" s="260"/>
      <c r="I26" s="260"/>
      <c r="J26" s="260"/>
      <c r="K26" s="260"/>
      <c r="L26" s="260"/>
      <c r="M26" s="260"/>
      <c r="N26" s="260"/>
      <c r="O26" s="260"/>
      <c r="P26" s="260"/>
    </row>
    <row r="27" spans="1:16" ht="16.5" customHeight="1">
      <c r="A27" s="260"/>
      <c r="B27" s="260"/>
      <c r="C27" s="260"/>
      <c r="D27" s="260"/>
      <c r="E27" s="260"/>
      <c r="F27" s="260"/>
      <c r="G27" s="260"/>
      <c r="H27" s="260"/>
      <c r="I27" s="260"/>
      <c r="J27" s="260"/>
      <c r="K27" s="260"/>
      <c r="L27" s="260"/>
      <c r="M27" s="260"/>
      <c r="N27" s="260"/>
      <c r="O27" s="260"/>
      <c r="P27" s="260"/>
    </row>
    <row r="28" spans="1:16" ht="16.5" customHeight="1">
      <c r="A28" s="260"/>
      <c r="B28" s="260"/>
      <c r="C28" s="260"/>
      <c r="D28" s="260"/>
      <c r="E28" s="260"/>
      <c r="F28" s="260"/>
      <c r="G28" s="260"/>
      <c r="H28" s="260"/>
      <c r="I28" s="260"/>
      <c r="J28" s="260"/>
      <c r="K28" s="260"/>
      <c r="L28" s="260"/>
      <c r="M28" s="260"/>
      <c r="N28" s="260"/>
      <c r="O28" s="260"/>
      <c r="P28" s="260"/>
    </row>
    <row r="29" spans="1:16" ht="16.5" customHeight="1">
      <c r="A29" s="260"/>
      <c r="B29" s="260"/>
      <c r="C29" s="260"/>
      <c r="D29" s="260"/>
      <c r="E29" s="260"/>
      <c r="F29" s="260"/>
      <c r="G29" s="260"/>
      <c r="H29" s="260"/>
      <c r="I29" s="260"/>
      <c r="J29" s="260"/>
      <c r="K29" s="260"/>
      <c r="L29" s="260"/>
      <c r="M29" s="260"/>
      <c r="N29" s="260"/>
      <c r="O29" s="260"/>
      <c r="P29" s="260"/>
    </row>
    <row r="30" spans="1:16" ht="16.5" customHeight="1">
      <c r="A30" s="260"/>
      <c r="B30" s="260"/>
      <c r="C30" s="260"/>
      <c r="D30" s="260"/>
      <c r="E30" s="260"/>
      <c r="F30" s="260"/>
      <c r="G30" s="260"/>
      <c r="H30" s="260"/>
      <c r="I30" s="260"/>
      <c r="J30" s="260"/>
      <c r="K30" s="260"/>
      <c r="L30" s="260"/>
      <c r="M30" s="260"/>
      <c r="N30" s="260"/>
      <c r="O30" s="260"/>
      <c r="P30" s="260"/>
    </row>
    <row r="31" spans="1:16" ht="16.5" customHeight="1">
      <c r="A31" s="260"/>
      <c r="B31" s="260"/>
      <c r="C31" s="260"/>
      <c r="D31" s="260"/>
      <c r="E31" s="260"/>
      <c r="F31" s="260"/>
      <c r="G31" s="260"/>
      <c r="H31" s="260"/>
      <c r="I31" s="260"/>
      <c r="J31" s="260"/>
      <c r="K31" s="260"/>
      <c r="L31" s="260"/>
      <c r="M31" s="260"/>
      <c r="N31" s="260"/>
      <c r="O31" s="260"/>
      <c r="P31" s="260"/>
    </row>
    <row r="32" spans="1:16" ht="31.5" customHeight="1" thickBot="1">
      <c r="A32" s="260"/>
      <c r="B32" s="260"/>
      <c r="C32" s="260"/>
      <c r="D32" s="260"/>
      <c r="E32" s="260"/>
      <c r="F32" s="260"/>
      <c r="G32" s="260"/>
      <c r="H32" s="260"/>
      <c r="I32" s="260"/>
      <c r="J32" s="262" t="s">
        <v>494</v>
      </c>
      <c r="K32" s="260"/>
      <c r="L32" s="260"/>
      <c r="M32" s="260"/>
      <c r="N32" s="260"/>
      <c r="O32" s="260"/>
      <c r="P32" s="260"/>
    </row>
    <row r="33" spans="1:16" ht="39" customHeight="1" thickBot="1">
      <c r="A33" s="260"/>
      <c r="B33" s="263" t="s">
        <v>502</v>
      </c>
      <c r="C33" s="264"/>
      <c r="D33" s="264"/>
      <c r="E33" s="265" t="s">
        <v>495</v>
      </c>
      <c r="F33" s="266" t="s">
        <v>4</v>
      </c>
      <c r="G33" s="267" t="s">
        <v>5</v>
      </c>
      <c r="H33" s="267" t="s">
        <v>6</v>
      </c>
      <c r="I33" s="267" t="s">
        <v>7</v>
      </c>
      <c r="J33" s="268" t="s">
        <v>8</v>
      </c>
      <c r="K33" s="260"/>
      <c r="L33" s="260"/>
      <c r="M33" s="260"/>
      <c r="N33" s="260"/>
      <c r="O33" s="260"/>
      <c r="P33" s="260"/>
    </row>
    <row r="34" spans="1:16" ht="39" customHeight="1">
      <c r="A34" s="260"/>
      <c r="B34" s="269"/>
      <c r="C34" s="1206" t="s">
        <v>503</v>
      </c>
      <c r="D34" s="1206"/>
      <c r="E34" s="1207"/>
      <c r="F34" s="270">
        <v>22.11</v>
      </c>
      <c r="G34" s="271">
        <v>49.2</v>
      </c>
      <c r="H34" s="271">
        <v>47.38</v>
      </c>
      <c r="I34" s="271">
        <v>130.58000000000001</v>
      </c>
      <c r="J34" s="272">
        <v>17.8</v>
      </c>
      <c r="K34" s="260"/>
      <c r="L34" s="260"/>
      <c r="M34" s="260"/>
      <c r="N34" s="260"/>
      <c r="O34" s="260"/>
      <c r="P34" s="260"/>
    </row>
    <row r="35" spans="1:16" ht="39" customHeight="1">
      <c r="A35" s="260"/>
      <c r="B35" s="273"/>
      <c r="C35" s="1200" t="s">
        <v>504</v>
      </c>
      <c r="D35" s="1201"/>
      <c r="E35" s="1202"/>
      <c r="F35" s="274">
        <v>8.2100000000000009</v>
      </c>
      <c r="G35" s="275">
        <v>9.85</v>
      </c>
      <c r="H35" s="275">
        <v>12.07</v>
      </c>
      <c r="I35" s="275">
        <v>4.99</v>
      </c>
      <c r="J35" s="276">
        <v>4.4800000000000004</v>
      </c>
      <c r="K35" s="260"/>
      <c r="L35" s="260"/>
      <c r="M35" s="260"/>
      <c r="N35" s="260"/>
      <c r="O35" s="260"/>
      <c r="P35" s="260"/>
    </row>
    <row r="36" spans="1:16" ht="39" customHeight="1">
      <c r="A36" s="260"/>
      <c r="B36" s="273"/>
      <c r="C36" s="1200" t="s">
        <v>505</v>
      </c>
      <c r="D36" s="1201"/>
      <c r="E36" s="1202"/>
      <c r="F36" s="274">
        <v>0.54</v>
      </c>
      <c r="G36" s="275">
        <v>1.4</v>
      </c>
      <c r="H36" s="275">
        <v>2.34</v>
      </c>
      <c r="I36" s="275">
        <v>3.6</v>
      </c>
      <c r="J36" s="276">
        <v>4.28</v>
      </c>
      <c r="K36" s="260"/>
      <c r="L36" s="260"/>
      <c r="M36" s="260"/>
      <c r="N36" s="260"/>
      <c r="O36" s="260"/>
      <c r="P36" s="260"/>
    </row>
    <row r="37" spans="1:16" ht="39" customHeight="1">
      <c r="A37" s="260"/>
      <c r="B37" s="273"/>
      <c r="C37" s="1200" t="s">
        <v>506</v>
      </c>
      <c r="D37" s="1201"/>
      <c r="E37" s="1202"/>
      <c r="F37" s="274">
        <v>6.9</v>
      </c>
      <c r="G37" s="275">
        <v>0.05</v>
      </c>
      <c r="H37" s="275">
        <v>0.75</v>
      </c>
      <c r="I37" s="275">
        <v>0.49</v>
      </c>
      <c r="J37" s="276">
        <v>1.27</v>
      </c>
      <c r="K37" s="260"/>
      <c r="L37" s="260"/>
      <c r="M37" s="260"/>
      <c r="N37" s="260"/>
      <c r="O37" s="260"/>
      <c r="P37" s="260"/>
    </row>
    <row r="38" spans="1:16" ht="39" customHeight="1">
      <c r="A38" s="260"/>
      <c r="B38" s="273"/>
      <c r="C38" s="1200" t="s">
        <v>507</v>
      </c>
      <c r="D38" s="1201"/>
      <c r="E38" s="1202"/>
      <c r="F38" s="274">
        <v>0.27</v>
      </c>
      <c r="G38" s="275">
        <v>1.77</v>
      </c>
      <c r="H38" s="275">
        <v>0.06</v>
      </c>
      <c r="I38" s="275">
        <v>7.0000000000000007E-2</v>
      </c>
      <c r="J38" s="276">
        <v>0.17</v>
      </c>
      <c r="K38" s="260"/>
      <c r="L38" s="260"/>
      <c r="M38" s="260"/>
      <c r="N38" s="260"/>
      <c r="O38" s="260"/>
      <c r="P38" s="260"/>
    </row>
    <row r="39" spans="1:16" ht="39" customHeight="1">
      <c r="A39" s="260"/>
      <c r="B39" s="273"/>
      <c r="C39" s="1200" t="s">
        <v>508</v>
      </c>
      <c r="D39" s="1201"/>
      <c r="E39" s="1202"/>
      <c r="F39" s="274">
        <v>0.22</v>
      </c>
      <c r="G39" s="275">
        <v>0.06</v>
      </c>
      <c r="H39" s="275">
        <v>0.09</v>
      </c>
      <c r="I39" s="275">
        <v>0.06</v>
      </c>
      <c r="J39" s="276">
        <v>0.1</v>
      </c>
      <c r="K39" s="260"/>
      <c r="L39" s="260"/>
      <c r="M39" s="260"/>
      <c r="N39" s="260"/>
      <c r="O39" s="260"/>
      <c r="P39" s="260"/>
    </row>
    <row r="40" spans="1:16" ht="39" customHeight="1">
      <c r="A40" s="260"/>
      <c r="B40" s="273"/>
      <c r="C40" s="1200" t="s">
        <v>509</v>
      </c>
      <c r="D40" s="1201"/>
      <c r="E40" s="1202"/>
      <c r="F40" s="274">
        <v>0.05</v>
      </c>
      <c r="G40" s="275">
        <v>0.05</v>
      </c>
      <c r="H40" s="275">
        <v>0.01</v>
      </c>
      <c r="I40" s="275">
        <v>0.06</v>
      </c>
      <c r="J40" s="276">
        <v>7.0000000000000007E-2</v>
      </c>
      <c r="K40" s="260"/>
      <c r="L40" s="260"/>
      <c r="M40" s="260"/>
      <c r="N40" s="260"/>
      <c r="O40" s="260"/>
      <c r="P40" s="260"/>
    </row>
    <row r="41" spans="1:16" ht="39" customHeight="1">
      <c r="A41" s="260"/>
      <c r="B41" s="273"/>
      <c r="C41" s="1200" t="s">
        <v>510</v>
      </c>
      <c r="D41" s="1201"/>
      <c r="E41" s="1202"/>
      <c r="F41" s="274">
        <v>0.01</v>
      </c>
      <c r="G41" s="275">
        <v>0</v>
      </c>
      <c r="H41" s="275">
        <v>0</v>
      </c>
      <c r="I41" s="275">
        <v>0.02</v>
      </c>
      <c r="J41" s="276">
        <v>0.03</v>
      </c>
      <c r="K41" s="260"/>
      <c r="L41" s="260"/>
      <c r="M41" s="260"/>
      <c r="N41" s="260"/>
      <c r="O41" s="260"/>
      <c r="P41" s="260"/>
    </row>
    <row r="42" spans="1:16" ht="39" customHeight="1">
      <c r="A42" s="260"/>
      <c r="B42" s="277"/>
      <c r="C42" s="1200" t="s">
        <v>511</v>
      </c>
      <c r="D42" s="1201"/>
      <c r="E42" s="1202"/>
      <c r="F42" s="274" t="s">
        <v>340</v>
      </c>
      <c r="G42" s="275" t="s">
        <v>340</v>
      </c>
      <c r="H42" s="275" t="s">
        <v>340</v>
      </c>
      <c r="I42" s="275" t="s">
        <v>340</v>
      </c>
      <c r="J42" s="276" t="s">
        <v>340</v>
      </c>
      <c r="K42" s="260"/>
      <c r="L42" s="260"/>
      <c r="M42" s="260"/>
      <c r="N42" s="260"/>
      <c r="O42" s="260"/>
      <c r="P42" s="260"/>
    </row>
    <row r="43" spans="1:16" ht="39" customHeight="1" thickBot="1">
      <c r="A43" s="260"/>
      <c r="B43" s="278"/>
      <c r="C43" s="1203" t="s">
        <v>512</v>
      </c>
      <c r="D43" s="1204"/>
      <c r="E43" s="1205"/>
      <c r="F43" s="279">
        <v>0.22</v>
      </c>
      <c r="G43" s="280">
        <v>0.23</v>
      </c>
      <c r="H43" s="280">
        <v>0</v>
      </c>
      <c r="I43" s="280">
        <v>0</v>
      </c>
      <c r="J43" s="281">
        <v>0</v>
      </c>
      <c r="K43" s="260"/>
      <c r="L43" s="260"/>
      <c r="M43" s="260"/>
      <c r="N43" s="260"/>
      <c r="O43" s="260"/>
      <c r="P43" s="260"/>
    </row>
    <row r="44" spans="1:16" ht="39" customHeight="1">
      <c r="A44" s="260"/>
      <c r="B44" s="282" t="s">
        <v>513</v>
      </c>
      <c r="C44" s="283"/>
      <c r="D44" s="284"/>
      <c r="E44" s="284"/>
      <c r="F44" s="285"/>
      <c r="G44" s="285"/>
      <c r="H44" s="285"/>
      <c r="I44" s="285"/>
      <c r="J44" s="285"/>
      <c r="K44" s="260"/>
      <c r="L44" s="260"/>
      <c r="M44" s="260"/>
      <c r="N44" s="260"/>
      <c r="O44" s="260"/>
      <c r="P44" s="260"/>
    </row>
    <row r="45" spans="1:16" ht="18" customHeight="1">
      <c r="A45" s="260"/>
      <c r="B45" s="260"/>
      <c r="C45" s="260"/>
      <c r="D45" s="260"/>
      <c r="E45" s="260"/>
      <c r="F45" s="260"/>
      <c r="G45" s="260"/>
      <c r="H45" s="260"/>
      <c r="I45" s="260"/>
      <c r="J45" s="260"/>
      <c r="K45" s="260"/>
      <c r="L45" s="260"/>
      <c r="M45" s="260"/>
      <c r="N45" s="260"/>
      <c r="O45" s="260"/>
      <c r="P45" s="260"/>
    </row>
  </sheetData>
  <sheetProtection algorithmName="SHA-512" hashValue="FyyDUVAWxDGxSdrzEKvLUBqTFb16wm1tKYBYq0l9lKQjTcKCz5mu8X6G7u/nCuPoIbwbzcOhO8WFcleGM9stYQ==" saltValue="hsMnRVjtSLNYCNlsGtlw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c r="A1" s="286"/>
      <c r="B1" s="286"/>
      <c r="C1" s="286"/>
      <c r="D1" s="286"/>
      <c r="E1" s="286"/>
      <c r="F1" s="286"/>
      <c r="G1" s="286"/>
      <c r="H1" s="286"/>
      <c r="I1" s="286"/>
      <c r="J1" s="286"/>
      <c r="K1" s="286"/>
      <c r="L1" s="286"/>
      <c r="M1" s="286"/>
      <c r="N1" s="286"/>
      <c r="O1" s="286"/>
      <c r="P1" s="286"/>
      <c r="Q1" s="286"/>
      <c r="R1" s="286"/>
      <c r="S1" s="286"/>
      <c r="T1" s="286"/>
      <c r="U1" s="286"/>
    </row>
    <row r="2" spans="1:21" ht="13.5" customHeight="1">
      <c r="A2" s="286"/>
      <c r="B2" s="286"/>
      <c r="C2" s="286"/>
      <c r="D2" s="286"/>
      <c r="E2" s="286"/>
      <c r="F2" s="286"/>
      <c r="G2" s="286"/>
      <c r="H2" s="286"/>
      <c r="I2" s="286"/>
      <c r="J2" s="286"/>
      <c r="K2" s="286"/>
      <c r="L2" s="286"/>
      <c r="M2" s="286"/>
      <c r="N2" s="286"/>
      <c r="O2" s="286"/>
      <c r="P2" s="286"/>
      <c r="Q2" s="286"/>
      <c r="R2" s="286"/>
      <c r="S2" s="286"/>
      <c r="T2" s="286"/>
      <c r="U2" s="286"/>
    </row>
    <row r="3" spans="1:21" ht="13.5" customHeight="1">
      <c r="A3" s="286"/>
      <c r="B3" s="286"/>
      <c r="C3" s="286"/>
      <c r="D3" s="286"/>
      <c r="E3" s="286"/>
      <c r="F3" s="286"/>
      <c r="G3" s="286"/>
      <c r="H3" s="286"/>
      <c r="I3" s="286"/>
      <c r="J3" s="286"/>
      <c r="K3" s="286"/>
      <c r="L3" s="286"/>
      <c r="M3" s="286"/>
      <c r="N3" s="286"/>
      <c r="O3" s="286"/>
      <c r="P3" s="286"/>
      <c r="Q3" s="286"/>
      <c r="R3" s="286"/>
      <c r="S3" s="286"/>
      <c r="T3" s="286"/>
      <c r="U3" s="286"/>
    </row>
    <row r="4" spans="1:21" ht="13.5" customHeight="1">
      <c r="A4" s="286"/>
      <c r="B4" s="286"/>
      <c r="C4" s="286"/>
      <c r="D4" s="286"/>
      <c r="E4" s="286"/>
      <c r="F4" s="286"/>
      <c r="G4" s="286"/>
      <c r="H4" s="286"/>
      <c r="I4" s="286"/>
      <c r="J4" s="286"/>
      <c r="K4" s="286"/>
      <c r="L4" s="286"/>
      <c r="M4" s="286"/>
      <c r="N4" s="286"/>
      <c r="O4" s="286"/>
      <c r="P4" s="286"/>
      <c r="Q4" s="286"/>
      <c r="R4" s="286"/>
      <c r="S4" s="286"/>
      <c r="T4" s="286"/>
      <c r="U4" s="286"/>
    </row>
    <row r="5" spans="1:21" ht="13.5" customHeight="1">
      <c r="A5" s="286"/>
      <c r="B5" s="286"/>
      <c r="C5" s="286"/>
      <c r="D5" s="286"/>
      <c r="E5" s="286"/>
      <c r="F5" s="286"/>
      <c r="G5" s="286"/>
      <c r="H5" s="286"/>
      <c r="I5" s="286"/>
      <c r="J5" s="286"/>
      <c r="K5" s="286"/>
      <c r="L5" s="286"/>
      <c r="M5" s="286"/>
      <c r="N5" s="286"/>
      <c r="O5" s="286"/>
      <c r="P5" s="286"/>
      <c r="Q5" s="286"/>
      <c r="R5" s="286"/>
      <c r="S5" s="286"/>
      <c r="T5" s="286"/>
      <c r="U5" s="286"/>
    </row>
    <row r="6" spans="1:21" ht="13.5" customHeight="1">
      <c r="A6" s="286"/>
      <c r="B6" s="286"/>
      <c r="C6" s="286"/>
      <c r="D6" s="286"/>
      <c r="E6" s="286"/>
      <c r="F6" s="286"/>
      <c r="G6" s="286"/>
      <c r="H6" s="286"/>
      <c r="I6" s="286"/>
      <c r="J6" s="286"/>
      <c r="K6" s="286"/>
      <c r="L6" s="286"/>
      <c r="M6" s="286"/>
      <c r="N6" s="286"/>
      <c r="O6" s="286"/>
      <c r="P6" s="286"/>
      <c r="Q6" s="286"/>
      <c r="R6" s="286"/>
      <c r="S6" s="286"/>
      <c r="T6" s="286"/>
      <c r="U6" s="286"/>
    </row>
    <row r="7" spans="1:21" ht="13.5" customHeight="1">
      <c r="A7" s="286"/>
      <c r="B7" s="286"/>
      <c r="C7" s="286"/>
      <c r="D7" s="286"/>
      <c r="E7" s="286"/>
      <c r="F7" s="286"/>
      <c r="G7" s="286"/>
      <c r="H7" s="286"/>
      <c r="I7" s="286"/>
      <c r="J7" s="286"/>
      <c r="K7" s="286"/>
      <c r="L7" s="286"/>
      <c r="M7" s="286"/>
      <c r="N7" s="286"/>
      <c r="O7" s="286"/>
      <c r="P7" s="286"/>
      <c r="Q7" s="286"/>
      <c r="R7" s="286"/>
      <c r="S7" s="286"/>
      <c r="T7" s="286"/>
      <c r="U7" s="286"/>
    </row>
    <row r="8" spans="1:21" ht="13.5" customHeight="1">
      <c r="A8" s="286"/>
      <c r="B8" s="286"/>
      <c r="C8" s="286"/>
      <c r="D8" s="286"/>
      <c r="E8" s="286"/>
      <c r="F8" s="286"/>
      <c r="G8" s="286"/>
      <c r="H8" s="286"/>
      <c r="I8" s="286"/>
      <c r="J8" s="286"/>
      <c r="K8" s="286"/>
      <c r="L8" s="286"/>
      <c r="M8" s="286"/>
      <c r="N8" s="286"/>
      <c r="O8" s="286"/>
      <c r="P8" s="286"/>
      <c r="Q8" s="286"/>
      <c r="R8" s="286"/>
      <c r="S8" s="286"/>
      <c r="T8" s="286"/>
      <c r="U8" s="286"/>
    </row>
    <row r="9" spans="1:21" ht="13.5" customHeight="1">
      <c r="A9" s="286"/>
      <c r="B9" s="286"/>
      <c r="C9" s="286"/>
      <c r="D9" s="286"/>
      <c r="E9" s="286"/>
      <c r="F9" s="286"/>
      <c r="G9" s="286"/>
      <c r="H9" s="286"/>
      <c r="I9" s="286"/>
      <c r="J9" s="286"/>
      <c r="K9" s="286"/>
      <c r="L9" s="286"/>
      <c r="M9" s="286"/>
      <c r="N9" s="286"/>
      <c r="O9" s="286"/>
      <c r="P9" s="286"/>
      <c r="Q9" s="286"/>
      <c r="R9" s="286"/>
      <c r="S9" s="286"/>
      <c r="T9" s="286"/>
      <c r="U9" s="286"/>
    </row>
    <row r="10" spans="1:21" ht="13.5" customHeight="1">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c r="A43" s="286"/>
      <c r="B43" s="286"/>
      <c r="C43" s="286"/>
      <c r="D43" s="286"/>
      <c r="E43" s="286"/>
      <c r="F43" s="286"/>
      <c r="G43" s="286"/>
      <c r="H43" s="286"/>
      <c r="I43" s="286"/>
      <c r="J43" s="286"/>
      <c r="K43" s="286"/>
      <c r="L43" s="286"/>
      <c r="M43" s="286"/>
      <c r="N43" s="286"/>
      <c r="O43" s="288" t="s">
        <v>514</v>
      </c>
      <c r="P43" s="286"/>
      <c r="Q43" s="286"/>
      <c r="R43" s="286"/>
      <c r="S43" s="286"/>
      <c r="T43" s="286"/>
      <c r="U43" s="286"/>
    </row>
    <row r="44" spans="1:21" ht="30.75" customHeight="1" thickBot="1">
      <c r="A44" s="286"/>
      <c r="B44" s="289" t="s">
        <v>515</v>
      </c>
      <c r="C44" s="290"/>
      <c r="D44" s="290"/>
      <c r="E44" s="291"/>
      <c r="F44" s="291"/>
      <c r="G44" s="291"/>
      <c r="H44" s="291"/>
      <c r="I44" s="291"/>
      <c r="J44" s="292" t="s">
        <v>495</v>
      </c>
      <c r="K44" s="293" t="s">
        <v>4</v>
      </c>
      <c r="L44" s="294" t="s">
        <v>5</v>
      </c>
      <c r="M44" s="294" t="s">
        <v>6</v>
      </c>
      <c r="N44" s="294" t="s">
        <v>7</v>
      </c>
      <c r="O44" s="295" t="s">
        <v>8</v>
      </c>
      <c r="P44" s="286"/>
      <c r="Q44" s="286"/>
      <c r="R44" s="286"/>
      <c r="S44" s="286"/>
      <c r="T44" s="286"/>
      <c r="U44" s="286"/>
    </row>
    <row r="45" spans="1:21" ht="30.75" customHeight="1">
      <c r="A45" s="286"/>
      <c r="B45" s="1226" t="s">
        <v>516</v>
      </c>
      <c r="C45" s="1227"/>
      <c r="D45" s="296"/>
      <c r="E45" s="1232" t="s">
        <v>517</v>
      </c>
      <c r="F45" s="1232"/>
      <c r="G45" s="1232"/>
      <c r="H45" s="1232"/>
      <c r="I45" s="1232"/>
      <c r="J45" s="1233"/>
      <c r="K45" s="297">
        <v>254</v>
      </c>
      <c r="L45" s="298">
        <v>230</v>
      </c>
      <c r="M45" s="298">
        <v>183</v>
      </c>
      <c r="N45" s="298">
        <v>133</v>
      </c>
      <c r="O45" s="299">
        <v>106</v>
      </c>
      <c r="P45" s="286"/>
      <c r="Q45" s="286"/>
      <c r="R45" s="286"/>
      <c r="S45" s="286"/>
      <c r="T45" s="286"/>
      <c r="U45" s="286"/>
    </row>
    <row r="46" spans="1:21" ht="30.75" customHeight="1">
      <c r="A46" s="286"/>
      <c r="B46" s="1228"/>
      <c r="C46" s="1229"/>
      <c r="D46" s="300"/>
      <c r="E46" s="1210" t="s">
        <v>518</v>
      </c>
      <c r="F46" s="1210"/>
      <c r="G46" s="1210"/>
      <c r="H46" s="1210"/>
      <c r="I46" s="1210"/>
      <c r="J46" s="1211"/>
      <c r="K46" s="301" t="s">
        <v>340</v>
      </c>
      <c r="L46" s="302" t="s">
        <v>340</v>
      </c>
      <c r="M46" s="302" t="s">
        <v>340</v>
      </c>
      <c r="N46" s="302" t="s">
        <v>340</v>
      </c>
      <c r="O46" s="303" t="s">
        <v>340</v>
      </c>
      <c r="P46" s="286"/>
      <c r="Q46" s="286"/>
      <c r="R46" s="286"/>
      <c r="S46" s="286"/>
      <c r="T46" s="286"/>
      <c r="U46" s="286"/>
    </row>
    <row r="47" spans="1:21" ht="30.75" customHeight="1">
      <c r="A47" s="286"/>
      <c r="B47" s="1228"/>
      <c r="C47" s="1229"/>
      <c r="D47" s="300"/>
      <c r="E47" s="1210" t="s">
        <v>519</v>
      </c>
      <c r="F47" s="1210"/>
      <c r="G47" s="1210"/>
      <c r="H47" s="1210"/>
      <c r="I47" s="1210"/>
      <c r="J47" s="1211"/>
      <c r="K47" s="301" t="s">
        <v>340</v>
      </c>
      <c r="L47" s="302" t="s">
        <v>340</v>
      </c>
      <c r="M47" s="302" t="s">
        <v>340</v>
      </c>
      <c r="N47" s="302" t="s">
        <v>340</v>
      </c>
      <c r="O47" s="303" t="s">
        <v>340</v>
      </c>
      <c r="P47" s="286"/>
      <c r="Q47" s="286"/>
      <c r="R47" s="286"/>
      <c r="S47" s="286"/>
      <c r="T47" s="286"/>
      <c r="U47" s="286"/>
    </row>
    <row r="48" spans="1:21" ht="30.75" customHeight="1">
      <c r="A48" s="286"/>
      <c r="B48" s="1228"/>
      <c r="C48" s="1229"/>
      <c r="D48" s="300"/>
      <c r="E48" s="1210" t="s">
        <v>520</v>
      </c>
      <c r="F48" s="1210"/>
      <c r="G48" s="1210"/>
      <c r="H48" s="1210"/>
      <c r="I48" s="1210"/>
      <c r="J48" s="1211"/>
      <c r="K48" s="301">
        <v>512</v>
      </c>
      <c r="L48" s="302">
        <v>514</v>
      </c>
      <c r="M48" s="302">
        <v>468</v>
      </c>
      <c r="N48" s="302">
        <v>466</v>
      </c>
      <c r="O48" s="303">
        <v>485</v>
      </c>
      <c r="P48" s="286"/>
      <c r="Q48" s="286"/>
      <c r="R48" s="286"/>
      <c r="S48" s="286"/>
      <c r="T48" s="286"/>
      <c r="U48" s="286"/>
    </row>
    <row r="49" spans="1:21" ht="30.75" customHeight="1">
      <c r="A49" s="286"/>
      <c r="B49" s="1228"/>
      <c r="C49" s="1229"/>
      <c r="D49" s="300"/>
      <c r="E49" s="1210" t="s">
        <v>521</v>
      </c>
      <c r="F49" s="1210"/>
      <c r="G49" s="1210"/>
      <c r="H49" s="1210"/>
      <c r="I49" s="1210"/>
      <c r="J49" s="1211"/>
      <c r="K49" s="301">
        <v>26</v>
      </c>
      <c r="L49" s="302">
        <v>28</v>
      </c>
      <c r="M49" s="302">
        <v>26</v>
      </c>
      <c r="N49" s="302">
        <v>20</v>
      </c>
      <c r="O49" s="303">
        <v>17</v>
      </c>
      <c r="P49" s="286"/>
      <c r="Q49" s="286"/>
      <c r="R49" s="286"/>
      <c r="S49" s="286"/>
      <c r="T49" s="286"/>
      <c r="U49" s="286"/>
    </row>
    <row r="50" spans="1:21" ht="30.75" customHeight="1">
      <c r="A50" s="286"/>
      <c r="B50" s="1228"/>
      <c r="C50" s="1229"/>
      <c r="D50" s="300"/>
      <c r="E50" s="1210" t="s">
        <v>522</v>
      </c>
      <c r="F50" s="1210"/>
      <c r="G50" s="1210"/>
      <c r="H50" s="1210"/>
      <c r="I50" s="1210"/>
      <c r="J50" s="1211"/>
      <c r="K50" s="301">
        <v>106</v>
      </c>
      <c r="L50" s="302">
        <v>124</v>
      </c>
      <c r="M50" s="302">
        <v>124</v>
      </c>
      <c r="N50" s="302">
        <v>124</v>
      </c>
      <c r="O50" s="303">
        <v>124</v>
      </c>
      <c r="P50" s="286"/>
      <c r="Q50" s="286"/>
      <c r="R50" s="286"/>
      <c r="S50" s="286"/>
      <c r="T50" s="286"/>
      <c r="U50" s="286"/>
    </row>
    <row r="51" spans="1:21" ht="30.75" customHeight="1">
      <c r="A51" s="286"/>
      <c r="B51" s="1230"/>
      <c r="C51" s="1231"/>
      <c r="D51" s="304"/>
      <c r="E51" s="1210" t="s">
        <v>523</v>
      </c>
      <c r="F51" s="1210"/>
      <c r="G51" s="1210"/>
      <c r="H51" s="1210"/>
      <c r="I51" s="1210"/>
      <c r="J51" s="1211"/>
      <c r="K51" s="301" t="s">
        <v>340</v>
      </c>
      <c r="L51" s="302" t="s">
        <v>340</v>
      </c>
      <c r="M51" s="302" t="s">
        <v>340</v>
      </c>
      <c r="N51" s="302" t="s">
        <v>340</v>
      </c>
      <c r="O51" s="303" t="s">
        <v>340</v>
      </c>
      <c r="P51" s="286"/>
      <c r="Q51" s="286"/>
      <c r="R51" s="286"/>
      <c r="S51" s="286"/>
      <c r="T51" s="286"/>
      <c r="U51" s="286"/>
    </row>
    <row r="52" spans="1:21" ht="30.75" customHeight="1">
      <c r="A52" s="286"/>
      <c r="B52" s="1208" t="s">
        <v>524</v>
      </c>
      <c r="C52" s="1209"/>
      <c r="D52" s="304"/>
      <c r="E52" s="1210" t="s">
        <v>525</v>
      </c>
      <c r="F52" s="1210"/>
      <c r="G52" s="1210"/>
      <c r="H52" s="1210"/>
      <c r="I52" s="1210"/>
      <c r="J52" s="1211"/>
      <c r="K52" s="301">
        <v>637</v>
      </c>
      <c r="L52" s="302">
        <v>643</v>
      </c>
      <c r="M52" s="302">
        <v>645</v>
      </c>
      <c r="N52" s="302">
        <v>647</v>
      </c>
      <c r="O52" s="303">
        <v>635</v>
      </c>
      <c r="P52" s="286"/>
      <c r="Q52" s="286"/>
      <c r="R52" s="286"/>
      <c r="S52" s="286"/>
      <c r="T52" s="286"/>
      <c r="U52" s="286"/>
    </row>
    <row r="53" spans="1:21" ht="30.75" customHeight="1" thickBot="1">
      <c r="A53" s="286"/>
      <c r="B53" s="1212" t="s">
        <v>526</v>
      </c>
      <c r="C53" s="1213"/>
      <c r="D53" s="305"/>
      <c r="E53" s="1214" t="s">
        <v>527</v>
      </c>
      <c r="F53" s="1214"/>
      <c r="G53" s="1214"/>
      <c r="H53" s="1214"/>
      <c r="I53" s="1214"/>
      <c r="J53" s="1215"/>
      <c r="K53" s="306">
        <v>261</v>
      </c>
      <c r="L53" s="307">
        <v>253</v>
      </c>
      <c r="M53" s="307">
        <v>156</v>
      </c>
      <c r="N53" s="307">
        <v>96</v>
      </c>
      <c r="O53" s="308">
        <v>97</v>
      </c>
      <c r="P53" s="286"/>
      <c r="Q53" s="286"/>
      <c r="R53" s="286"/>
      <c r="S53" s="286"/>
      <c r="T53" s="286"/>
      <c r="U53" s="286"/>
    </row>
    <row r="54" spans="1:21" ht="24" customHeight="1">
      <c r="A54" s="286"/>
      <c r="B54" s="309" t="s">
        <v>528</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c r="A55" s="286"/>
      <c r="B55" s="310" t="s">
        <v>529</v>
      </c>
      <c r="C55" s="311"/>
      <c r="D55" s="311"/>
      <c r="E55" s="311"/>
      <c r="F55" s="311"/>
      <c r="G55" s="311"/>
      <c r="H55" s="311"/>
      <c r="I55" s="311"/>
      <c r="J55" s="311"/>
      <c r="K55" s="312"/>
      <c r="L55" s="312"/>
      <c r="M55" s="312"/>
      <c r="N55" s="312"/>
      <c r="O55" s="313" t="s">
        <v>530</v>
      </c>
      <c r="P55" s="286"/>
      <c r="Q55" s="286"/>
      <c r="R55" s="286"/>
      <c r="S55" s="286"/>
      <c r="T55" s="286"/>
      <c r="U55" s="286"/>
    </row>
    <row r="56" spans="1:21" ht="31.5" customHeight="1" thickBot="1">
      <c r="A56" s="286"/>
      <c r="B56" s="314"/>
      <c r="C56" s="315"/>
      <c r="D56" s="315"/>
      <c r="E56" s="316"/>
      <c r="F56" s="316"/>
      <c r="G56" s="316"/>
      <c r="H56" s="316"/>
      <c r="I56" s="316"/>
      <c r="J56" s="317" t="s">
        <v>495</v>
      </c>
      <c r="K56" s="318" t="s">
        <v>531</v>
      </c>
      <c r="L56" s="319" t="s">
        <v>532</v>
      </c>
      <c r="M56" s="319" t="s">
        <v>533</v>
      </c>
      <c r="N56" s="319" t="s">
        <v>534</v>
      </c>
      <c r="O56" s="320" t="s">
        <v>535</v>
      </c>
      <c r="P56" s="286"/>
      <c r="Q56" s="286"/>
      <c r="R56" s="286"/>
      <c r="S56" s="286"/>
      <c r="T56" s="286"/>
      <c r="U56" s="286"/>
    </row>
    <row r="57" spans="1:21" ht="31.5" customHeight="1">
      <c r="B57" s="1216" t="s">
        <v>536</v>
      </c>
      <c r="C57" s="1217"/>
      <c r="D57" s="1220" t="s">
        <v>537</v>
      </c>
      <c r="E57" s="1221"/>
      <c r="F57" s="1221"/>
      <c r="G57" s="1221"/>
      <c r="H57" s="1221"/>
      <c r="I57" s="1221"/>
      <c r="J57" s="1222"/>
      <c r="K57" s="321"/>
      <c r="L57" s="322"/>
      <c r="M57" s="322"/>
      <c r="N57" s="322"/>
      <c r="O57" s="323"/>
    </row>
    <row r="58" spans="1:21" ht="31.5" customHeight="1" thickBot="1">
      <c r="B58" s="1218"/>
      <c r="C58" s="1219"/>
      <c r="D58" s="1223" t="s">
        <v>538</v>
      </c>
      <c r="E58" s="1224"/>
      <c r="F58" s="1224"/>
      <c r="G58" s="1224"/>
      <c r="H58" s="1224"/>
      <c r="I58" s="1224"/>
      <c r="J58" s="1225"/>
      <c r="K58" s="324"/>
      <c r="L58" s="325"/>
      <c r="M58" s="325"/>
      <c r="N58" s="325"/>
      <c r="O58" s="326"/>
    </row>
    <row r="59" spans="1:21" ht="24" customHeight="1">
      <c r="B59" s="327"/>
      <c r="C59" s="327"/>
      <c r="D59" s="328" t="s">
        <v>539</v>
      </c>
      <c r="E59" s="329"/>
      <c r="F59" s="329"/>
      <c r="G59" s="329"/>
      <c r="H59" s="329"/>
      <c r="I59" s="329"/>
      <c r="J59" s="329"/>
      <c r="K59" s="329"/>
      <c r="L59" s="329"/>
      <c r="M59" s="329"/>
      <c r="N59" s="329"/>
      <c r="O59" s="329"/>
    </row>
    <row r="60" spans="1:21" ht="24" customHeight="1">
      <c r="B60" s="330"/>
      <c r="C60" s="330"/>
      <c r="D60" s="328" t="s">
        <v>540</v>
      </c>
      <c r="E60" s="329"/>
      <c r="F60" s="329"/>
      <c r="G60" s="329"/>
      <c r="H60" s="329"/>
      <c r="I60" s="329"/>
      <c r="J60" s="329"/>
      <c r="K60" s="329"/>
      <c r="L60" s="329"/>
      <c r="M60" s="329"/>
      <c r="N60" s="329"/>
      <c r="O60" s="329"/>
    </row>
    <row r="61" spans="1:21" ht="24" customHeight="1">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b8LjPqVxJj1UZ7rWDbXmB1bQoaNUTtBnt1A5gsB2dm+YgoSmK+d67qAc/KllItk7gpiuMVeUELDqhalRXbLMpw==" saltValue="d44cLk4OV6og3fJ3Sg0y6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32" t="s">
        <v>514</v>
      </c>
    </row>
    <row r="40" spans="2:13" ht="27.75" customHeight="1" thickBot="1">
      <c r="B40" s="333" t="s">
        <v>515</v>
      </c>
      <c r="C40" s="334"/>
      <c r="D40" s="334"/>
      <c r="E40" s="335"/>
      <c r="F40" s="335"/>
      <c r="G40" s="335"/>
      <c r="H40" s="336" t="s">
        <v>495</v>
      </c>
      <c r="I40" s="337" t="s">
        <v>4</v>
      </c>
      <c r="J40" s="338" t="s">
        <v>5</v>
      </c>
      <c r="K40" s="338" t="s">
        <v>6</v>
      </c>
      <c r="L40" s="338" t="s">
        <v>7</v>
      </c>
      <c r="M40" s="339" t="s">
        <v>8</v>
      </c>
    </row>
    <row r="41" spans="2:13" ht="27.75" customHeight="1">
      <c r="B41" s="1246" t="s">
        <v>541</v>
      </c>
      <c r="C41" s="1247"/>
      <c r="D41" s="340"/>
      <c r="E41" s="1248" t="s">
        <v>542</v>
      </c>
      <c r="F41" s="1248"/>
      <c r="G41" s="1248"/>
      <c r="H41" s="1249"/>
      <c r="I41" s="341">
        <v>1293</v>
      </c>
      <c r="J41" s="342">
        <v>1069</v>
      </c>
      <c r="K41" s="342">
        <v>900</v>
      </c>
      <c r="L41" s="342">
        <v>780</v>
      </c>
      <c r="M41" s="343">
        <v>685</v>
      </c>
    </row>
    <row r="42" spans="2:13" ht="27.75" customHeight="1">
      <c r="B42" s="1236"/>
      <c r="C42" s="1237"/>
      <c r="D42" s="344"/>
      <c r="E42" s="1240" t="s">
        <v>543</v>
      </c>
      <c r="F42" s="1240"/>
      <c r="G42" s="1240"/>
      <c r="H42" s="1241"/>
      <c r="I42" s="345">
        <v>2112</v>
      </c>
      <c r="J42" s="346">
        <v>1947</v>
      </c>
      <c r="K42" s="346">
        <v>1778</v>
      </c>
      <c r="L42" s="346">
        <v>1606</v>
      </c>
      <c r="M42" s="347">
        <v>1430</v>
      </c>
    </row>
    <row r="43" spans="2:13" ht="27.75" customHeight="1">
      <c r="B43" s="1236"/>
      <c r="C43" s="1237"/>
      <c r="D43" s="344"/>
      <c r="E43" s="1240" t="s">
        <v>544</v>
      </c>
      <c r="F43" s="1240"/>
      <c r="G43" s="1240"/>
      <c r="H43" s="1241"/>
      <c r="I43" s="345">
        <v>3748</v>
      </c>
      <c r="J43" s="346">
        <v>3354</v>
      </c>
      <c r="K43" s="346">
        <v>2925</v>
      </c>
      <c r="L43" s="346">
        <v>2002</v>
      </c>
      <c r="M43" s="347">
        <v>2180</v>
      </c>
    </row>
    <row r="44" spans="2:13" ht="27.75" customHeight="1">
      <c r="B44" s="1236"/>
      <c r="C44" s="1237"/>
      <c r="D44" s="344"/>
      <c r="E44" s="1240" t="s">
        <v>545</v>
      </c>
      <c r="F44" s="1240"/>
      <c r="G44" s="1240"/>
      <c r="H44" s="1241"/>
      <c r="I44" s="345">
        <v>182</v>
      </c>
      <c r="J44" s="346">
        <v>161</v>
      </c>
      <c r="K44" s="346">
        <v>140</v>
      </c>
      <c r="L44" s="346">
        <v>122</v>
      </c>
      <c r="M44" s="347">
        <v>105</v>
      </c>
    </row>
    <row r="45" spans="2:13" ht="27.75" customHeight="1">
      <c r="B45" s="1236"/>
      <c r="C45" s="1237"/>
      <c r="D45" s="344"/>
      <c r="E45" s="1240" t="s">
        <v>546</v>
      </c>
      <c r="F45" s="1240"/>
      <c r="G45" s="1240"/>
      <c r="H45" s="1241"/>
      <c r="I45" s="345">
        <v>1090</v>
      </c>
      <c r="J45" s="346">
        <v>907</v>
      </c>
      <c r="K45" s="346">
        <v>745</v>
      </c>
      <c r="L45" s="346">
        <v>647</v>
      </c>
      <c r="M45" s="347">
        <v>539</v>
      </c>
    </row>
    <row r="46" spans="2:13" ht="27.75" customHeight="1">
      <c r="B46" s="1236"/>
      <c r="C46" s="1237"/>
      <c r="D46" s="348"/>
      <c r="E46" s="1240" t="s">
        <v>547</v>
      </c>
      <c r="F46" s="1240"/>
      <c r="G46" s="1240"/>
      <c r="H46" s="1241"/>
      <c r="I46" s="345" t="s">
        <v>340</v>
      </c>
      <c r="J46" s="346" t="s">
        <v>340</v>
      </c>
      <c r="K46" s="346" t="s">
        <v>340</v>
      </c>
      <c r="L46" s="346" t="s">
        <v>340</v>
      </c>
      <c r="M46" s="347" t="s">
        <v>340</v>
      </c>
    </row>
    <row r="47" spans="2:13" ht="27.75" customHeight="1">
      <c r="B47" s="1236"/>
      <c r="C47" s="1237"/>
      <c r="D47" s="349"/>
      <c r="E47" s="1250" t="s">
        <v>548</v>
      </c>
      <c r="F47" s="1251"/>
      <c r="G47" s="1251"/>
      <c r="H47" s="1252"/>
      <c r="I47" s="345" t="s">
        <v>340</v>
      </c>
      <c r="J47" s="346" t="s">
        <v>340</v>
      </c>
      <c r="K47" s="346" t="s">
        <v>340</v>
      </c>
      <c r="L47" s="346" t="s">
        <v>340</v>
      </c>
      <c r="M47" s="347" t="s">
        <v>340</v>
      </c>
    </row>
    <row r="48" spans="2:13" ht="27.75" customHeight="1">
      <c r="B48" s="1236"/>
      <c r="C48" s="1237"/>
      <c r="D48" s="344"/>
      <c r="E48" s="1240" t="s">
        <v>549</v>
      </c>
      <c r="F48" s="1240"/>
      <c r="G48" s="1240"/>
      <c r="H48" s="1241"/>
      <c r="I48" s="345" t="s">
        <v>340</v>
      </c>
      <c r="J48" s="346" t="s">
        <v>340</v>
      </c>
      <c r="K48" s="346" t="s">
        <v>340</v>
      </c>
      <c r="L48" s="346" t="s">
        <v>340</v>
      </c>
      <c r="M48" s="347" t="s">
        <v>340</v>
      </c>
    </row>
    <row r="49" spans="2:13" ht="27.75" customHeight="1">
      <c r="B49" s="1238"/>
      <c r="C49" s="1239"/>
      <c r="D49" s="344"/>
      <c r="E49" s="1240" t="s">
        <v>550</v>
      </c>
      <c r="F49" s="1240"/>
      <c r="G49" s="1240"/>
      <c r="H49" s="1241"/>
      <c r="I49" s="345" t="s">
        <v>340</v>
      </c>
      <c r="J49" s="346" t="s">
        <v>340</v>
      </c>
      <c r="K49" s="346" t="s">
        <v>340</v>
      </c>
      <c r="L49" s="346" t="s">
        <v>340</v>
      </c>
      <c r="M49" s="347" t="s">
        <v>340</v>
      </c>
    </row>
    <row r="50" spans="2:13" ht="27.75" customHeight="1">
      <c r="B50" s="1234" t="s">
        <v>551</v>
      </c>
      <c r="C50" s="1235"/>
      <c r="D50" s="350"/>
      <c r="E50" s="1240" t="s">
        <v>552</v>
      </c>
      <c r="F50" s="1240"/>
      <c r="G50" s="1240"/>
      <c r="H50" s="1241"/>
      <c r="I50" s="345">
        <v>9220</v>
      </c>
      <c r="J50" s="346">
        <v>7031</v>
      </c>
      <c r="K50" s="346">
        <v>9665</v>
      </c>
      <c r="L50" s="346">
        <v>12039</v>
      </c>
      <c r="M50" s="347">
        <v>15604</v>
      </c>
    </row>
    <row r="51" spans="2:13" ht="27.75" customHeight="1">
      <c r="B51" s="1236"/>
      <c r="C51" s="1237"/>
      <c r="D51" s="344"/>
      <c r="E51" s="1240" t="s">
        <v>553</v>
      </c>
      <c r="F51" s="1240"/>
      <c r="G51" s="1240"/>
      <c r="H51" s="1241"/>
      <c r="I51" s="345" t="s">
        <v>340</v>
      </c>
      <c r="J51" s="346" t="s">
        <v>340</v>
      </c>
      <c r="K51" s="346" t="s">
        <v>340</v>
      </c>
      <c r="L51" s="346" t="s">
        <v>340</v>
      </c>
      <c r="M51" s="347" t="s">
        <v>340</v>
      </c>
    </row>
    <row r="52" spans="2:13" ht="27.75" customHeight="1">
      <c r="B52" s="1238"/>
      <c r="C52" s="1239"/>
      <c r="D52" s="344"/>
      <c r="E52" s="1240" t="s">
        <v>554</v>
      </c>
      <c r="F52" s="1240"/>
      <c r="G52" s="1240"/>
      <c r="H52" s="1241"/>
      <c r="I52" s="345">
        <v>6143</v>
      </c>
      <c r="J52" s="346">
        <v>5960</v>
      </c>
      <c r="K52" s="346">
        <v>5836</v>
      </c>
      <c r="L52" s="346">
        <v>5563</v>
      </c>
      <c r="M52" s="347">
        <v>5239</v>
      </c>
    </row>
    <row r="53" spans="2:13" ht="27.75" customHeight="1" thickBot="1">
      <c r="B53" s="1242" t="s">
        <v>555</v>
      </c>
      <c r="C53" s="1243"/>
      <c r="D53" s="351"/>
      <c r="E53" s="1244" t="s">
        <v>556</v>
      </c>
      <c r="F53" s="1244"/>
      <c r="G53" s="1244"/>
      <c r="H53" s="1245"/>
      <c r="I53" s="352">
        <v>-6938</v>
      </c>
      <c r="J53" s="353">
        <v>-5554</v>
      </c>
      <c r="K53" s="353">
        <v>-9013</v>
      </c>
      <c r="L53" s="353">
        <v>-12444</v>
      </c>
      <c r="M53" s="354">
        <v>-15905</v>
      </c>
    </row>
    <row r="54" spans="2:13" ht="27.75" customHeight="1">
      <c r="B54" s="355" t="s">
        <v>557</v>
      </c>
      <c r="C54" s="356"/>
      <c r="D54" s="356"/>
      <c r="E54" s="357"/>
      <c r="F54" s="357"/>
      <c r="G54" s="357"/>
      <c r="H54" s="357"/>
      <c r="I54" s="358"/>
      <c r="J54" s="358"/>
      <c r="K54" s="358"/>
      <c r="L54" s="358"/>
      <c r="M54" s="358"/>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RPPASadvRQI6fVtD94vmoQiwu+fG/SLJh+SktwIubfy5LHq2/Iw1vnZRDWwdxS5Iw02YTcDbo9DSmVRwrgygg==" saltValue="YTZK4hsyLcurGCZ61Nao3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0"/>
      <c r="C53" s="240"/>
      <c r="D53" s="240"/>
      <c r="E53" s="240"/>
      <c r="F53" s="240"/>
      <c r="G53" s="240"/>
      <c r="H53" s="359" t="s">
        <v>558</v>
      </c>
    </row>
    <row r="54" spans="2:8" ht="29.25" customHeight="1" thickBot="1">
      <c r="B54" s="360" t="s">
        <v>24</v>
      </c>
      <c r="C54" s="361"/>
      <c r="D54" s="361"/>
      <c r="E54" s="362" t="s">
        <v>495</v>
      </c>
      <c r="F54" s="363" t="s">
        <v>6</v>
      </c>
      <c r="G54" s="363" t="s">
        <v>7</v>
      </c>
      <c r="H54" s="364" t="s">
        <v>8</v>
      </c>
    </row>
    <row r="55" spans="2:8" ht="52.5" customHeight="1">
      <c r="B55" s="365"/>
      <c r="C55" s="1261" t="s">
        <v>124</v>
      </c>
      <c r="D55" s="1261"/>
      <c r="E55" s="1262"/>
      <c r="F55" s="366">
        <v>5880</v>
      </c>
      <c r="G55" s="366">
        <v>6841</v>
      </c>
      <c r="H55" s="367">
        <v>8113</v>
      </c>
    </row>
    <row r="56" spans="2:8" ht="52.5" customHeight="1">
      <c r="B56" s="368"/>
      <c r="C56" s="1263" t="s">
        <v>559</v>
      </c>
      <c r="D56" s="1263"/>
      <c r="E56" s="1264"/>
      <c r="F56" s="369">
        <v>284</v>
      </c>
      <c r="G56" s="369">
        <v>284</v>
      </c>
      <c r="H56" s="370">
        <v>284</v>
      </c>
    </row>
    <row r="57" spans="2:8" ht="53.25" customHeight="1">
      <c r="B57" s="368"/>
      <c r="C57" s="1265" t="s">
        <v>129</v>
      </c>
      <c r="D57" s="1265"/>
      <c r="E57" s="1266"/>
      <c r="F57" s="371">
        <v>14481</v>
      </c>
      <c r="G57" s="371">
        <v>18860</v>
      </c>
      <c r="H57" s="372">
        <v>17990</v>
      </c>
    </row>
    <row r="58" spans="2:8" ht="45.75" customHeight="1">
      <c r="B58" s="373"/>
      <c r="C58" s="1253" t="s">
        <v>560</v>
      </c>
      <c r="D58" s="1254"/>
      <c r="E58" s="1255"/>
      <c r="F58" s="374">
        <v>2272</v>
      </c>
      <c r="G58" s="374">
        <v>7406</v>
      </c>
      <c r="H58" s="375">
        <v>6800</v>
      </c>
    </row>
    <row r="59" spans="2:8" ht="45.75" customHeight="1">
      <c r="B59" s="373"/>
      <c r="C59" s="1253" t="s">
        <v>561</v>
      </c>
      <c r="D59" s="1254"/>
      <c r="E59" s="1255"/>
      <c r="F59" s="374">
        <v>6000</v>
      </c>
      <c r="G59" s="374">
        <v>6002</v>
      </c>
      <c r="H59" s="375">
        <v>5791</v>
      </c>
    </row>
    <row r="60" spans="2:8" ht="45.75" customHeight="1">
      <c r="B60" s="373"/>
      <c r="C60" s="1253" t="s">
        <v>562</v>
      </c>
      <c r="D60" s="1254"/>
      <c r="E60" s="1255"/>
      <c r="F60" s="374">
        <v>1186</v>
      </c>
      <c r="G60" s="374">
        <v>1189</v>
      </c>
      <c r="H60" s="375">
        <v>1888</v>
      </c>
    </row>
    <row r="61" spans="2:8" ht="45.75" customHeight="1">
      <c r="B61" s="373"/>
      <c r="C61" s="1253" t="s">
        <v>563</v>
      </c>
      <c r="D61" s="1254"/>
      <c r="E61" s="1255"/>
      <c r="F61" s="374" t="s">
        <v>564</v>
      </c>
      <c r="G61" s="374">
        <v>959</v>
      </c>
      <c r="H61" s="375">
        <v>1503</v>
      </c>
    </row>
    <row r="62" spans="2:8" ht="45.75" customHeight="1" thickBot="1">
      <c r="B62" s="376"/>
      <c r="C62" s="1256" t="s">
        <v>565</v>
      </c>
      <c r="D62" s="1257"/>
      <c r="E62" s="1258"/>
      <c r="F62" s="377">
        <v>1389</v>
      </c>
      <c r="G62" s="377">
        <v>853</v>
      </c>
      <c r="H62" s="378">
        <v>695</v>
      </c>
    </row>
    <row r="63" spans="2:8" ht="52.5" customHeight="1" thickBot="1">
      <c r="B63" s="379"/>
      <c r="C63" s="1259" t="s">
        <v>566</v>
      </c>
      <c r="D63" s="1259"/>
      <c r="E63" s="1260"/>
      <c r="F63" s="380">
        <v>20645</v>
      </c>
      <c r="G63" s="380">
        <v>25986</v>
      </c>
      <c r="H63" s="381">
        <v>26387</v>
      </c>
    </row>
    <row r="64" spans="2:8" ht="15" customHeight="1"/>
  </sheetData>
  <sheetProtection algorithmName="SHA-512" hashValue="TdH0tjWZ6pdLWrXRhEsNo3S/mUJcxGrf8ShJzVvFoxbx7kcaZPbtwKy5NPC16PvKX1w5Qe79KTuPq9pZI1csrQ==" saltValue="VmjMeTMKScLcUPVPq3LJ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75" t="s">
        <v>567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12"/>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12"/>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12"/>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12"/>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67"/>
      <c r="H50" s="1267"/>
      <c r="I50" s="1267"/>
      <c r="J50" s="1267"/>
      <c r="K50" s="22"/>
      <c r="L50" s="22"/>
      <c r="M50" s="23"/>
      <c r="N50" s="23"/>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4</v>
      </c>
      <c r="BQ50" s="1271"/>
      <c r="BR50" s="1271"/>
      <c r="BS50" s="1271"/>
      <c r="BT50" s="1271"/>
      <c r="BU50" s="1271"/>
      <c r="BV50" s="1271"/>
      <c r="BW50" s="1271"/>
      <c r="BX50" s="1271" t="s">
        <v>5</v>
      </c>
      <c r="BY50" s="1271"/>
      <c r="BZ50" s="1271"/>
      <c r="CA50" s="1271"/>
      <c r="CB50" s="1271"/>
      <c r="CC50" s="1271"/>
      <c r="CD50" s="1271"/>
      <c r="CE50" s="1271"/>
      <c r="CF50" s="1271" t="s">
        <v>6</v>
      </c>
      <c r="CG50" s="1271"/>
      <c r="CH50" s="1271"/>
      <c r="CI50" s="1271"/>
      <c r="CJ50" s="1271"/>
      <c r="CK50" s="1271"/>
      <c r="CL50" s="1271"/>
      <c r="CM50" s="1271"/>
      <c r="CN50" s="1271" t="s">
        <v>7</v>
      </c>
      <c r="CO50" s="1271"/>
      <c r="CP50" s="1271"/>
      <c r="CQ50" s="1271"/>
      <c r="CR50" s="1271"/>
      <c r="CS50" s="1271"/>
      <c r="CT50" s="1271"/>
      <c r="CU50" s="1271"/>
      <c r="CV50" s="1271" t="s">
        <v>8</v>
      </c>
      <c r="CW50" s="1271"/>
      <c r="CX50" s="1271"/>
      <c r="CY50" s="1271"/>
      <c r="CZ50" s="1271"/>
      <c r="DA50" s="1271"/>
      <c r="DB50" s="1271"/>
      <c r="DC50" s="1271"/>
    </row>
    <row r="51" spans="1:109" ht="13.5" customHeight="1">
      <c r="B51" s="12"/>
      <c r="G51" s="1285"/>
      <c r="H51" s="1285"/>
      <c r="I51" s="1286"/>
      <c r="J51" s="1286"/>
      <c r="K51" s="1284"/>
      <c r="L51" s="1284"/>
      <c r="M51" s="1284"/>
      <c r="N51" s="1284"/>
      <c r="AM51" s="21"/>
      <c r="AN51" s="1274" t="s">
        <v>9</v>
      </c>
      <c r="AO51" s="1274"/>
      <c r="AP51" s="1274"/>
      <c r="AQ51" s="1274"/>
      <c r="AR51" s="1274"/>
      <c r="AS51" s="1274"/>
      <c r="AT51" s="1274"/>
      <c r="AU51" s="1274"/>
      <c r="AV51" s="1274"/>
      <c r="AW51" s="1274"/>
      <c r="AX51" s="1274"/>
      <c r="AY51" s="1274"/>
      <c r="AZ51" s="1274"/>
      <c r="BA51" s="1274"/>
      <c r="BB51" s="1274" t="s">
        <v>10</v>
      </c>
      <c r="BC51" s="1274"/>
      <c r="BD51" s="1274"/>
      <c r="BE51" s="1274"/>
      <c r="BF51" s="1274"/>
      <c r="BG51" s="1274"/>
      <c r="BH51" s="1274"/>
      <c r="BI51" s="1274"/>
      <c r="BJ51" s="1274"/>
      <c r="BK51" s="1274"/>
      <c r="BL51" s="1274"/>
      <c r="BM51" s="1274"/>
      <c r="BN51" s="1274"/>
      <c r="BO51" s="1274"/>
      <c r="BP51" s="1273"/>
      <c r="BQ51" s="1272"/>
      <c r="BR51" s="1272"/>
      <c r="BS51" s="1272"/>
      <c r="BT51" s="1272"/>
      <c r="BU51" s="1272"/>
      <c r="BV51" s="1272"/>
      <c r="BW51" s="1272"/>
      <c r="BX51" s="1272"/>
      <c r="BY51" s="1272"/>
      <c r="BZ51" s="1272"/>
      <c r="CA51" s="1272"/>
      <c r="CB51" s="1272"/>
      <c r="CC51" s="1272"/>
      <c r="CD51" s="1272"/>
      <c r="CE51" s="1272"/>
      <c r="CF51" s="1272"/>
      <c r="CG51" s="1272"/>
      <c r="CH51" s="1272"/>
      <c r="CI51" s="1272"/>
      <c r="CJ51" s="1272"/>
      <c r="CK51" s="1272"/>
      <c r="CL51" s="1272"/>
      <c r="CM51" s="1272"/>
      <c r="CN51" s="1272"/>
      <c r="CO51" s="1272"/>
      <c r="CP51" s="1272"/>
      <c r="CQ51" s="1272"/>
      <c r="CR51" s="1272"/>
      <c r="CS51" s="1272"/>
      <c r="CT51" s="1272"/>
      <c r="CU51" s="1272"/>
      <c r="CV51" s="1272"/>
      <c r="CW51" s="1272"/>
      <c r="CX51" s="1272"/>
      <c r="CY51" s="1272"/>
      <c r="CZ51" s="1272"/>
      <c r="DA51" s="1272"/>
      <c r="DB51" s="1272"/>
      <c r="DC51" s="1272"/>
    </row>
    <row r="52" spans="1:109">
      <c r="B52" s="12"/>
      <c r="G52" s="1285"/>
      <c r="H52" s="1285"/>
      <c r="I52" s="1286"/>
      <c r="J52" s="1286"/>
      <c r="K52" s="1284"/>
      <c r="L52" s="1284"/>
      <c r="M52" s="1284"/>
      <c r="N52" s="1284"/>
      <c r="AM52" s="21"/>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2"/>
      <c r="BQ52" s="1272"/>
      <c r="BR52" s="1272"/>
      <c r="BS52" s="1272"/>
      <c r="BT52" s="1272"/>
      <c r="BU52" s="1272"/>
      <c r="BV52" s="1272"/>
      <c r="BW52" s="1272"/>
      <c r="BX52" s="1272"/>
      <c r="BY52" s="1272"/>
      <c r="BZ52" s="1272"/>
      <c r="CA52" s="1272"/>
      <c r="CB52" s="1272"/>
      <c r="CC52" s="1272"/>
      <c r="CD52" s="1272"/>
      <c r="CE52" s="1272"/>
      <c r="CF52" s="1272"/>
      <c r="CG52" s="1272"/>
      <c r="CH52" s="1272"/>
      <c r="CI52" s="1272"/>
      <c r="CJ52" s="1272"/>
      <c r="CK52" s="1272"/>
      <c r="CL52" s="1272"/>
      <c r="CM52" s="1272"/>
      <c r="CN52" s="1272"/>
      <c r="CO52" s="1272"/>
      <c r="CP52" s="1272"/>
      <c r="CQ52" s="1272"/>
      <c r="CR52" s="1272"/>
      <c r="CS52" s="1272"/>
      <c r="CT52" s="1272"/>
      <c r="CU52" s="1272"/>
      <c r="CV52" s="1272"/>
      <c r="CW52" s="1272"/>
      <c r="CX52" s="1272"/>
      <c r="CY52" s="1272"/>
      <c r="CZ52" s="1272"/>
      <c r="DA52" s="1272"/>
      <c r="DB52" s="1272"/>
      <c r="DC52" s="1272"/>
    </row>
    <row r="53" spans="1:109">
      <c r="A53" s="20"/>
      <c r="B53" s="12"/>
      <c r="G53" s="1285"/>
      <c r="H53" s="1285"/>
      <c r="I53" s="1267"/>
      <c r="J53" s="1267"/>
      <c r="K53" s="1284"/>
      <c r="L53" s="1284"/>
      <c r="M53" s="1284"/>
      <c r="N53" s="1284"/>
      <c r="AM53" s="21"/>
      <c r="AN53" s="1274"/>
      <c r="AO53" s="1274"/>
      <c r="AP53" s="1274"/>
      <c r="AQ53" s="1274"/>
      <c r="AR53" s="1274"/>
      <c r="AS53" s="1274"/>
      <c r="AT53" s="1274"/>
      <c r="AU53" s="1274"/>
      <c r="AV53" s="1274"/>
      <c r="AW53" s="1274"/>
      <c r="AX53" s="1274"/>
      <c r="AY53" s="1274"/>
      <c r="AZ53" s="1274"/>
      <c r="BA53" s="1274"/>
      <c r="BB53" s="1274" t="s">
        <v>11</v>
      </c>
      <c r="BC53" s="1274"/>
      <c r="BD53" s="1274"/>
      <c r="BE53" s="1274"/>
      <c r="BF53" s="1274"/>
      <c r="BG53" s="1274"/>
      <c r="BH53" s="1274"/>
      <c r="BI53" s="1274"/>
      <c r="BJ53" s="1274"/>
      <c r="BK53" s="1274"/>
      <c r="BL53" s="1274"/>
      <c r="BM53" s="1274"/>
      <c r="BN53" s="1274"/>
      <c r="BO53" s="1274"/>
      <c r="BP53" s="1273"/>
      <c r="BQ53" s="1272"/>
      <c r="BR53" s="1272"/>
      <c r="BS53" s="1272"/>
      <c r="BT53" s="1272"/>
      <c r="BU53" s="1272"/>
      <c r="BV53" s="1272"/>
      <c r="BW53" s="1272"/>
      <c r="BX53" s="1272">
        <v>59</v>
      </c>
      <c r="BY53" s="1272"/>
      <c r="BZ53" s="1272"/>
      <c r="CA53" s="1272"/>
      <c r="CB53" s="1272"/>
      <c r="CC53" s="1272"/>
      <c r="CD53" s="1272"/>
      <c r="CE53" s="1272"/>
      <c r="CF53" s="1272">
        <v>58.4</v>
      </c>
      <c r="CG53" s="1272"/>
      <c r="CH53" s="1272"/>
      <c r="CI53" s="1272"/>
      <c r="CJ53" s="1272"/>
      <c r="CK53" s="1272"/>
      <c r="CL53" s="1272"/>
      <c r="CM53" s="1272"/>
      <c r="CN53" s="1272">
        <v>59.3</v>
      </c>
      <c r="CO53" s="1272"/>
      <c r="CP53" s="1272"/>
      <c r="CQ53" s="1272"/>
      <c r="CR53" s="1272"/>
      <c r="CS53" s="1272"/>
      <c r="CT53" s="1272"/>
      <c r="CU53" s="1272"/>
      <c r="CV53" s="1272">
        <v>59.7</v>
      </c>
      <c r="CW53" s="1272"/>
      <c r="CX53" s="1272"/>
      <c r="CY53" s="1272"/>
      <c r="CZ53" s="1272"/>
      <c r="DA53" s="1272"/>
      <c r="DB53" s="1272"/>
      <c r="DC53" s="1272"/>
    </row>
    <row r="54" spans="1:109">
      <c r="A54" s="20"/>
      <c r="B54" s="12"/>
      <c r="G54" s="1285"/>
      <c r="H54" s="1285"/>
      <c r="I54" s="1267"/>
      <c r="J54" s="1267"/>
      <c r="K54" s="1284"/>
      <c r="L54" s="1284"/>
      <c r="M54" s="1284"/>
      <c r="N54" s="1284"/>
      <c r="AM54" s="21"/>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2"/>
      <c r="BQ54" s="1272"/>
      <c r="BR54" s="1272"/>
      <c r="BS54" s="1272"/>
      <c r="BT54" s="1272"/>
      <c r="BU54" s="1272"/>
      <c r="BV54" s="1272"/>
      <c r="BW54" s="1272"/>
      <c r="BX54" s="1272"/>
      <c r="BY54" s="1272"/>
      <c r="BZ54" s="1272"/>
      <c r="CA54" s="1272"/>
      <c r="CB54" s="1272"/>
      <c r="CC54" s="1272"/>
      <c r="CD54" s="1272"/>
      <c r="CE54" s="1272"/>
      <c r="CF54" s="1272"/>
      <c r="CG54" s="1272"/>
      <c r="CH54" s="1272"/>
      <c r="CI54" s="1272"/>
      <c r="CJ54" s="1272"/>
      <c r="CK54" s="1272"/>
      <c r="CL54" s="1272"/>
      <c r="CM54" s="1272"/>
      <c r="CN54" s="1272"/>
      <c r="CO54" s="1272"/>
      <c r="CP54" s="1272"/>
      <c r="CQ54" s="1272"/>
      <c r="CR54" s="1272"/>
      <c r="CS54" s="1272"/>
      <c r="CT54" s="1272"/>
      <c r="CU54" s="1272"/>
      <c r="CV54" s="1272"/>
      <c r="CW54" s="1272"/>
      <c r="CX54" s="1272"/>
      <c r="CY54" s="1272"/>
      <c r="CZ54" s="1272"/>
      <c r="DA54" s="1272"/>
      <c r="DB54" s="1272"/>
      <c r="DC54" s="1272"/>
    </row>
    <row r="55" spans="1:109">
      <c r="A55" s="20"/>
      <c r="B55" s="12"/>
      <c r="G55" s="1267"/>
      <c r="H55" s="1267"/>
      <c r="I55" s="1267"/>
      <c r="J55" s="1267"/>
      <c r="K55" s="1284"/>
      <c r="L55" s="1284"/>
      <c r="M55" s="1284"/>
      <c r="N55" s="1284"/>
      <c r="AN55" s="1271" t="s">
        <v>12</v>
      </c>
      <c r="AO55" s="1271"/>
      <c r="AP55" s="1271"/>
      <c r="AQ55" s="1271"/>
      <c r="AR55" s="1271"/>
      <c r="AS55" s="1271"/>
      <c r="AT55" s="1271"/>
      <c r="AU55" s="1271"/>
      <c r="AV55" s="1271"/>
      <c r="AW55" s="1271"/>
      <c r="AX55" s="1271"/>
      <c r="AY55" s="1271"/>
      <c r="AZ55" s="1271"/>
      <c r="BA55" s="1271"/>
      <c r="BB55" s="1274" t="s">
        <v>10</v>
      </c>
      <c r="BC55" s="1274"/>
      <c r="BD55" s="1274"/>
      <c r="BE55" s="1274"/>
      <c r="BF55" s="1274"/>
      <c r="BG55" s="1274"/>
      <c r="BH55" s="1274"/>
      <c r="BI55" s="1274"/>
      <c r="BJ55" s="1274"/>
      <c r="BK55" s="1274"/>
      <c r="BL55" s="1274"/>
      <c r="BM55" s="1274"/>
      <c r="BN55" s="1274"/>
      <c r="BO55" s="1274"/>
      <c r="BP55" s="1273"/>
      <c r="BQ55" s="1272"/>
      <c r="BR55" s="1272"/>
      <c r="BS55" s="1272"/>
      <c r="BT55" s="1272"/>
      <c r="BU55" s="1272"/>
      <c r="BV55" s="1272"/>
      <c r="BW55" s="1272"/>
      <c r="BX55" s="1272">
        <v>0</v>
      </c>
      <c r="BY55" s="1272"/>
      <c r="BZ55" s="1272"/>
      <c r="CA55" s="1272"/>
      <c r="CB55" s="1272"/>
      <c r="CC55" s="1272"/>
      <c r="CD55" s="1272"/>
      <c r="CE55" s="1272"/>
      <c r="CF55" s="1272">
        <v>0</v>
      </c>
      <c r="CG55" s="1272"/>
      <c r="CH55" s="1272"/>
      <c r="CI55" s="1272"/>
      <c r="CJ55" s="1272"/>
      <c r="CK55" s="1272"/>
      <c r="CL55" s="1272"/>
      <c r="CM55" s="1272"/>
      <c r="CN55" s="1272">
        <v>0</v>
      </c>
      <c r="CO55" s="1272"/>
      <c r="CP55" s="1272"/>
      <c r="CQ55" s="1272"/>
      <c r="CR55" s="1272"/>
      <c r="CS55" s="1272"/>
      <c r="CT55" s="1272"/>
      <c r="CU55" s="1272"/>
      <c r="CV55" s="1272">
        <v>0</v>
      </c>
      <c r="CW55" s="1272"/>
      <c r="CX55" s="1272"/>
      <c r="CY55" s="1272"/>
      <c r="CZ55" s="1272"/>
      <c r="DA55" s="1272"/>
      <c r="DB55" s="1272"/>
      <c r="DC55" s="1272"/>
    </row>
    <row r="56" spans="1:109">
      <c r="A56" s="20"/>
      <c r="B56" s="12"/>
      <c r="G56" s="1267"/>
      <c r="H56" s="1267"/>
      <c r="I56" s="1267"/>
      <c r="J56" s="1267"/>
      <c r="K56" s="1284"/>
      <c r="L56" s="1284"/>
      <c r="M56" s="1284"/>
      <c r="N56" s="1284"/>
      <c r="AN56" s="1271"/>
      <c r="AO56" s="1271"/>
      <c r="AP56" s="1271"/>
      <c r="AQ56" s="1271"/>
      <c r="AR56" s="1271"/>
      <c r="AS56" s="1271"/>
      <c r="AT56" s="1271"/>
      <c r="AU56" s="1271"/>
      <c r="AV56" s="1271"/>
      <c r="AW56" s="1271"/>
      <c r="AX56" s="1271"/>
      <c r="AY56" s="1271"/>
      <c r="AZ56" s="1271"/>
      <c r="BA56" s="1271"/>
      <c r="BB56" s="1274"/>
      <c r="BC56" s="1274"/>
      <c r="BD56" s="1274"/>
      <c r="BE56" s="1274"/>
      <c r="BF56" s="1274"/>
      <c r="BG56" s="1274"/>
      <c r="BH56" s="1274"/>
      <c r="BI56" s="1274"/>
      <c r="BJ56" s="1274"/>
      <c r="BK56" s="1274"/>
      <c r="BL56" s="1274"/>
      <c r="BM56" s="1274"/>
      <c r="BN56" s="1274"/>
      <c r="BO56" s="1274"/>
      <c r="BP56" s="1272"/>
      <c r="BQ56" s="1272"/>
      <c r="BR56" s="1272"/>
      <c r="BS56" s="1272"/>
      <c r="BT56" s="1272"/>
      <c r="BU56" s="1272"/>
      <c r="BV56" s="1272"/>
      <c r="BW56" s="1272"/>
      <c r="BX56" s="1272"/>
      <c r="BY56" s="1272"/>
      <c r="BZ56" s="1272"/>
      <c r="CA56" s="1272"/>
      <c r="CB56" s="1272"/>
      <c r="CC56" s="1272"/>
      <c r="CD56" s="1272"/>
      <c r="CE56" s="1272"/>
      <c r="CF56" s="1272"/>
      <c r="CG56" s="1272"/>
      <c r="CH56" s="1272"/>
      <c r="CI56" s="1272"/>
      <c r="CJ56" s="1272"/>
      <c r="CK56" s="1272"/>
      <c r="CL56" s="1272"/>
      <c r="CM56" s="1272"/>
      <c r="CN56" s="1272"/>
      <c r="CO56" s="1272"/>
      <c r="CP56" s="1272"/>
      <c r="CQ56" s="1272"/>
      <c r="CR56" s="1272"/>
      <c r="CS56" s="1272"/>
      <c r="CT56" s="1272"/>
      <c r="CU56" s="1272"/>
      <c r="CV56" s="1272"/>
      <c r="CW56" s="1272"/>
      <c r="CX56" s="1272"/>
      <c r="CY56" s="1272"/>
      <c r="CZ56" s="1272"/>
      <c r="DA56" s="1272"/>
      <c r="DB56" s="1272"/>
      <c r="DC56" s="1272"/>
    </row>
    <row r="57" spans="1:109" s="20" customFormat="1">
      <c r="B57" s="24"/>
      <c r="G57" s="1267"/>
      <c r="H57" s="1267"/>
      <c r="I57" s="1287"/>
      <c r="J57" s="1287"/>
      <c r="K57" s="1284"/>
      <c r="L57" s="1284"/>
      <c r="M57" s="1284"/>
      <c r="N57" s="1284"/>
      <c r="AM57" s="3"/>
      <c r="AN57" s="1271"/>
      <c r="AO57" s="1271"/>
      <c r="AP57" s="1271"/>
      <c r="AQ57" s="1271"/>
      <c r="AR57" s="1271"/>
      <c r="AS57" s="1271"/>
      <c r="AT57" s="1271"/>
      <c r="AU57" s="1271"/>
      <c r="AV57" s="1271"/>
      <c r="AW57" s="1271"/>
      <c r="AX57" s="1271"/>
      <c r="AY57" s="1271"/>
      <c r="AZ57" s="1271"/>
      <c r="BA57" s="1271"/>
      <c r="BB57" s="1274" t="s">
        <v>11</v>
      </c>
      <c r="BC57" s="1274"/>
      <c r="BD57" s="1274"/>
      <c r="BE57" s="1274"/>
      <c r="BF57" s="1274"/>
      <c r="BG57" s="1274"/>
      <c r="BH57" s="1274"/>
      <c r="BI57" s="1274"/>
      <c r="BJ57" s="1274"/>
      <c r="BK57" s="1274"/>
      <c r="BL57" s="1274"/>
      <c r="BM57" s="1274"/>
      <c r="BN57" s="1274"/>
      <c r="BO57" s="1274"/>
      <c r="BP57" s="1273"/>
      <c r="BQ57" s="1272"/>
      <c r="BR57" s="1272"/>
      <c r="BS57" s="1272"/>
      <c r="BT57" s="1272"/>
      <c r="BU57" s="1272"/>
      <c r="BV57" s="1272"/>
      <c r="BW57" s="1272"/>
      <c r="BX57" s="1272">
        <v>56.3</v>
      </c>
      <c r="BY57" s="1272"/>
      <c r="BZ57" s="1272"/>
      <c r="CA57" s="1272"/>
      <c r="CB57" s="1272"/>
      <c r="CC57" s="1272"/>
      <c r="CD57" s="1272"/>
      <c r="CE57" s="1272"/>
      <c r="CF57" s="1272">
        <v>57.6</v>
      </c>
      <c r="CG57" s="1272"/>
      <c r="CH57" s="1272"/>
      <c r="CI57" s="1272"/>
      <c r="CJ57" s="1272"/>
      <c r="CK57" s="1272"/>
      <c r="CL57" s="1272"/>
      <c r="CM57" s="1272"/>
      <c r="CN57" s="1272">
        <v>58.8</v>
      </c>
      <c r="CO57" s="1272"/>
      <c r="CP57" s="1272"/>
      <c r="CQ57" s="1272"/>
      <c r="CR57" s="1272"/>
      <c r="CS57" s="1272"/>
      <c r="CT57" s="1272"/>
      <c r="CU57" s="1272"/>
      <c r="CV57" s="1272">
        <v>59.5</v>
      </c>
      <c r="CW57" s="1272"/>
      <c r="CX57" s="1272"/>
      <c r="CY57" s="1272"/>
      <c r="CZ57" s="1272"/>
      <c r="DA57" s="1272"/>
      <c r="DB57" s="1272"/>
      <c r="DC57" s="1272"/>
      <c r="DD57" s="25"/>
      <c r="DE57" s="24"/>
    </row>
    <row r="58" spans="1:109" s="20" customFormat="1">
      <c r="A58" s="3"/>
      <c r="B58" s="24"/>
      <c r="G58" s="1267"/>
      <c r="H58" s="1267"/>
      <c r="I58" s="1287"/>
      <c r="J58" s="1287"/>
      <c r="K58" s="1284"/>
      <c r="L58" s="1284"/>
      <c r="M58" s="1284"/>
      <c r="N58" s="1284"/>
      <c r="AM58" s="3"/>
      <c r="AN58" s="1271"/>
      <c r="AO58" s="1271"/>
      <c r="AP58" s="1271"/>
      <c r="AQ58" s="1271"/>
      <c r="AR58" s="1271"/>
      <c r="AS58" s="1271"/>
      <c r="AT58" s="1271"/>
      <c r="AU58" s="1271"/>
      <c r="AV58" s="1271"/>
      <c r="AW58" s="1271"/>
      <c r="AX58" s="1271"/>
      <c r="AY58" s="1271"/>
      <c r="AZ58" s="1271"/>
      <c r="BA58" s="1271"/>
      <c r="BB58" s="1274"/>
      <c r="BC58" s="1274"/>
      <c r="BD58" s="1274"/>
      <c r="BE58" s="1274"/>
      <c r="BF58" s="1274"/>
      <c r="BG58" s="1274"/>
      <c r="BH58" s="1274"/>
      <c r="BI58" s="1274"/>
      <c r="BJ58" s="1274"/>
      <c r="BK58" s="1274"/>
      <c r="BL58" s="1274"/>
      <c r="BM58" s="1274"/>
      <c r="BN58" s="1274"/>
      <c r="BO58" s="1274"/>
      <c r="BP58" s="1272"/>
      <c r="BQ58" s="1272"/>
      <c r="BR58" s="1272"/>
      <c r="BS58" s="1272"/>
      <c r="BT58" s="1272"/>
      <c r="BU58" s="1272"/>
      <c r="BV58" s="1272"/>
      <c r="BW58" s="1272"/>
      <c r="BX58" s="1272"/>
      <c r="BY58" s="1272"/>
      <c r="BZ58" s="1272"/>
      <c r="CA58" s="1272"/>
      <c r="CB58" s="1272"/>
      <c r="CC58" s="1272"/>
      <c r="CD58" s="1272"/>
      <c r="CE58" s="1272"/>
      <c r="CF58" s="1272"/>
      <c r="CG58" s="1272"/>
      <c r="CH58" s="1272"/>
      <c r="CI58" s="1272"/>
      <c r="CJ58" s="1272"/>
      <c r="CK58" s="1272"/>
      <c r="CL58" s="1272"/>
      <c r="CM58" s="1272"/>
      <c r="CN58" s="1272"/>
      <c r="CO58" s="1272"/>
      <c r="CP58" s="1272"/>
      <c r="CQ58" s="1272"/>
      <c r="CR58" s="1272"/>
      <c r="CS58" s="1272"/>
      <c r="CT58" s="1272"/>
      <c r="CU58" s="1272"/>
      <c r="CV58" s="1272"/>
      <c r="CW58" s="1272"/>
      <c r="CX58" s="1272"/>
      <c r="CY58" s="1272"/>
      <c r="CZ58" s="1272"/>
      <c r="DA58" s="1272"/>
      <c r="DB58" s="1272"/>
      <c r="DC58" s="1272"/>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75" t="s">
        <v>568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12"/>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12"/>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12"/>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12"/>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67"/>
      <c r="H72" s="1267"/>
      <c r="I72" s="1267"/>
      <c r="J72" s="1267"/>
      <c r="K72" s="22"/>
      <c r="L72" s="22"/>
      <c r="M72" s="23"/>
      <c r="N72" s="23"/>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4</v>
      </c>
      <c r="BQ72" s="1271"/>
      <c r="BR72" s="1271"/>
      <c r="BS72" s="1271"/>
      <c r="BT72" s="1271"/>
      <c r="BU72" s="1271"/>
      <c r="BV72" s="1271"/>
      <c r="BW72" s="1271"/>
      <c r="BX72" s="1271" t="s">
        <v>5</v>
      </c>
      <c r="BY72" s="1271"/>
      <c r="BZ72" s="1271"/>
      <c r="CA72" s="1271"/>
      <c r="CB72" s="1271"/>
      <c r="CC72" s="1271"/>
      <c r="CD72" s="1271"/>
      <c r="CE72" s="1271"/>
      <c r="CF72" s="1271" t="s">
        <v>6</v>
      </c>
      <c r="CG72" s="1271"/>
      <c r="CH72" s="1271"/>
      <c r="CI72" s="1271"/>
      <c r="CJ72" s="1271"/>
      <c r="CK72" s="1271"/>
      <c r="CL72" s="1271"/>
      <c r="CM72" s="1271"/>
      <c r="CN72" s="1271" t="s">
        <v>7</v>
      </c>
      <c r="CO72" s="1271"/>
      <c r="CP72" s="1271"/>
      <c r="CQ72" s="1271"/>
      <c r="CR72" s="1271"/>
      <c r="CS72" s="1271"/>
      <c r="CT72" s="1271"/>
      <c r="CU72" s="1271"/>
      <c r="CV72" s="1271" t="s">
        <v>8</v>
      </c>
      <c r="CW72" s="1271"/>
      <c r="CX72" s="1271"/>
      <c r="CY72" s="1271"/>
      <c r="CZ72" s="1271"/>
      <c r="DA72" s="1271"/>
      <c r="DB72" s="1271"/>
      <c r="DC72" s="1271"/>
    </row>
    <row r="73" spans="2:107">
      <c r="B73" s="12"/>
      <c r="G73" s="1285"/>
      <c r="H73" s="1285"/>
      <c r="I73" s="1285"/>
      <c r="J73" s="1285"/>
      <c r="K73" s="1288"/>
      <c r="L73" s="1288"/>
      <c r="M73" s="1288"/>
      <c r="N73" s="1288"/>
      <c r="AM73" s="21"/>
      <c r="AN73" s="1274" t="s">
        <v>9</v>
      </c>
      <c r="AO73" s="1274"/>
      <c r="AP73" s="1274"/>
      <c r="AQ73" s="1274"/>
      <c r="AR73" s="1274"/>
      <c r="AS73" s="1274"/>
      <c r="AT73" s="1274"/>
      <c r="AU73" s="1274"/>
      <c r="AV73" s="1274"/>
      <c r="AW73" s="1274"/>
      <c r="AX73" s="1274"/>
      <c r="AY73" s="1274"/>
      <c r="AZ73" s="1274"/>
      <c r="BA73" s="1274"/>
      <c r="BB73" s="1274" t="s">
        <v>10</v>
      </c>
      <c r="BC73" s="1274"/>
      <c r="BD73" s="1274"/>
      <c r="BE73" s="1274"/>
      <c r="BF73" s="1274"/>
      <c r="BG73" s="1274"/>
      <c r="BH73" s="1274"/>
      <c r="BI73" s="1274"/>
      <c r="BJ73" s="1274"/>
      <c r="BK73" s="1274"/>
      <c r="BL73" s="1274"/>
      <c r="BM73" s="1274"/>
      <c r="BN73" s="1274"/>
      <c r="BO73" s="1274"/>
      <c r="BP73" s="1272"/>
      <c r="BQ73" s="1272"/>
      <c r="BR73" s="1272"/>
      <c r="BS73" s="1272"/>
      <c r="BT73" s="1272"/>
      <c r="BU73" s="1272"/>
      <c r="BV73" s="1272"/>
      <c r="BW73" s="1272"/>
      <c r="BX73" s="1272"/>
      <c r="BY73" s="1272"/>
      <c r="BZ73" s="1272"/>
      <c r="CA73" s="1272"/>
      <c r="CB73" s="1272"/>
      <c r="CC73" s="1272"/>
      <c r="CD73" s="1272"/>
      <c r="CE73" s="1272"/>
      <c r="CF73" s="1272"/>
      <c r="CG73" s="1272"/>
      <c r="CH73" s="1272"/>
      <c r="CI73" s="1272"/>
      <c r="CJ73" s="1272"/>
      <c r="CK73" s="1272"/>
      <c r="CL73" s="1272"/>
      <c r="CM73" s="1272"/>
      <c r="CN73" s="1272"/>
      <c r="CO73" s="1272"/>
      <c r="CP73" s="1272"/>
      <c r="CQ73" s="1272"/>
      <c r="CR73" s="1272"/>
      <c r="CS73" s="1272"/>
      <c r="CT73" s="1272"/>
      <c r="CU73" s="1272"/>
      <c r="CV73" s="1272"/>
      <c r="CW73" s="1272"/>
      <c r="CX73" s="1272"/>
      <c r="CY73" s="1272"/>
      <c r="CZ73" s="1272"/>
      <c r="DA73" s="1272"/>
      <c r="DB73" s="1272"/>
      <c r="DC73" s="1272"/>
    </row>
    <row r="74" spans="2:107">
      <c r="B74" s="12"/>
      <c r="G74" s="1285"/>
      <c r="H74" s="1285"/>
      <c r="I74" s="1285"/>
      <c r="J74" s="1285"/>
      <c r="K74" s="1288"/>
      <c r="L74" s="1288"/>
      <c r="M74" s="1288"/>
      <c r="N74" s="1288"/>
      <c r="AM74" s="21"/>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2"/>
      <c r="BQ74" s="1272"/>
      <c r="BR74" s="1272"/>
      <c r="BS74" s="1272"/>
      <c r="BT74" s="1272"/>
      <c r="BU74" s="1272"/>
      <c r="BV74" s="1272"/>
      <c r="BW74" s="1272"/>
      <c r="BX74" s="1272"/>
      <c r="BY74" s="1272"/>
      <c r="BZ74" s="1272"/>
      <c r="CA74" s="1272"/>
      <c r="CB74" s="1272"/>
      <c r="CC74" s="1272"/>
      <c r="CD74" s="1272"/>
      <c r="CE74" s="1272"/>
      <c r="CF74" s="1272"/>
      <c r="CG74" s="1272"/>
      <c r="CH74" s="1272"/>
      <c r="CI74" s="1272"/>
      <c r="CJ74" s="1272"/>
      <c r="CK74" s="1272"/>
      <c r="CL74" s="1272"/>
      <c r="CM74" s="1272"/>
      <c r="CN74" s="1272"/>
      <c r="CO74" s="1272"/>
      <c r="CP74" s="1272"/>
      <c r="CQ74" s="1272"/>
      <c r="CR74" s="1272"/>
      <c r="CS74" s="1272"/>
      <c r="CT74" s="1272"/>
      <c r="CU74" s="1272"/>
      <c r="CV74" s="1272"/>
      <c r="CW74" s="1272"/>
      <c r="CX74" s="1272"/>
      <c r="CY74" s="1272"/>
      <c r="CZ74" s="1272"/>
      <c r="DA74" s="1272"/>
      <c r="DB74" s="1272"/>
      <c r="DC74" s="1272"/>
    </row>
    <row r="75" spans="2:107">
      <c r="B75" s="12"/>
      <c r="G75" s="1285"/>
      <c r="H75" s="1285"/>
      <c r="I75" s="1267"/>
      <c r="J75" s="1267"/>
      <c r="K75" s="1284"/>
      <c r="L75" s="1284"/>
      <c r="M75" s="1284"/>
      <c r="N75" s="1284"/>
      <c r="AM75" s="21"/>
      <c r="AN75" s="1274"/>
      <c r="AO75" s="1274"/>
      <c r="AP75" s="1274"/>
      <c r="AQ75" s="1274"/>
      <c r="AR75" s="1274"/>
      <c r="AS75" s="1274"/>
      <c r="AT75" s="1274"/>
      <c r="AU75" s="1274"/>
      <c r="AV75" s="1274"/>
      <c r="AW75" s="1274"/>
      <c r="AX75" s="1274"/>
      <c r="AY75" s="1274"/>
      <c r="AZ75" s="1274"/>
      <c r="BA75" s="1274"/>
      <c r="BB75" s="1274" t="s">
        <v>14</v>
      </c>
      <c r="BC75" s="1274"/>
      <c r="BD75" s="1274"/>
      <c r="BE75" s="1274"/>
      <c r="BF75" s="1274"/>
      <c r="BG75" s="1274"/>
      <c r="BH75" s="1274"/>
      <c r="BI75" s="1274"/>
      <c r="BJ75" s="1274"/>
      <c r="BK75" s="1274"/>
      <c r="BL75" s="1274"/>
      <c r="BM75" s="1274"/>
      <c r="BN75" s="1274"/>
      <c r="BO75" s="1274"/>
      <c r="BP75" s="1272">
        <v>6.2</v>
      </c>
      <c r="BQ75" s="1272"/>
      <c r="BR75" s="1272"/>
      <c r="BS75" s="1272"/>
      <c r="BT75" s="1272"/>
      <c r="BU75" s="1272"/>
      <c r="BV75" s="1272"/>
      <c r="BW75" s="1272"/>
      <c r="BX75" s="1272">
        <v>6.1</v>
      </c>
      <c r="BY75" s="1272"/>
      <c r="BZ75" s="1272"/>
      <c r="CA75" s="1272"/>
      <c r="CB75" s="1272"/>
      <c r="CC75" s="1272"/>
      <c r="CD75" s="1272"/>
      <c r="CE75" s="1272"/>
      <c r="CF75" s="1272">
        <v>6.1</v>
      </c>
      <c r="CG75" s="1272"/>
      <c r="CH75" s="1272"/>
      <c r="CI75" s="1272"/>
      <c r="CJ75" s="1272"/>
      <c r="CK75" s="1272"/>
      <c r="CL75" s="1272"/>
      <c r="CM75" s="1272"/>
      <c r="CN75" s="1272">
        <v>4.5999999999999996</v>
      </c>
      <c r="CO75" s="1272"/>
      <c r="CP75" s="1272"/>
      <c r="CQ75" s="1272"/>
      <c r="CR75" s="1272"/>
      <c r="CS75" s="1272"/>
      <c r="CT75" s="1272"/>
      <c r="CU75" s="1272"/>
      <c r="CV75" s="1272">
        <v>3.2</v>
      </c>
      <c r="CW75" s="1272"/>
      <c r="CX75" s="1272"/>
      <c r="CY75" s="1272"/>
      <c r="CZ75" s="1272"/>
      <c r="DA75" s="1272"/>
      <c r="DB75" s="1272"/>
      <c r="DC75" s="1272"/>
    </row>
    <row r="76" spans="2:107">
      <c r="B76" s="12"/>
      <c r="G76" s="1285"/>
      <c r="H76" s="1285"/>
      <c r="I76" s="1267"/>
      <c r="J76" s="1267"/>
      <c r="K76" s="1284"/>
      <c r="L76" s="1284"/>
      <c r="M76" s="1284"/>
      <c r="N76" s="1284"/>
      <c r="AM76" s="21"/>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2"/>
      <c r="BQ76" s="1272"/>
      <c r="BR76" s="1272"/>
      <c r="BS76" s="1272"/>
      <c r="BT76" s="1272"/>
      <c r="BU76" s="1272"/>
      <c r="BV76" s="1272"/>
      <c r="BW76" s="1272"/>
      <c r="BX76" s="1272"/>
      <c r="BY76" s="1272"/>
      <c r="BZ76" s="1272"/>
      <c r="CA76" s="1272"/>
      <c r="CB76" s="1272"/>
      <c r="CC76" s="1272"/>
      <c r="CD76" s="1272"/>
      <c r="CE76" s="1272"/>
      <c r="CF76" s="1272"/>
      <c r="CG76" s="1272"/>
      <c r="CH76" s="1272"/>
      <c r="CI76" s="1272"/>
      <c r="CJ76" s="1272"/>
      <c r="CK76" s="1272"/>
      <c r="CL76" s="1272"/>
      <c r="CM76" s="1272"/>
      <c r="CN76" s="1272"/>
      <c r="CO76" s="1272"/>
      <c r="CP76" s="1272"/>
      <c r="CQ76" s="1272"/>
      <c r="CR76" s="1272"/>
      <c r="CS76" s="1272"/>
      <c r="CT76" s="1272"/>
      <c r="CU76" s="1272"/>
      <c r="CV76" s="1272"/>
      <c r="CW76" s="1272"/>
      <c r="CX76" s="1272"/>
      <c r="CY76" s="1272"/>
      <c r="CZ76" s="1272"/>
      <c r="DA76" s="1272"/>
      <c r="DB76" s="1272"/>
      <c r="DC76" s="1272"/>
    </row>
    <row r="77" spans="2:107">
      <c r="B77" s="12"/>
      <c r="G77" s="1267"/>
      <c r="H77" s="1267"/>
      <c r="I77" s="1267"/>
      <c r="J77" s="1267"/>
      <c r="K77" s="1288"/>
      <c r="L77" s="1288"/>
      <c r="M77" s="1288"/>
      <c r="N77" s="1288"/>
      <c r="AN77" s="1271" t="s">
        <v>12</v>
      </c>
      <c r="AO77" s="1271"/>
      <c r="AP77" s="1271"/>
      <c r="AQ77" s="1271"/>
      <c r="AR77" s="1271"/>
      <c r="AS77" s="1271"/>
      <c r="AT77" s="1271"/>
      <c r="AU77" s="1271"/>
      <c r="AV77" s="1271"/>
      <c r="AW77" s="1271"/>
      <c r="AX77" s="1271"/>
      <c r="AY77" s="1271"/>
      <c r="AZ77" s="1271"/>
      <c r="BA77" s="1271"/>
      <c r="BB77" s="1274" t="s">
        <v>10</v>
      </c>
      <c r="BC77" s="1274"/>
      <c r="BD77" s="1274"/>
      <c r="BE77" s="1274"/>
      <c r="BF77" s="1274"/>
      <c r="BG77" s="1274"/>
      <c r="BH77" s="1274"/>
      <c r="BI77" s="1274"/>
      <c r="BJ77" s="1274"/>
      <c r="BK77" s="1274"/>
      <c r="BL77" s="1274"/>
      <c r="BM77" s="1274"/>
      <c r="BN77" s="1274"/>
      <c r="BO77" s="1274"/>
      <c r="BP77" s="1272">
        <v>0</v>
      </c>
      <c r="BQ77" s="1272"/>
      <c r="BR77" s="1272"/>
      <c r="BS77" s="1272"/>
      <c r="BT77" s="1272"/>
      <c r="BU77" s="1272"/>
      <c r="BV77" s="1272"/>
      <c r="BW77" s="1272"/>
      <c r="BX77" s="1272">
        <v>0</v>
      </c>
      <c r="BY77" s="1272"/>
      <c r="BZ77" s="1272"/>
      <c r="CA77" s="1272"/>
      <c r="CB77" s="1272"/>
      <c r="CC77" s="1272"/>
      <c r="CD77" s="1272"/>
      <c r="CE77" s="1272"/>
      <c r="CF77" s="1272">
        <v>0</v>
      </c>
      <c r="CG77" s="1272"/>
      <c r="CH77" s="1272"/>
      <c r="CI77" s="1272"/>
      <c r="CJ77" s="1272"/>
      <c r="CK77" s="1272"/>
      <c r="CL77" s="1272"/>
      <c r="CM77" s="1272"/>
      <c r="CN77" s="1272">
        <v>0</v>
      </c>
      <c r="CO77" s="1272"/>
      <c r="CP77" s="1272"/>
      <c r="CQ77" s="1272"/>
      <c r="CR77" s="1272"/>
      <c r="CS77" s="1272"/>
      <c r="CT77" s="1272"/>
      <c r="CU77" s="1272"/>
      <c r="CV77" s="1272">
        <v>0</v>
      </c>
      <c r="CW77" s="1272"/>
      <c r="CX77" s="1272"/>
      <c r="CY77" s="1272"/>
      <c r="CZ77" s="1272"/>
      <c r="DA77" s="1272"/>
      <c r="DB77" s="1272"/>
      <c r="DC77" s="1272"/>
    </row>
    <row r="78" spans="2:107">
      <c r="B78" s="12"/>
      <c r="G78" s="1267"/>
      <c r="H78" s="1267"/>
      <c r="I78" s="1267"/>
      <c r="J78" s="1267"/>
      <c r="K78" s="1288"/>
      <c r="L78" s="1288"/>
      <c r="M78" s="1288"/>
      <c r="N78" s="1288"/>
      <c r="AN78" s="1271"/>
      <c r="AO78" s="1271"/>
      <c r="AP78" s="1271"/>
      <c r="AQ78" s="1271"/>
      <c r="AR78" s="1271"/>
      <c r="AS78" s="1271"/>
      <c r="AT78" s="1271"/>
      <c r="AU78" s="1271"/>
      <c r="AV78" s="1271"/>
      <c r="AW78" s="1271"/>
      <c r="AX78" s="1271"/>
      <c r="AY78" s="1271"/>
      <c r="AZ78" s="1271"/>
      <c r="BA78" s="1271"/>
      <c r="BB78" s="1274"/>
      <c r="BC78" s="1274"/>
      <c r="BD78" s="1274"/>
      <c r="BE78" s="1274"/>
      <c r="BF78" s="1274"/>
      <c r="BG78" s="1274"/>
      <c r="BH78" s="1274"/>
      <c r="BI78" s="1274"/>
      <c r="BJ78" s="1274"/>
      <c r="BK78" s="1274"/>
      <c r="BL78" s="1274"/>
      <c r="BM78" s="1274"/>
      <c r="BN78" s="1274"/>
      <c r="BO78" s="1274"/>
      <c r="BP78" s="1272"/>
      <c r="BQ78" s="1272"/>
      <c r="BR78" s="1272"/>
      <c r="BS78" s="1272"/>
      <c r="BT78" s="1272"/>
      <c r="BU78" s="1272"/>
      <c r="BV78" s="1272"/>
      <c r="BW78" s="1272"/>
      <c r="BX78" s="1272"/>
      <c r="BY78" s="1272"/>
      <c r="BZ78" s="1272"/>
      <c r="CA78" s="1272"/>
      <c r="CB78" s="1272"/>
      <c r="CC78" s="1272"/>
      <c r="CD78" s="1272"/>
      <c r="CE78" s="1272"/>
      <c r="CF78" s="1272"/>
      <c r="CG78" s="1272"/>
      <c r="CH78" s="1272"/>
      <c r="CI78" s="1272"/>
      <c r="CJ78" s="1272"/>
      <c r="CK78" s="1272"/>
      <c r="CL78" s="1272"/>
      <c r="CM78" s="1272"/>
      <c r="CN78" s="1272"/>
      <c r="CO78" s="1272"/>
      <c r="CP78" s="1272"/>
      <c r="CQ78" s="1272"/>
      <c r="CR78" s="1272"/>
      <c r="CS78" s="1272"/>
      <c r="CT78" s="1272"/>
      <c r="CU78" s="1272"/>
      <c r="CV78" s="1272"/>
      <c r="CW78" s="1272"/>
      <c r="CX78" s="1272"/>
      <c r="CY78" s="1272"/>
      <c r="CZ78" s="1272"/>
      <c r="DA78" s="1272"/>
      <c r="DB78" s="1272"/>
      <c r="DC78" s="1272"/>
    </row>
    <row r="79" spans="2:107">
      <c r="B79" s="12"/>
      <c r="G79" s="1267"/>
      <c r="H79" s="1267"/>
      <c r="I79" s="1287"/>
      <c r="J79" s="1287"/>
      <c r="K79" s="1289"/>
      <c r="L79" s="1289"/>
      <c r="M79" s="1289"/>
      <c r="N79" s="1289"/>
      <c r="AN79" s="1271"/>
      <c r="AO79" s="1271"/>
      <c r="AP79" s="1271"/>
      <c r="AQ79" s="1271"/>
      <c r="AR79" s="1271"/>
      <c r="AS79" s="1271"/>
      <c r="AT79" s="1271"/>
      <c r="AU79" s="1271"/>
      <c r="AV79" s="1271"/>
      <c r="AW79" s="1271"/>
      <c r="AX79" s="1271"/>
      <c r="AY79" s="1271"/>
      <c r="AZ79" s="1271"/>
      <c r="BA79" s="1271"/>
      <c r="BB79" s="1274" t="s">
        <v>14</v>
      </c>
      <c r="BC79" s="1274"/>
      <c r="BD79" s="1274"/>
      <c r="BE79" s="1274"/>
      <c r="BF79" s="1274"/>
      <c r="BG79" s="1274"/>
      <c r="BH79" s="1274"/>
      <c r="BI79" s="1274"/>
      <c r="BJ79" s="1274"/>
      <c r="BK79" s="1274"/>
      <c r="BL79" s="1274"/>
      <c r="BM79" s="1274"/>
      <c r="BN79" s="1274"/>
      <c r="BO79" s="1274"/>
      <c r="BP79" s="1272">
        <v>6.4</v>
      </c>
      <c r="BQ79" s="1272"/>
      <c r="BR79" s="1272"/>
      <c r="BS79" s="1272"/>
      <c r="BT79" s="1272"/>
      <c r="BU79" s="1272"/>
      <c r="BV79" s="1272"/>
      <c r="BW79" s="1272"/>
      <c r="BX79" s="1272">
        <v>7.4</v>
      </c>
      <c r="BY79" s="1272"/>
      <c r="BZ79" s="1272"/>
      <c r="CA79" s="1272"/>
      <c r="CB79" s="1272"/>
      <c r="CC79" s="1272"/>
      <c r="CD79" s="1272"/>
      <c r="CE79" s="1272"/>
      <c r="CF79" s="1272">
        <v>7.1</v>
      </c>
      <c r="CG79" s="1272"/>
      <c r="CH79" s="1272"/>
      <c r="CI79" s="1272"/>
      <c r="CJ79" s="1272"/>
      <c r="CK79" s="1272"/>
      <c r="CL79" s="1272"/>
      <c r="CM79" s="1272"/>
      <c r="CN79" s="1272">
        <v>7.1</v>
      </c>
      <c r="CO79" s="1272"/>
      <c r="CP79" s="1272"/>
      <c r="CQ79" s="1272"/>
      <c r="CR79" s="1272"/>
      <c r="CS79" s="1272"/>
      <c r="CT79" s="1272"/>
      <c r="CU79" s="1272"/>
      <c r="CV79" s="1272">
        <v>7.3</v>
      </c>
      <c r="CW79" s="1272"/>
      <c r="CX79" s="1272"/>
      <c r="CY79" s="1272"/>
      <c r="CZ79" s="1272"/>
      <c r="DA79" s="1272"/>
      <c r="DB79" s="1272"/>
      <c r="DC79" s="1272"/>
    </row>
    <row r="80" spans="2:107">
      <c r="B80" s="12"/>
      <c r="G80" s="1267"/>
      <c r="H80" s="1267"/>
      <c r="I80" s="1287"/>
      <c r="J80" s="1287"/>
      <c r="K80" s="1289"/>
      <c r="L80" s="1289"/>
      <c r="M80" s="1289"/>
      <c r="N80" s="1289"/>
      <c r="AN80" s="1271"/>
      <c r="AO80" s="1271"/>
      <c r="AP80" s="1271"/>
      <c r="AQ80" s="1271"/>
      <c r="AR80" s="1271"/>
      <c r="AS80" s="1271"/>
      <c r="AT80" s="1271"/>
      <c r="AU80" s="1271"/>
      <c r="AV80" s="1271"/>
      <c r="AW80" s="1271"/>
      <c r="AX80" s="1271"/>
      <c r="AY80" s="1271"/>
      <c r="AZ80" s="1271"/>
      <c r="BA80" s="1271"/>
      <c r="BB80" s="1274"/>
      <c r="BC80" s="1274"/>
      <c r="BD80" s="1274"/>
      <c r="BE80" s="1274"/>
      <c r="BF80" s="1274"/>
      <c r="BG80" s="1274"/>
      <c r="BH80" s="1274"/>
      <c r="BI80" s="1274"/>
      <c r="BJ80" s="1274"/>
      <c r="BK80" s="1274"/>
      <c r="BL80" s="1274"/>
      <c r="BM80" s="1274"/>
      <c r="BN80" s="1274"/>
      <c r="BO80" s="1274"/>
      <c r="BP80" s="1272"/>
      <c r="BQ80" s="1272"/>
      <c r="BR80" s="1272"/>
      <c r="BS80" s="1272"/>
      <c r="BT80" s="1272"/>
      <c r="BU80" s="1272"/>
      <c r="BV80" s="1272"/>
      <c r="BW80" s="1272"/>
      <c r="BX80" s="1272"/>
      <c r="BY80" s="1272"/>
      <c r="BZ80" s="1272"/>
      <c r="CA80" s="1272"/>
      <c r="CB80" s="1272"/>
      <c r="CC80" s="1272"/>
      <c r="CD80" s="1272"/>
      <c r="CE80" s="1272"/>
      <c r="CF80" s="1272"/>
      <c r="CG80" s="1272"/>
      <c r="CH80" s="1272"/>
      <c r="CI80" s="1272"/>
      <c r="CJ80" s="1272"/>
      <c r="CK80" s="1272"/>
      <c r="CL80" s="1272"/>
      <c r="CM80" s="1272"/>
      <c r="CN80" s="1272"/>
      <c r="CO80" s="1272"/>
      <c r="CP80" s="1272"/>
      <c r="CQ80" s="1272"/>
      <c r="CR80" s="1272"/>
      <c r="CS80" s="1272"/>
      <c r="CT80" s="1272"/>
      <c r="CU80" s="1272"/>
      <c r="CV80" s="1272"/>
      <c r="CW80" s="1272"/>
      <c r="CX80" s="1272"/>
      <c r="CY80" s="1272"/>
      <c r="CZ80" s="1272"/>
      <c r="DA80" s="1272"/>
      <c r="DB80" s="1272"/>
      <c r="DC80" s="1272"/>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3" customFormat="1" ht="13.5" hidden="1" customHeight="1"/>
    <row r="98" s="3" customFormat="1" ht="13.5" hidden="1" customHeight="1"/>
    <row r="99" s="3" customFormat="1" ht="13.5" hidden="1" customHeight="1"/>
    <row r="100" s="3" customFormat="1" ht="13.5" hidden="1" customHeight="1"/>
    <row r="101" s="3" customFormat="1" ht="13.5" hidden="1" customHeight="1"/>
    <row r="102" s="3" customFormat="1" ht="13.5" hidden="1" customHeight="1"/>
    <row r="103" s="3" customFormat="1" ht="13.5" hidden="1" customHeight="1"/>
    <row r="104" s="3" customFormat="1" ht="13.5" hidden="1" customHeight="1"/>
    <row r="105" s="3" customFormat="1" ht="13.5" hidden="1" customHeight="1"/>
    <row r="106" s="3" customFormat="1" ht="13.5" hidden="1" customHeight="1"/>
    <row r="107" s="3" customFormat="1" ht="13.5" hidden="1" customHeight="1"/>
    <row r="108" s="3" customFormat="1" ht="13.5" hidden="1" customHeight="1"/>
    <row r="109" s="3" customFormat="1" ht="13.5" hidden="1" customHeight="1"/>
    <row r="110" s="3" customFormat="1" ht="13.5" hidden="1" customHeight="1"/>
    <row r="111" s="3" customFormat="1" ht="13.5" hidden="1" customHeight="1"/>
    <row r="112" s="3" customFormat="1" ht="13.5" hidden="1" customHeight="1"/>
    <row r="113" s="3" customFormat="1" ht="13.5" hidden="1" customHeight="1"/>
    <row r="114" s="3" customFormat="1" ht="13.5" hidden="1" customHeight="1"/>
    <row r="115" s="3" customFormat="1" ht="13.5" hidden="1" customHeight="1"/>
    <row r="116" s="3" customFormat="1" ht="13.5" hidden="1" customHeight="1"/>
    <row r="117" s="3" customFormat="1" ht="13.5" hidden="1" customHeight="1"/>
    <row r="118" s="3" customFormat="1" ht="13.5" hidden="1" customHeight="1"/>
    <row r="119" s="3" customFormat="1" ht="13.5" hidden="1" customHeight="1"/>
    <row r="120" s="3" customFormat="1" ht="13.5" hidden="1" customHeight="1"/>
    <row r="121" s="3" customFormat="1" ht="13.5" hidden="1" customHeight="1"/>
    <row r="122" s="3" customFormat="1" ht="13.5" hidden="1" customHeight="1"/>
    <row r="123" s="3" customFormat="1" ht="13.5" hidden="1" customHeight="1"/>
    <row r="124" s="3" customFormat="1" ht="13.5" hidden="1" customHeight="1"/>
    <row r="125" s="3" customFormat="1" ht="13.5" hidden="1" customHeight="1"/>
    <row r="126" s="3" customFormat="1" ht="13.5" hidden="1" customHeight="1"/>
    <row r="127" s="3" customFormat="1" ht="13.5" hidden="1" customHeight="1"/>
    <row r="128" s="3" customFormat="1" ht="13.5" hidden="1" customHeight="1"/>
    <row r="129" s="3" customFormat="1" ht="13.5" hidden="1" customHeight="1"/>
    <row r="130" s="3" customFormat="1" ht="13.5" hidden="1" customHeight="1"/>
    <row r="131" s="3" customFormat="1" ht="13.5" hidden="1" customHeight="1"/>
    <row r="132" s="3" customFormat="1" ht="13.5" hidden="1" customHeight="1"/>
    <row r="133" s="3" customFormat="1" ht="13.5" hidden="1" customHeight="1"/>
    <row r="134" s="3" customFormat="1" ht="13.5" hidden="1" customHeight="1"/>
    <row r="135" s="3" customFormat="1" ht="13.5" hidden="1" customHeight="1"/>
    <row r="136" s="3" customFormat="1" ht="13.5" hidden="1" customHeight="1"/>
    <row r="137" s="3" customFormat="1" ht="13.5" hidden="1" customHeight="1"/>
    <row r="138" s="3" customFormat="1" ht="13.5" hidden="1" customHeight="1"/>
    <row r="139" s="3" customFormat="1" ht="13.5" hidden="1" customHeight="1"/>
    <row r="140" s="3" customFormat="1" ht="13.5" hidden="1" customHeight="1"/>
    <row r="141" s="3" customFormat="1" ht="13.5" hidden="1" customHeight="1"/>
    <row r="142" s="3" customFormat="1" ht="13.5" hidden="1" customHeight="1"/>
    <row r="143" s="3" customFormat="1" ht="13.5" hidden="1" customHeight="1"/>
    <row r="144" s="3" customFormat="1" ht="13.5" hidden="1" customHeight="1"/>
    <row r="145" s="3" customFormat="1" ht="13.5" hidden="1" customHeight="1"/>
    <row r="146" s="3" customFormat="1" ht="13.5" hidden="1" customHeight="1"/>
    <row r="147" s="3" customFormat="1" ht="13.5" hidden="1" customHeight="1"/>
    <row r="148" s="3" customFormat="1" ht="13.5" hidden="1" customHeight="1"/>
    <row r="149" s="3" customFormat="1" ht="13.5" hidden="1" customHeight="1"/>
    <row r="150" s="3" customFormat="1" ht="13.5" hidden="1" customHeight="1"/>
    <row r="151" s="3" customFormat="1" ht="13.5" hidden="1" customHeight="1"/>
    <row r="152" s="3" customFormat="1" ht="13.5" hidden="1" customHeight="1"/>
    <row r="153" s="3" customFormat="1" ht="13.5" hidden="1" customHeight="1"/>
    <row r="154" s="3" customFormat="1" ht="13.5" hidden="1" customHeight="1"/>
    <row r="155" s="3" customFormat="1" ht="13.5" hidden="1" customHeight="1"/>
    <row r="156" s="3" customFormat="1" ht="13.5" hidden="1" customHeight="1"/>
    <row r="157" s="3" customFormat="1" ht="13.5" hidden="1" customHeight="1"/>
    <row r="158" s="3" customFormat="1" ht="13.5" hidden="1" customHeight="1"/>
    <row r="159" s="3" customFormat="1" ht="13.5" hidden="1" customHeight="1"/>
    <row r="160" s="3" customFormat="1" ht="13.5" hidden="1" customHeight="1"/>
  </sheetData>
  <sheetProtection algorithmName="SHA-512" hashValue="kk28HiLI2O45Ri4pPNla54K/C6C3WIssR58r2PV3QKLD5W9tRAtUVHBmVaom0tsPEfZdWG375YYLAlTJf9TpmQ==" saltValue="ScD0sDOGfS28oJmWq4V6M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70" zoomScaleNormal="70" zoomScaleSheetLayoutView="70" workbookViewId="0">
      <selection activeCell="AF96" sqref="AF96"/>
    </sheetView>
  </sheetViews>
  <sheetFormatPr defaultColWidth="0" defaultRowHeight="13.5" customHeight="1" zeroHeight="1"/>
  <cols>
    <col min="1" max="34" width="2.5" style="5" customWidth="1"/>
    <col min="35" max="122" width="2.5" style="6" customWidth="1"/>
    <col min="123" max="16384" width="2.5" style="6" hidden="1"/>
  </cols>
  <sheetData>
    <row r="1" spans="1:34"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c r="S2" s="6"/>
      <c r="AH2" s="6"/>
    </row>
    <row r="3" spans="1: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row r="5" spans="1:34"/>
    <row r="6" spans="1:34"/>
    <row r="7" spans="1:34"/>
    <row r="8" spans="1:34"/>
    <row r="9" spans="1:34">
      <c r="AH9" s="6"/>
    </row>
    <row r="10" spans="1:34"/>
    <row r="11" spans="1:34"/>
    <row r="12" spans="1:34"/>
    <row r="13" spans="1:34"/>
    <row r="14" spans="1:34"/>
    <row r="15" spans="1:34"/>
    <row r="16" spans="1: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sheetData>
  <sheetProtection algorithmName="SHA-512" hashValue="CI2a6M37cOe7mUrOl33fHnF4yNF8Q7n0Gw8HlW59E5gDOkNk5/Yvs96PabEmVngSA1GBVSnUWACM10Rd3aSumA==" saltValue="1FWMRvk185j/IqQ7xQTf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1" zoomScale="70" zoomScaleNormal="70" zoomScaleSheetLayoutView="55" workbookViewId="0">
      <selection activeCell="BM94" sqref="BM94"/>
    </sheetView>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sheetData>
  <sheetProtection algorithmName="SHA-512" hashValue="rZHytc8L7vLoXuRPwO4VEKxF/wjnwYoyajbDt/E8CZiuwmzGhTlt3C0JUE00OtvL/JgjyqFSgN9BnuoDmvHuaA==" saltValue="MaGsB2tqMfpwtPfB2tk/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81" customWidth="1"/>
    <col min="96" max="133" width="1.625" style="97"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5" t="s">
        <v>151</v>
      </c>
      <c r="DI1" s="756"/>
      <c r="DJ1" s="756"/>
      <c r="DK1" s="756"/>
      <c r="DL1" s="756"/>
      <c r="DM1" s="756"/>
      <c r="DN1" s="757"/>
      <c r="DO1" s="81"/>
      <c r="DP1" s="755" t="s">
        <v>152</v>
      </c>
      <c r="DQ1" s="756"/>
      <c r="DR1" s="756"/>
      <c r="DS1" s="756"/>
      <c r="DT1" s="756"/>
      <c r="DU1" s="756"/>
      <c r="DV1" s="756"/>
      <c r="DW1" s="756"/>
      <c r="DX1" s="756"/>
      <c r="DY1" s="756"/>
      <c r="DZ1" s="756"/>
      <c r="EA1" s="756"/>
      <c r="EB1" s="756"/>
      <c r="EC1" s="757"/>
      <c r="ED1" s="79"/>
      <c r="EE1" s="79"/>
      <c r="EF1" s="79"/>
      <c r="EG1" s="79"/>
      <c r="EH1" s="79"/>
      <c r="EI1" s="79"/>
      <c r="EJ1" s="79"/>
      <c r="EK1" s="79"/>
      <c r="EL1" s="79"/>
      <c r="EM1" s="79"/>
    </row>
    <row r="2" spans="2:143" ht="22.5" customHeight="1">
      <c r="B2" s="82" t="s">
        <v>153</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697" t="s">
        <v>154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155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156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24</v>
      </c>
      <c r="C4" s="698"/>
      <c r="D4" s="698"/>
      <c r="E4" s="698"/>
      <c r="F4" s="698"/>
      <c r="G4" s="698"/>
      <c r="H4" s="698"/>
      <c r="I4" s="698"/>
      <c r="J4" s="698"/>
      <c r="K4" s="698"/>
      <c r="L4" s="698"/>
      <c r="M4" s="698"/>
      <c r="N4" s="698"/>
      <c r="O4" s="698"/>
      <c r="P4" s="698"/>
      <c r="Q4" s="699"/>
      <c r="R4" s="697" t="s">
        <v>157</v>
      </c>
      <c r="S4" s="698"/>
      <c r="T4" s="698"/>
      <c r="U4" s="698"/>
      <c r="V4" s="698"/>
      <c r="W4" s="698"/>
      <c r="X4" s="698"/>
      <c r="Y4" s="699"/>
      <c r="Z4" s="697" t="s">
        <v>158</v>
      </c>
      <c r="AA4" s="698"/>
      <c r="AB4" s="698"/>
      <c r="AC4" s="699"/>
      <c r="AD4" s="697" t="s">
        <v>159</v>
      </c>
      <c r="AE4" s="698"/>
      <c r="AF4" s="698"/>
      <c r="AG4" s="698"/>
      <c r="AH4" s="698"/>
      <c r="AI4" s="698"/>
      <c r="AJ4" s="698"/>
      <c r="AK4" s="699"/>
      <c r="AL4" s="697" t="s">
        <v>158</v>
      </c>
      <c r="AM4" s="698"/>
      <c r="AN4" s="698"/>
      <c r="AO4" s="699"/>
      <c r="AP4" s="758" t="s">
        <v>160</v>
      </c>
      <c r="AQ4" s="758"/>
      <c r="AR4" s="758"/>
      <c r="AS4" s="758"/>
      <c r="AT4" s="758"/>
      <c r="AU4" s="758"/>
      <c r="AV4" s="758"/>
      <c r="AW4" s="758"/>
      <c r="AX4" s="758"/>
      <c r="AY4" s="758"/>
      <c r="AZ4" s="758"/>
      <c r="BA4" s="758"/>
      <c r="BB4" s="758"/>
      <c r="BC4" s="758"/>
      <c r="BD4" s="758"/>
      <c r="BE4" s="758"/>
      <c r="BF4" s="758"/>
      <c r="BG4" s="758" t="s">
        <v>161</v>
      </c>
      <c r="BH4" s="758"/>
      <c r="BI4" s="758"/>
      <c r="BJ4" s="758"/>
      <c r="BK4" s="758"/>
      <c r="BL4" s="758"/>
      <c r="BM4" s="758"/>
      <c r="BN4" s="758"/>
      <c r="BO4" s="758" t="s">
        <v>158</v>
      </c>
      <c r="BP4" s="758"/>
      <c r="BQ4" s="758"/>
      <c r="BR4" s="758"/>
      <c r="BS4" s="758" t="s">
        <v>162</v>
      </c>
      <c r="BT4" s="758"/>
      <c r="BU4" s="758"/>
      <c r="BV4" s="758"/>
      <c r="BW4" s="758"/>
      <c r="BX4" s="758"/>
      <c r="BY4" s="758"/>
      <c r="BZ4" s="758"/>
      <c r="CA4" s="758"/>
      <c r="CB4" s="758"/>
      <c r="CD4" s="740" t="s">
        <v>163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85" customFormat="1" ht="11.25" customHeight="1">
      <c r="B5" s="706" t="s">
        <v>164</v>
      </c>
      <c r="C5" s="707"/>
      <c r="D5" s="707"/>
      <c r="E5" s="707"/>
      <c r="F5" s="707"/>
      <c r="G5" s="707"/>
      <c r="H5" s="707"/>
      <c r="I5" s="707"/>
      <c r="J5" s="707"/>
      <c r="K5" s="707"/>
      <c r="L5" s="707"/>
      <c r="M5" s="707"/>
      <c r="N5" s="707"/>
      <c r="O5" s="707"/>
      <c r="P5" s="707"/>
      <c r="Q5" s="708"/>
      <c r="R5" s="691">
        <v>2248377</v>
      </c>
      <c r="S5" s="692"/>
      <c r="T5" s="692"/>
      <c r="U5" s="692"/>
      <c r="V5" s="692"/>
      <c r="W5" s="692"/>
      <c r="X5" s="692"/>
      <c r="Y5" s="735"/>
      <c r="Z5" s="753">
        <v>10</v>
      </c>
      <c r="AA5" s="753"/>
      <c r="AB5" s="753"/>
      <c r="AC5" s="753"/>
      <c r="AD5" s="754">
        <v>2248377</v>
      </c>
      <c r="AE5" s="754"/>
      <c r="AF5" s="754"/>
      <c r="AG5" s="754"/>
      <c r="AH5" s="754"/>
      <c r="AI5" s="754"/>
      <c r="AJ5" s="754"/>
      <c r="AK5" s="754"/>
      <c r="AL5" s="736">
        <v>72</v>
      </c>
      <c r="AM5" s="711"/>
      <c r="AN5" s="711"/>
      <c r="AO5" s="737"/>
      <c r="AP5" s="706" t="s">
        <v>165</v>
      </c>
      <c r="AQ5" s="707"/>
      <c r="AR5" s="707"/>
      <c r="AS5" s="707"/>
      <c r="AT5" s="707"/>
      <c r="AU5" s="707"/>
      <c r="AV5" s="707"/>
      <c r="AW5" s="707"/>
      <c r="AX5" s="707"/>
      <c r="AY5" s="707"/>
      <c r="AZ5" s="707"/>
      <c r="BA5" s="707"/>
      <c r="BB5" s="707"/>
      <c r="BC5" s="707"/>
      <c r="BD5" s="707"/>
      <c r="BE5" s="707"/>
      <c r="BF5" s="708"/>
      <c r="BG5" s="636">
        <v>2248377</v>
      </c>
      <c r="BH5" s="637"/>
      <c r="BI5" s="637"/>
      <c r="BJ5" s="637"/>
      <c r="BK5" s="637"/>
      <c r="BL5" s="637"/>
      <c r="BM5" s="637"/>
      <c r="BN5" s="638"/>
      <c r="BO5" s="673">
        <v>100</v>
      </c>
      <c r="BP5" s="673"/>
      <c r="BQ5" s="673"/>
      <c r="BR5" s="673"/>
      <c r="BS5" s="674" t="s">
        <v>68</v>
      </c>
      <c r="BT5" s="674"/>
      <c r="BU5" s="674"/>
      <c r="BV5" s="674"/>
      <c r="BW5" s="674"/>
      <c r="BX5" s="674"/>
      <c r="BY5" s="674"/>
      <c r="BZ5" s="674"/>
      <c r="CA5" s="674"/>
      <c r="CB5" s="724"/>
      <c r="CD5" s="740" t="s">
        <v>160</v>
      </c>
      <c r="CE5" s="741"/>
      <c r="CF5" s="741"/>
      <c r="CG5" s="741"/>
      <c r="CH5" s="741"/>
      <c r="CI5" s="741"/>
      <c r="CJ5" s="741"/>
      <c r="CK5" s="741"/>
      <c r="CL5" s="741"/>
      <c r="CM5" s="741"/>
      <c r="CN5" s="741"/>
      <c r="CO5" s="741"/>
      <c r="CP5" s="741"/>
      <c r="CQ5" s="742"/>
      <c r="CR5" s="740" t="s">
        <v>166</v>
      </c>
      <c r="CS5" s="741"/>
      <c r="CT5" s="741"/>
      <c r="CU5" s="741"/>
      <c r="CV5" s="741"/>
      <c r="CW5" s="741"/>
      <c r="CX5" s="741"/>
      <c r="CY5" s="742"/>
      <c r="CZ5" s="740" t="s">
        <v>158</v>
      </c>
      <c r="DA5" s="741"/>
      <c r="DB5" s="741"/>
      <c r="DC5" s="742"/>
      <c r="DD5" s="740" t="s">
        <v>167</v>
      </c>
      <c r="DE5" s="741"/>
      <c r="DF5" s="741"/>
      <c r="DG5" s="741"/>
      <c r="DH5" s="741"/>
      <c r="DI5" s="741"/>
      <c r="DJ5" s="741"/>
      <c r="DK5" s="741"/>
      <c r="DL5" s="741"/>
      <c r="DM5" s="741"/>
      <c r="DN5" s="741"/>
      <c r="DO5" s="741"/>
      <c r="DP5" s="742"/>
      <c r="DQ5" s="740" t="s">
        <v>168</v>
      </c>
      <c r="DR5" s="741"/>
      <c r="DS5" s="741"/>
      <c r="DT5" s="741"/>
      <c r="DU5" s="741"/>
      <c r="DV5" s="741"/>
      <c r="DW5" s="741"/>
      <c r="DX5" s="741"/>
      <c r="DY5" s="741"/>
      <c r="DZ5" s="741"/>
      <c r="EA5" s="741"/>
      <c r="EB5" s="741"/>
      <c r="EC5" s="742"/>
    </row>
    <row r="6" spans="2:143" ht="11.25" customHeight="1">
      <c r="B6" s="633" t="s">
        <v>169</v>
      </c>
      <c r="C6" s="634"/>
      <c r="D6" s="634"/>
      <c r="E6" s="634"/>
      <c r="F6" s="634"/>
      <c r="G6" s="634"/>
      <c r="H6" s="634"/>
      <c r="I6" s="634"/>
      <c r="J6" s="634"/>
      <c r="K6" s="634"/>
      <c r="L6" s="634"/>
      <c r="M6" s="634"/>
      <c r="N6" s="634"/>
      <c r="O6" s="634"/>
      <c r="P6" s="634"/>
      <c r="Q6" s="635"/>
      <c r="R6" s="636">
        <v>61467</v>
      </c>
      <c r="S6" s="637"/>
      <c r="T6" s="637"/>
      <c r="U6" s="637"/>
      <c r="V6" s="637"/>
      <c r="W6" s="637"/>
      <c r="X6" s="637"/>
      <c r="Y6" s="638"/>
      <c r="Z6" s="673">
        <v>0.3</v>
      </c>
      <c r="AA6" s="673"/>
      <c r="AB6" s="673"/>
      <c r="AC6" s="673"/>
      <c r="AD6" s="674">
        <v>61467</v>
      </c>
      <c r="AE6" s="674"/>
      <c r="AF6" s="674"/>
      <c r="AG6" s="674"/>
      <c r="AH6" s="674"/>
      <c r="AI6" s="674"/>
      <c r="AJ6" s="674"/>
      <c r="AK6" s="674"/>
      <c r="AL6" s="639">
        <v>2</v>
      </c>
      <c r="AM6" s="640"/>
      <c r="AN6" s="640"/>
      <c r="AO6" s="675"/>
      <c r="AP6" s="633" t="s">
        <v>170</v>
      </c>
      <c r="AQ6" s="634"/>
      <c r="AR6" s="634"/>
      <c r="AS6" s="634"/>
      <c r="AT6" s="634"/>
      <c r="AU6" s="634"/>
      <c r="AV6" s="634"/>
      <c r="AW6" s="634"/>
      <c r="AX6" s="634"/>
      <c r="AY6" s="634"/>
      <c r="AZ6" s="634"/>
      <c r="BA6" s="634"/>
      <c r="BB6" s="634"/>
      <c r="BC6" s="634"/>
      <c r="BD6" s="634"/>
      <c r="BE6" s="634"/>
      <c r="BF6" s="635"/>
      <c r="BG6" s="636">
        <v>2248377</v>
      </c>
      <c r="BH6" s="637"/>
      <c r="BI6" s="637"/>
      <c r="BJ6" s="637"/>
      <c r="BK6" s="637"/>
      <c r="BL6" s="637"/>
      <c r="BM6" s="637"/>
      <c r="BN6" s="638"/>
      <c r="BO6" s="673">
        <v>100</v>
      </c>
      <c r="BP6" s="673"/>
      <c r="BQ6" s="673"/>
      <c r="BR6" s="673"/>
      <c r="BS6" s="674" t="s">
        <v>68</v>
      </c>
      <c r="BT6" s="674"/>
      <c r="BU6" s="674"/>
      <c r="BV6" s="674"/>
      <c r="BW6" s="674"/>
      <c r="BX6" s="674"/>
      <c r="BY6" s="674"/>
      <c r="BZ6" s="674"/>
      <c r="CA6" s="674"/>
      <c r="CB6" s="724"/>
      <c r="CD6" s="694" t="s">
        <v>171</v>
      </c>
      <c r="CE6" s="695"/>
      <c r="CF6" s="695"/>
      <c r="CG6" s="695"/>
      <c r="CH6" s="695"/>
      <c r="CI6" s="695"/>
      <c r="CJ6" s="695"/>
      <c r="CK6" s="695"/>
      <c r="CL6" s="695"/>
      <c r="CM6" s="695"/>
      <c r="CN6" s="695"/>
      <c r="CO6" s="695"/>
      <c r="CP6" s="695"/>
      <c r="CQ6" s="696"/>
      <c r="CR6" s="636">
        <v>100024</v>
      </c>
      <c r="CS6" s="637"/>
      <c r="CT6" s="637"/>
      <c r="CU6" s="637"/>
      <c r="CV6" s="637"/>
      <c r="CW6" s="637"/>
      <c r="CX6" s="637"/>
      <c r="CY6" s="638"/>
      <c r="CZ6" s="736">
        <v>0.6</v>
      </c>
      <c r="DA6" s="711"/>
      <c r="DB6" s="711"/>
      <c r="DC6" s="739"/>
      <c r="DD6" s="642" t="s">
        <v>68</v>
      </c>
      <c r="DE6" s="637"/>
      <c r="DF6" s="637"/>
      <c r="DG6" s="637"/>
      <c r="DH6" s="637"/>
      <c r="DI6" s="637"/>
      <c r="DJ6" s="637"/>
      <c r="DK6" s="637"/>
      <c r="DL6" s="637"/>
      <c r="DM6" s="637"/>
      <c r="DN6" s="637"/>
      <c r="DO6" s="637"/>
      <c r="DP6" s="638"/>
      <c r="DQ6" s="642">
        <v>100024</v>
      </c>
      <c r="DR6" s="637"/>
      <c r="DS6" s="637"/>
      <c r="DT6" s="637"/>
      <c r="DU6" s="637"/>
      <c r="DV6" s="637"/>
      <c r="DW6" s="637"/>
      <c r="DX6" s="637"/>
      <c r="DY6" s="637"/>
      <c r="DZ6" s="637"/>
      <c r="EA6" s="637"/>
      <c r="EB6" s="637"/>
      <c r="EC6" s="682"/>
    </row>
    <row r="7" spans="2:143" ht="11.25" customHeight="1">
      <c r="B7" s="633" t="s">
        <v>172</v>
      </c>
      <c r="C7" s="634"/>
      <c r="D7" s="634"/>
      <c r="E7" s="634"/>
      <c r="F7" s="634"/>
      <c r="G7" s="634"/>
      <c r="H7" s="634"/>
      <c r="I7" s="634"/>
      <c r="J7" s="634"/>
      <c r="K7" s="634"/>
      <c r="L7" s="634"/>
      <c r="M7" s="634"/>
      <c r="N7" s="634"/>
      <c r="O7" s="634"/>
      <c r="P7" s="634"/>
      <c r="Q7" s="635"/>
      <c r="R7" s="636">
        <v>614</v>
      </c>
      <c r="S7" s="637"/>
      <c r="T7" s="637"/>
      <c r="U7" s="637"/>
      <c r="V7" s="637"/>
      <c r="W7" s="637"/>
      <c r="X7" s="637"/>
      <c r="Y7" s="638"/>
      <c r="Z7" s="673">
        <v>0</v>
      </c>
      <c r="AA7" s="673"/>
      <c r="AB7" s="673"/>
      <c r="AC7" s="673"/>
      <c r="AD7" s="674">
        <v>614</v>
      </c>
      <c r="AE7" s="674"/>
      <c r="AF7" s="674"/>
      <c r="AG7" s="674"/>
      <c r="AH7" s="674"/>
      <c r="AI7" s="674"/>
      <c r="AJ7" s="674"/>
      <c r="AK7" s="674"/>
      <c r="AL7" s="639">
        <v>0</v>
      </c>
      <c r="AM7" s="640"/>
      <c r="AN7" s="640"/>
      <c r="AO7" s="675"/>
      <c r="AP7" s="633" t="s">
        <v>173</v>
      </c>
      <c r="AQ7" s="634"/>
      <c r="AR7" s="634"/>
      <c r="AS7" s="634"/>
      <c r="AT7" s="634"/>
      <c r="AU7" s="634"/>
      <c r="AV7" s="634"/>
      <c r="AW7" s="634"/>
      <c r="AX7" s="634"/>
      <c r="AY7" s="634"/>
      <c r="AZ7" s="634"/>
      <c r="BA7" s="634"/>
      <c r="BB7" s="634"/>
      <c r="BC7" s="634"/>
      <c r="BD7" s="634"/>
      <c r="BE7" s="634"/>
      <c r="BF7" s="635"/>
      <c r="BG7" s="636">
        <v>891451</v>
      </c>
      <c r="BH7" s="637"/>
      <c r="BI7" s="637"/>
      <c r="BJ7" s="637"/>
      <c r="BK7" s="637"/>
      <c r="BL7" s="637"/>
      <c r="BM7" s="637"/>
      <c r="BN7" s="638"/>
      <c r="BO7" s="673">
        <v>39.6</v>
      </c>
      <c r="BP7" s="673"/>
      <c r="BQ7" s="673"/>
      <c r="BR7" s="673"/>
      <c r="BS7" s="674" t="s">
        <v>68</v>
      </c>
      <c r="BT7" s="674"/>
      <c r="BU7" s="674"/>
      <c r="BV7" s="674"/>
      <c r="BW7" s="674"/>
      <c r="BX7" s="674"/>
      <c r="BY7" s="674"/>
      <c r="BZ7" s="674"/>
      <c r="CA7" s="674"/>
      <c r="CB7" s="724"/>
      <c r="CD7" s="683" t="s">
        <v>174</v>
      </c>
      <c r="CE7" s="680"/>
      <c r="CF7" s="680"/>
      <c r="CG7" s="680"/>
      <c r="CH7" s="680"/>
      <c r="CI7" s="680"/>
      <c r="CJ7" s="680"/>
      <c r="CK7" s="680"/>
      <c r="CL7" s="680"/>
      <c r="CM7" s="680"/>
      <c r="CN7" s="680"/>
      <c r="CO7" s="680"/>
      <c r="CP7" s="680"/>
      <c r="CQ7" s="681"/>
      <c r="CR7" s="636">
        <v>6908995</v>
      </c>
      <c r="CS7" s="637"/>
      <c r="CT7" s="637"/>
      <c r="CU7" s="637"/>
      <c r="CV7" s="637"/>
      <c r="CW7" s="637"/>
      <c r="CX7" s="637"/>
      <c r="CY7" s="638"/>
      <c r="CZ7" s="673">
        <v>38.4</v>
      </c>
      <c r="DA7" s="673"/>
      <c r="DB7" s="673"/>
      <c r="DC7" s="673"/>
      <c r="DD7" s="642">
        <v>9640</v>
      </c>
      <c r="DE7" s="637"/>
      <c r="DF7" s="637"/>
      <c r="DG7" s="637"/>
      <c r="DH7" s="637"/>
      <c r="DI7" s="637"/>
      <c r="DJ7" s="637"/>
      <c r="DK7" s="637"/>
      <c r="DL7" s="637"/>
      <c r="DM7" s="637"/>
      <c r="DN7" s="637"/>
      <c r="DO7" s="637"/>
      <c r="DP7" s="638"/>
      <c r="DQ7" s="642">
        <v>4823159</v>
      </c>
      <c r="DR7" s="637"/>
      <c r="DS7" s="637"/>
      <c r="DT7" s="637"/>
      <c r="DU7" s="637"/>
      <c r="DV7" s="637"/>
      <c r="DW7" s="637"/>
      <c r="DX7" s="637"/>
      <c r="DY7" s="637"/>
      <c r="DZ7" s="637"/>
      <c r="EA7" s="637"/>
      <c r="EB7" s="637"/>
      <c r="EC7" s="682"/>
    </row>
    <row r="8" spans="2:143" ht="11.25" customHeight="1">
      <c r="B8" s="633" t="s">
        <v>175</v>
      </c>
      <c r="C8" s="634"/>
      <c r="D8" s="634"/>
      <c r="E8" s="634"/>
      <c r="F8" s="634"/>
      <c r="G8" s="634"/>
      <c r="H8" s="634"/>
      <c r="I8" s="634"/>
      <c r="J8" s="634"/>
      <c r="K8" s="634"/>
      <c r="L8" s="634"/>
      <c r="M8" s="634"/>
      <c r="N8" s="634"/>
      <c r="O8" s="634"/>
      <c r="P8" s="634"/>
      <c r="Q8" s="635"/>
      <c r="R8" s="636">
        <v>2963</v>
      </c>
      <c r="S8" s="637"/>
      <c r="T8" s="637"/>
      <c r="U8" s="637"/>
      <c r="V8" s="637"/>
      <c r="W8" s="637"/>
      <c r="X8" s="637"/>
      <c r="Y8" s="638"/>
      <c r="Z8" s="673">
        <v>0</v>
      </c>
      <c r="AA8" s="673"/>
      <c r="AB8" s="673"/>
      <c r="AC8" s="673"/>
      <c r="AD8" s="674">
        <v>2963</v>
      </c>
      <c r="AE8" s="674"/>
      <c r="AF8" s="674"/>
      <c r="AG8" s="674"/>
      <c r="AH8" s="674"/>
      <c r="AI8" s="674"/>
      <c r="AJ8" s="674"/>
      <c r="AK8" s="674"/>
      <c r="AL8" s="639">
        <v>0.1</v>
      </c>
      <c r="AM8" s="640"/>
      <c r="AN8" s="640"/>
      <c r="AO8" s="675"/>
      <c r="AP8" s="633" t="s">
        <v>176</v>
      </c>
      <c r="AQ8" s="634"/>
      <c r="AR8" s="634"/>
      <c r="AS8" s="634"/>
      <c r="AT8" s="634"/>
      <c r="AU8" s="634"/>
      <c r="AV8" s="634"/>
      <c r="AW8" s="634"/>
      <c r="AX8" s="634"/>
      <c r="AY8" s="634"/>
      <c r="AZ8" s="634"/>
      <c r="BA8" s="634"/>
      <c r="BB8" s="634"/>
      <c r="BC8" s="634"/>
      <c r="BD8" s="634"/>
      <c r="BE8" s="634"/>
      <c r="BF8" s="635"/>
      <c r="BG8" s="636">
        <v>18004</v>
      </c>
      <c r="BH8" s="637"/>
      <c r="BI8" s="637"/>
      <c r="BJ8" s="637"/>
      <c r="BK8" s="637"/>
      <c r="BL8" s="637"/>
      <c r="BM8" s="637"/>
      <c r="BN8" s="638"/>
      <c r="BO8" s="673">
        <v>0.8</v>
      </c>
      <c r="BP8" s="673"/>
      <c r="BQ8" s="673"/>
      <c r="BR8" s="673"/>
      <c r="BS8" s="642" t="s">
        <v>68</v>
      </c>
      <c r="BT8" s="637"/>
      <c r="BU8" s="637"/>
      <c r="BV8" s="637"/>
      <c r="BW8" s="637"/>
      <c r="BX8" s="637"/>
      <c r="BY8" s="637"/>
      <c r="BZ8" s="637"/>
      <c r="CA8" s="637"/>
      <c r="CB8" s="682"/>
      <c r="CD8" s="683" t="s">
        <v>177</v>
      </c>
      <c r="CE8" s="680"/>
      <c r="CF8" s="680"/>
      <c r="CG8" s="680"/>
      <c r="CH8" s="680"/>
      <c r="CI8" s="680"/>
      <c r="CJ8" s="680"/>
      <c r="CK8" s="680"/>
      <c r="CL8" s="680"/>
      <c r="CM8" s="680"/>
      <c r="CN8" s="680"/>
      <c r="CO8" s="680"/>
      <c r="CP8" s="680"/>
      <c r="CQ8" s="681"/>
      <c r="CR8" s="636">
        <v>1936358</v>
      </c>
      <c r="CS8" s="637"/>
      <c r="CT8" s="637"/>
      <c r="CU8" s="637"/>
      <c r="CV8" s="637"/>
      <c r="CW8" s="637"/>
      <c r="CX8" s="637"/>
      <c r="CY8" s="638"/>
      <c r="CZ8" s="673">
        <v>10.8</v>
      </c>
      <c r="DA8" s="673"/>
      <c r="DB8" s="673"/>
      <c r="DC8" s="673"/>
      <c r="DD8" s="642">
        <v>18685</v>
      </c>
      <c r="DE8" s="637"/>
      <c r="DF8" s="637"/>
      <c r="DG8" s="637"/>
      <c r="DH8" s="637"/>
      <c r="DI8" s="637"/>
      <c r="DJ8" s="637"/>
      <c r="DK8" s="637"/>
      <c r="DL8" s="637"/>
      <c r="DM8" s="637"/>
      <c r="DN8" s="637"/>
      <c r="DO8" s="637"/>
      <c r="DP8" s="638"/>
      <c r="DQ8" s="642">
        <v>1163760</v>
      </c>
      <c r="DR8" s="637"/>
      <c r="DS8" s="637"/>
      <c r="DT8" s="637"/>
      <c r="DU8" s="637"/>
      <c r="DV8" s="637"/>
      <c r="DW8" s="637"/>
      <c r="DX8" s="637"/>
      <c r="DY8" s="637"/>
      <c r="DZ8" s="637"/>
      <c r="EA8" s="637"/>
      <c r="EB8" s="637"/>
      <c r="EC8" s="682"/>
    </row>
    <row r="9" spans="2:143" ht="11.25" customHeight="1">
      <c r="B9" s="633" t="s">
        <v>178</v>
      </c>
      <c r="C9" s="634"/>
      <c r="D9" s="634"/>
      <c r="E9" s="634"/>
      <c r="F9" s="634"/>
      <c r="G9" s="634"/>
      <c r="H9" s="634"/>
      <c r="I9" s="634"/>
      <c r="J9" s="634"/>
      <c r="K9" s="634"/>
      <c r="L9" s="634"/>
      <c r="M9" s="634"/>
      <c r="N9" s="634"/>
      <c r="O9" s="634"/>
      <c r="P9" s="634"/>
      <c r="Q9" s="635"/>
      <c r="R9" s="636">
        <v>1430</v>
      </c>
      <c r="S9" s="637"/>
      <c r="T9" s="637"/>
      <c r="U9" s="637"/>
      <c r="V9" s="637"/>
      <c r="W9" s="637"/>
      <c r="X9" s="637"/>
      <c r="Y9" s="638"/>
      <c r="Z9" s="673">
        <v>0</v>
      </c>
      <c r="AA9" s="673"/>
      <c r="AB9" s="673"/>
      <c r="AC9" s="673"/>
      <c r="AD9" s="674">
        <v>1430</v>
      </c>
      <c r="AE9" s="674"/>
      <c r="AF9" s="674"/>
      <c r="AG9" s="674"/>
      <c r="AH9" s="674"/>
      <c r="AI9" s="674"/>
      <c r="AJ9" s="674"/>
      <c r="AK9" s="674"/>
      <c r="AL9" s="639">
        <v>0</v>
      </c>
      <c r="AM9" s="640"/>
      <c r="AN9" s="640"/>
      <c r="AO9" s="675"/>
      <c r="AP9" s="633" t="s">
        <v>179</v>
      </c>
      <c r="AQ9" s="634"/>
      <c r="AR9" s="634"/>
      <c r="AS9" s="634"/>
      <c r="AT9" s="634"/>
      <c r="AU9" s="634"/>
      <c r="AV9" s="634"/>
      <c r="AW9" s="634"/>
      <c r="AX9" s="634"/>
      <c r="AY9" s="634"/>
      <c r="AZ9" s="634"/>
      <c r="BA9" s="634"/>
      <c r="BB9" s="634"/>
      <c r="BC9" s="634"/>
      <c r="BD9" s="634"/>
      <c r="BE9" s="634"/>
      <c r="BF9" s="635"/>
      <c r="BG9" s="636">
        <v>666140</v>
      </c>
      <c r="BH9" s="637"/>
      <c r="BI9" s="637"/>
      <c r="BJ9" s="637"/>
      <c r="BK9" s="637"/>
      <c r="BL9" s="637"/>
      <c r="BM9" s="637"/>
      <c r="BN9" s="638"/>
      <c r="BO9" s="673">
        <v>29.6</v>
      </c>
      <c r="BP9" s="673"/>
      <c r="BQ9" s="673"/>
      <c r="BR9" s="673"/>
      <c r="BS9" s="642" t="s">
        <v>68</v>
      </c>
      <c r="BT9" s="637"/>
      <c r="BU9" s="637"/>
      <c r="BV9" s="637"/>
      <c r="BW9" s="637"/>
      <c r="BX9" s="637"/>
      <c r="BY9" s="637"/>
      <c r="BZ9" s="637"/>
      <c r="CA9" s="637"/>
      <c r="CB9" s="682"/>
      <c r="CD9" s="683" t="s">
        <v>180</v>
      </c>
      <c r="CE9" s="680"/>
      <c r="CF9" s="680"/>
      <c r="CG9" s="680"/>
      <c r="CH9" s="680"/>
      <c r="CI9" s="680"/>
      <c r="CJ9" s="680"/>
      <c r="CK9" s="680"/>
      <c r="CL9" s="680"/>
      <c r="CM9" s="680"/>
      <c r="CN9" s="680"/>
      <c r="CO9" s="680"/>
      <c r="CP9" s="680"/>
      <c r="CQ9" s="681"/>
      <c r="CR9" s="636">
        <v>383051</v>
      </c>
      <c r="CS9" s="637"/>
      <c r="CT9" s="637"/>
      <c r="CU9" s="637"/>
      <c r="CV9" s="637"/>
      <c r="CW9" s="637"/>
      <c r="CX9" s="637"/>
      <c r="CY9" s="638"/>
      <c r="CZ9" s="673">
        <v>2.1</v>
      </c>
      <c r="DA9" s="673"/>
      <c r="DB9" s="673"/>
      <c r="DC9" s="673"/>
      <c r="DD9" s="642">
        <v>8475</v>
      </c>
      <c r="DE9" s="637"/>
      <c r="DF9" s="637"/>
      <c r="DG9" s="637"/>
      <c r="DH9" s="637"/>
      <c r="DI9" s="637"/>
      <c r="DJ9" s="637"/>
      <c r="DK9" s="637"/>
      <c r="DL9" s="637"/>
      <c r="DM9" s="637"/>
      <c r="DN9" s="637"/>
      <c r="DO9" s="637"/>
      <c r="DP9" s="638"/>
      <c r="DQ9" s="642">
        <v>300315</v>
      </c>
      <c r="DR9" s="637"/>
      <c r="DS9" s="637"/>
      <c r="DT9" s="637"/>
      <c r="DU9" s="637"/>
      <c r="DV9" s="637"/>
      <c r="DW9" s="637"/>
      <c r="DX9" s="637"/>
      <c r="DY9" s="637"/>
      <c r="DZ9" s="637"/>
      <c r="EA9" s="637"/>
      <c r="EB9" s="637"/>
      <c r="EC9" s="682"/>
    </row>
    <row r="10" spans="2:143" ht="11.25" customHeight="1">
      <c r="B10" s="633" t="s">
        <v>181</v>
      </c>
      <c r="C10" s="634"/>
      <c r="D10" s="634"/>
      <c r="E10" s="634"/>
      <c r="F10" s="634"/>
      <c r="G10" s="634"/>
      <c r="H10" s="634"/>
      <c r="I10" s="634"/>
      <c r="J10" s="634"/>
      <c r="K10" s="634"/>
      <c r="L10" s="634"/>
      <c r="M10" s="634"/>
      <c r="N10" s="634"/>
      <c r="O10" s="634"/>
      <c r="P10" s="634"/>
      <c r="Q10" s="635"/>
      <c r="R10" s="636" t="s">
        <v>68</v>
      </c>
      <c r="S10" s="637"/>
      <c r="T10" s="637"/>
      <c r="U10" s="637"/>
      <c r="V10" s="637"/>
      <c r="W10" s="637"/>
      <c r="X10" s="637"/>
      <c r="Y10" s="638"/>
      <c r="Z10" s="673" t="s">
        <v>68</v>
      </c>
      <c r="AA10" s="673"/>
      <c r="AB10" s="673"/>
      <c r="AC10" s="673"/>
      <c r="AD10" s="674" t="s">
        <v>68</v>
      </c>
      <c r="AE10" s="674"/>
      <c r="AF10" s="674"/>
      <c r="AG10" s="674"/>
      <c r="AH10" s="674"/>
      <c r="AI10" s="674"/>
      <c r="AJ10" s="674"/>
      <c r="AK10" s="674"/>
      <c r="AL10" s="639" t="s">
        <v>68</v>
      </c>
      <c r="AM10" s="640"/>
      <c r="AN10" s="640"/>
      <c r="AO10" s="675"/>
      <c r="AP10" s="633" t="s">
        <v>182</v>
      </c>
      <c r="AQ10" s="634"/>
      <c r="AR10" s="634"/>
      <c r="AS10" s="634"/>
      <c r="AT10" s="634"/>
      <c r="AU10" s="634"/>
      <c r="AV10" s="634"/>
      <c r="AW10" s="634"/>
      <c r="AX10" s="634"/>
      <c r="AY10" s="634"/>
      <c r="AZ10" s="634"/>
      <c r="BA10" s="634"/>
      <c r="BB10" s="634"/>
      <c r="BC10" s="634"/>
      <c r="BD10" s="634"/>
      <c r="BE10" s="634"/>
      <c r="BF10" s="635"/>
      <c r="BG10" s="636">
        <v>55143</v>
      </c>
      <c r="BH10" s="637"/>
      <c r="BI10" s="637"/>
      <c r="BJ10" s="637"/>
      <c r="BK10" s="637"/>
      <c r="BL10" s="637"/>
      <c r="BM10" s="637"/>
      <c r="BN10" s="638"/>
      <c r="BO10" s="673">
        <v>2.5</v>
      </c>
      <c r="BP10" s="673"/>
      <c r="BQ10" s="673"/>
      <c r="BR10" s="673"/>
      <c r="BS10" s="642" t="s">
        <v>68</v>
      </c>
      <c r="BT10" s="637"/>
      <c r="BU10" s="637"/>
      <c r="BV10" s="637"/>
      <c r="BW10" s="637"/>
      <c r="BX10" s="637"/>
      <c r="BY10" s="637"/>
      <c r="BZ10" s="637"/>
      <c r="CA10" s="637"/>
      <c r="CB10" s="682"/>
      <c r="CD10" s="683" t="s">
        <v>183</v>
      </c>
      <c r="CE10" s="680"/>
      <c r="CF10" s="680"/>
      <c r="CG10" s="680"/>
      <c r="CH10" s="680"/>
      <c r="CI10" s="680"/>
      <c r="CJ10" s="680"/>
      <c r="CK10" s="680"/>
      <c r="CL10" s="680"/>
      <c r="CM10" s="680"/>
      <c r="CN10" s="680"/>
      <c r="CO10" s="680"/>
      <c r="CP10" s="680"/>
      <c r="CQ10" s="681"/>
      <c r="CR10" s="636">
        <v>3</v>
      </c>
      <c r="CS10" s="637"/>
      <c r="CT10" s="637"/>
      <c r="CU10" s="637"/>
      <c r="CV10" s="637"/>
      <c r="CW10" s="637"/>
      <c r="CX10" s="637"/>
      <c r="CY10" s="638"/>
      <c r="CZ10" s="673">
        <v>0</v>
      </c>
      <c r="DA10" s="673"/>
      <c r="DB10" s="673"/>
      <c r="DC10" s="673"/>
      <c r="DD10" s="642" t="s">
        <v>68</v>
      </c>
      <c r="DE10" s="637"/>
      <c r="DF10" s="637"/>
      <c r="DG10" s="637"/>
      <c r="DH10" s="637"/>
      <c r="DI10" s="637"/>
      <c r="DJ10" s="637"/>
      <c r="DK10" s="637"/>
      <c r="DL10" s="637"/>
      <c r="DM10" s="637"/>
      <c r="DN10" s="637"/>
      <c r="DO10" s="637"/>
      <c r="DP10" s="638"/>
      <c r="DQ10" s="642">
        <v>3</v>
      </c>
      <c r="DR10" s="637"/>
      <c r="DS10" s="637"/>
      <c r="DT10" s="637"/>
      <c r="DU10" s="637"/>
      <c r="DV10" s="637"/>
      <c r="DW10" s="637"/>
      <c r="DX10" s="637"/>
      <c r="DY10" s="637"/>
      <c r="DZ10" s="637"/>
      <c r="EA10" s="637"/>
      <c r="EB10" s="637"/>
      <c r="EC10" s="682"/>
    </row>
    <row r="11" spans="2:143" ht="11.25" customHeight="1">
      <c r="B11" s="633" t="s">
        <v>184</v>
      </c>
      <c r="C11" s="634"/>
      <c r="D11" s="634"/>
      <c r="E11" s="634"/>
      <c r="F11" s="634"/>
      <c r="G11" s="634"/>
      <c r="H11" s="634"/>
      <c r="I11" s="634"/>
      <c r="J11" s="634"/>
      <c r="K11" s="634"/>
      <c r="L11" s="634"/>
      <c r="M11" s="634"/>
      <c r="N11" s="634"/>
      <c r="O11" s="634"/>
      <c r="P11" s="634"/>
      <c r="Q11" s="635"/>
      <c r="R11" s="636">
        <v>269532</v>
      </c>
      <c r="S11" s="637"/>
      <c r="T11" s="637"/>
      <c r="U11" s="637"/>
      <c r="V11" s="637"/>
      <c r="W11" s="637"/>
      <c r="X11" s="637"/>
      <c r="Y11" s="638"/>
      <c r="Z11" s="639">
        <v>1.2</v>
      </c>
      <c r="AA11" s="640"/>
      <c r="AB11" s="640"/>
      <c r="AC11" s="641"/>
      <c r="AD11" s="642">
        <v>269532</v>
      </c>
      <c r="AE11" s="637"/>
      <c r="AF11" s="637"/>
      <c r="AG11" s="637"/>
      <c r="AH11" s="637"/>
      <c r="AI11" s="637"/>
      <c r="AJ11" s="637"/>
      <c r="AK11" s="638"/>
      <c r="AL11" s="639">
        <v>8.6</v>
      </c>
      <c r="AM11" s="640"/>
      <c r="AN11" s="640"/>
      <c r="AO11" s="675"/>
      <c r="AP11" s="633" t="s">
        <v>185</v>
      </c>
      <c r="AQ11" s="634"/>
      <c r="AR11" s="634"/>
      <c r="AS11" s="634"/>
      <c r="AT11" s="634"/>
      <c r="AU11" s="634"/>
      <c r="AV11" s="634"/>
      <c r="AW11" s="634"/>
      <c r="AX11" s="634"/>
      <c r="AY11" s="634"/>
      <c r="AZ11" s="634"/>
      <c r="BA11" s="634"/>
      <c r="BB11" s="634"/>
      <c r="BC11" s="634"/>
      <c r="BD11" s="634"/>
      <c r="BE11" s="634"/>
      <c r="BF11" s="635"/>
      <c r="BG11" s="636">
        <v>152164</v>
      </c>
      <c r="BH11" s="637"/>
      <c r="BI11" s="637"/>
      <c r="BJ11" s="637"/>
      <c r="BK11" s="637"/>
      <c r="BL11" s="637"/>
      <c r="BM11" s="637"/>
      <c r="BN11" s="638"/>
      <c r="BO11" s="673">
        <v>6.8</v>
      </c>
      <c r="BP11" s="673"/>
      <c r="BQ11" s="673"/>
      <c r="BR11" s="673"/>
      <c r="BS11" s="642" t="s">
        <v>68</v>
      </c>
      <c r="BT11" s="637"/>
      <c r="BU11" s="637"/>
      <c r="BV11" s="637"/>
      <c r="BW11" s="637"/>
      <c r="BX11" s="637"/>
      <c r="BY11" s="637"/>
      <c r="BZ11" s="637"/>
      <c r="CA11" s="637"/>
      <c r="CB11" s="682"/>
      <c r="CD11" s="683" t="s">
        <v>186</v>
      </c>
      <c r="CE11" s="680"/>
      <c r="CF11" s="680"/>
      <c r="CG11" s="680"/>
      <c r="CH11" s="680"/>
      <c r="CI11" s="680"/>
      <c r="CJ11" s="680"/>
      <c r="CK11" s="680"/>
      <c r="CL11" s="680"/>
      <c r="CM11" s="680"/>
      <c r="CN11" s="680"/>
      <c r="CO11" s="680"/>
      <c r="CP11" s="680"/>
      <c r="CQ11" s="681"/>
      <c r="CR11" s="636">
        <v>1933328</v>
      </c>
      <c r="CS11" s="637"/>
      <c r="CT11" s="637"/>
      <c r="CU11" s="637"/>
      <c r="CV11" s="637"/>
      <c r="CW11" s="637"/>
      <c r="CX11" s="637"/>
      <c r="CY11" s="638"/>
      <c r="CZ11" s="673">
        <v>10.7</v>
      </c>
      <c r="DA11" s="673"/>
      <c r="DB11" s="673"/>
      <c r="DC11" s="673"/>
      <c r="DD11" s="642">
        <v>927369</v>
      </c>
      <c r="DE11" s="637"/>
      <c r="DF11" s="637"/>
      <c r="DG11" s="637"/>
      <c r="DH11" s="637"/>
      <c r="DI11" s="637"/>
      <c r="DJ11" s="637"/>
      <c r="DK11" s="637"/>
      <c r="DL11" s="637"/>
      <c r="DM11" s="637"/>
      <c r="DN11" s="637"/>
      <c r="DO11" s="637"/>
      <c r="DP11" s="638"/>
      <c r="DQ11" s="642">
        <v>394836</v>
      </c>
      <c r="DR11" s="637"/>
      <c r="DS11" s="637"/>
      <c r="DT11" s="637"/>
      <c r="DU11" s="637"/>
      <c r="DV11" s="637"/>
      <c r="DW11" s="637"/>
      <c r="DX11" s="637"/>
      <c r="DY11" s="637"/>
      <c r="DZ11" s="637"/>
      <c r="EA11" s="637"/>
      <c r="EB11" s="637"/>
      <c r="EC11" s="682"/>
    </row>
    <row r="12" spans="2:143" ht="11.25" customHeight="1">
      <c r="B12" s="633" t="s">
        <v>187</v>
      </c>
      <c r="C12" s="634"/>
      <c r="D12" s="634"/>
      <c r="E12" s="634"/>
      <c r="F12" s="634"/>
      <c r="G12" s="634"/>
      <c r="H12" s="634"/>
      <c r="I12" s="634"/>
      <c r="J12" s="634"/>
      <c r="K12" s="634"/>
      <c r="L12" s="634"/>
      <c r="M12" s="634"/>
      <c r="N12" s="634"/>
      <c r="O12" s="634"/>
      <c r="P12" s="634"/>
      <c r="Q12" s="635"/>
      <c r="R12" s="636" t="s">
        <v>68</v>
      </c>
      <c r="S12" s="637"/>
      <c r="T12" s="637"/>
      <c r="U12" s="637"/>
      <c r="V12" s="637"/>
      <c r="W12" s="637"/>
      <c r="X12" s="637"/>
      <c r="Y12" s="638"/>
      <c r="Z12" s="673" t="s">
        <v>68</v>
      </c>
      <c r="AA12" s="673"/>
      <c r="AB12" s="673"/>
      <c r="AC12" s="673"/>
      <c r="AD12" s="674" t="s">
        <v>68</v>
      </c>
      <c r="AE12" s="674"/>
      <c r="AF12" s="674"/>
      <c r="AG12" s="674"/>
      <c r="AH12" s="674"/>
      <c r="AI12" s="674"/>
      <c r="AJ12" s="674"/>
      <c r="AK12" s="674"/>
      <c r="AL12" s="639" t="s">
        <v>68</v>
      </c>
      <c r="AM12" s="640"/>
      <c r="AN12" s="640"/>
      <c r="AO12" s="675"/>
      <c r="AP12" s="633" t="s">
        <v>188</v>
      </c>
      <c r="AQ12" s="634"/>
      <c r="AR12" s="634"/>
      <c r="AS12" s="634"/>
      <c r="AT12" s="634"/>
      <c r="AU12" s="634"/>
      <c r="AV12" s="634"/>
      <c r="AW12" s="634"/>
      <c r="AX12" s="634"/>
      <c r="AY12" s="634"/>
      <c r="AZ12" s="634"/>
      <c r="BA12" s="634"/>
      <c r="BB12" s="634"/>
      <c r="BC12" s="634"/>
      <c r="BD12" s="634"/>
      <c r="BE12" s="634"/>
      <c r="BF12" s="635"/>
      <c r="BG12" s="636">
        <v>1261093</v>
      </c>
      <c r="BH12" s="637"/>
      <c r="BI12" s="637"/>
      <c r="BJ12" s="637"/>
      <c r="BK12" s="637"/>
      <c r="BL12" s="637"/>
      <c r="BM12" s="637"/>
      <c r="BN12" s="638"/>
      <c r="BO12" s="673">
        <v>56.1</v>
      </c>
      <c r="BP12" s="673"/>
      <c r="BQ12" s="673"/>
      <c r="BR12" s="673"/>
      <c r="BS12" s="642" t="s">
        <v>68</v>
      </c>
      <c r="BT12" s="637"/>
      <c r="BU12" s="637"/>
      <c r="BV12" s="637"/>
      <c r="BW12" s="637"/>
      <c r="BX12" s="637"/>
      <c r="BY12" s="637"/>
      <c r="BZ12" s="637"/>
      <c r="CA12" s="637"/>
      <c r="CB12" s="682"/>
      <c r="CD12" s="683" t="s">
        <v>189</v>
      </c>
      <c r="CE12" s="680"/>
      <c r="CF12" s="680"/>
      <c r="CG12" s="680"/>
      <c r="CH12" s="680"/>
      <c r="CI12" s="680"/>
      <c r="CJ12" s="680"/>
      <c r="CK12" s="680"/>
      <c r="CL12" s="680"/>
      <c r="CM12" s="680"/>
      <c r="CN12" s="680"/>
      <c r="CO12" s="680"/>
      <c r="CP12" s="680"/>
      <c r="CQ12" s="681"/>
      <c r="CR12" s="636">
        <v>1514126</v>
      </c>
      <c r="CS12" s="637"/>
      <c r="CT12" s="637"/>
      <c r="CU12" s="637"/>
      <c r="CV12" s="637"/>
      <c r="CW12" s="637"/>
      <c r="CX12" s="637"/>
      <c r="CY12" s="638"/>
      <c r="CZ12" s="673">
        <v>8.4</v>
      </c>
      <c r="DA12" s="673"/>
      <c r="DB12" s="673"/>
      <c r="DC12" s="673"/>
      <c r="DD12" s="642">
        <v>856928</v>
      </c>
      <c r="DE12" s="637"/>
      <c r="DF12" s="637"/>
      <c r="DG12" s="637"/>
      <c r="DH12" s="637"/>
      <c r="DI12" s="637"/>
      <c r="DJ12" s="637"/>
      <c r="DK12" s="637"/>
      <c r="DL12" s="637"/>
      <c r="DM12" s="637"/>
      <c r="DN12" s="637"/>
      <c r="DO12" s="637"/>
      <c r="DP12" s="638"/>
      <c r="DQ12" s="642">
        <v>240309</v>
      </c>
      <c r="DR12" s="637"/>
      <c r="DS12" s="637"/>
      <c r="DT12" s="637"/>
      <c r="DU12" s="637"/>
      <c r="DV12" s="637"/>
      <c r="DW12" s="637"/>
      <c r="DX12" s="637"/>
      <c r="DY12" s="637"/>
      <c r="DZ12" s="637"/>
      <c r="EA12" s="637"/>
      <c r="EB12" s="637"/>
      <c r="EC12" s="682"/>
    </row>
    <row r="13" spans="2:143" ht="11.25" customHeight="1">
      <c r="B13" s="633" t="s">
        <v>190</v>
      </c>
      <c r="C13" s="634"/>
      <c r="D13" s="634"/>
      <c r="E13" s="634"/>
      <c r="F13" s="634"/>
      <c r="G13" s="634"/>
      <c r="H13" s="634"/>
      <c r="I13" s="634"/>
      <c r="J13" s="634"/>
      <c r="K13" s="634"/>
      <c r="L13" s="634"/>
      <c r="M13" s="634"/>
      <c r="N13" s="634"/>
      <c r="O13" s="634"/>
      <c r="P13" s="634"/>
      <c r="Q13" s="635"/>
      <c r="R13" s="636" t="s">
        <v>68</v>
      </c>
      <c r="S13" s="637"/>
      <c r="T13" s="637"/>
      <c r="U13" s="637"/>
      <c r="V13" s="637"/>
      <c r="W13" s="637"/>
      <c r="X13" s="637"/>
      <c r="Y13" s="638"/>
      <c r="Z13" s="673" t="s">
        <v>68</v>
      </c>
      <c r="AA13" s="673"/>
      <c r="AB13" s="673"/>
      <c r="AC13" s="673"/>
      <c r="AD13" s="674" t="s">
        <v>68</v>
      </c>
      <c r="AE13" s="674"/>
      <c r="AF13" s="674"/>
      <c r="AG13" s="674"/>
      <c r="AH13" s="674"/>
      <c r="AI13" s="674"/>
      <c r="AJ13" s="674"/>
      <c r="AK13" s="674"/>
      <c r="AL13" s="639" t="s">
        <v>68</v>
      </c>
      <c r="AM13" s="640"/>
      <c r="AN13" s="640"/>
      <c r="AO13" s="675"/>
      <c r="AP13" s="633" t="s">
        <v>191</v>
      </c>
      <c r="AQ13" s="634"/>
      <c r="AR13" s="634"/>
      <c r="AS13" s="634"/>
      <c r="AT13" s="634"/>
      <c r="AU13" s="634"/>
      <c r="AV13" s="634"/>
      <c r="AW13" s="634"/>
      <c r="AX13" s="634"/>
      <c r="AY13" s="634"/>
      <c r="AZ13" s="634"/>
      <c r="BA13" s="634"/>
      <c r="BB13" s="634"/>
      <c r="BC13" s="634"/>
      <c r="BD13" s="634"/>
      <c r="BE13" s="634"/>
      <c r="BF13" s="635"/>
      <c r="BG13" s="636">
        <v>1258667</v>
      </c>
      <c r="BH13" s="637"/>
      <c r="BI13" s="637"/>
      <c r="BJ13" s="637"/>
      <c r="BK13" s="637"/>
      <c r="BL13" s="637"/>
      <c r="BM13" s="637"/>
      <c r="BN13" s="638"/>
      <c r="BO13" s="673">
        <v>56</v>
      </c>
      <c r="BP13" s="673"/>
      <c r="BQ13" s="673"/>
      <c r="BR13" s="673"/>
      <c r="BS13" s="642" t="s">
        <v>68</v>
      </c>
      <c r="BT13" s="637"/>
      <c r="BU13" s="637"/>
      <c r="BV13" s="637"/>
      <c r="BW13" s="637"/>
      <c r="BX13" s="637"/>
      <c r="BY13" s="637"/>
      <c r="BZ13" s="637"/>
      <c r="CA13" s="637"/>
      <c r="CB13" s="682"/>
      <c r="CD13" s="683" t="s">
        <v>192</v>
      </c>
      <c r="CE13" s="680"/>
      <c r="CF13" s="680"/>
      <c r="CG13" s="680"/>
      <c r="CH13" s="680"/>
      <c r="CI13" s="680"/>
      <c r="CJ13" s="680"/>
      <c r="CK13" s="680"/>
      <c r="CL13" s="680"/>
      <c r="CM13" s="680"/>
      <c r="CN13" s="680"/>
      <c r="CO13" s="680"/>
      <c r="CP13" s="680"/>
      <c r="CQ13" s="681"/>
      <c r="CR13" s="636">
        <v>2437155</v>
      </c>
      <c r="CS13" s="637"/>
      <c r="CT13" s="637"/>
      <c r="CU13" s="637"/>
      <c r="CV13" s="637"/>
      <c r="CW13" s="637"/>
      <c r="CX13" s="637"/>
      <c r="CY13" s="638"/>
      <c r="CZ13" s="673">
        <v>13.5</v>
      </c>
      <c r="DA13" s="673"/>
      <c r="DB13" s="673"/>
      <c r="DC13" s="673"/>
      <c r="DD13" s="642">
        <v>1337086</v>
      </c>
      <c r="DE13" s="637"/>
      <c r="DF13" s="637"/>
      <c r="DG13" s="637"/>
      <c r="DH13" s="637"/>
      <c r="DI13" s="637"/>
      <c r="DJ13" s="637"/>
      <c r="DK13" s="637"/>
      <c r="DL13" s="637"/>
      <c r="DM13" s="637"/>
      <c r="DN13" s="637"/>
      <c r="DO13" s="637"/>
      <c r="DP13" s="638"/>
      <c r="DQ13" s="642">
        <v>1056795</v>
      </c>
      <c r="DR13" s="637"/>
      <c r="DS13" s="637"/>
      <c r="DT13" s="637"/>
      <c r="DU13" s="637"/>
      <c r="DV13" s="637"/>
      <c r="DW13" s="637"/>
      <c r="DX13" s="637"/>
      <c r="DY13" s="637"/>
      <c r="DZ13" s="637"/>
      <c r="EA13" s="637"/>
      <c r="EB13" s="637"/>
      <c r="EC13" s="682"/>
    </row>
    <row r="14" spans="2:143" ht="11.25" customHeight="1">
      <c r="B14" s="633" t="s">
        <v>193</v>
      </c>
      <c r="C14" s="634"/>
      <c r="D14" s="634"/>
      <c r="E14" s="634"/>
      <c r="F14" s="634"/>
      <c r="G14" s="634"/>
      <c r="H14" s="634"/>
      <c r="I14" s="634"/>
      <c r="J14" s="634"/>
      <c r="K14" s="634"/>
      <c r="L14" s="634"/>
      <c r="M14" s="634"/>
      <c r="N14" s="634"/>
      <c r="O14" s="634"/>
      <c r="P14" s="634"/>
      <c r="Q14" s="635"/>
      <c r="R14" s="636">
        <v>7031</v>
      </c>
      <c r="S14" s="637"/>
      <c r="T14" s="637"/>
      <c r="U14" s="637"/>
      <c r="V14" s="637"/>
      <c r="W14" s="637"/>
      <c r="X14" s="637"/>
      <c r="Y14" s="638"/>
      <c r="Z14" s="673">
        <v>0</v>
      </c>
      <c r="AA14" s="673"/>
      <c r="AB14" s="673"/>
      <c r="AC14" s="673"/>
      <c r="AD14" s="674">
        <v>7031</v>
      </c>
      <c r="AE14" s="674"/>
      <c r="AF14" s="674"/>
      <c r="AG14" s="674"/>
      <c r="AH14" s="674"/>
      <c r="AI14" s="674"/>
      <c r="AJ14" s="674"/>
      <c r="AK14" s="674"/>
      <c r="AL14" s="639">
        <v>0.2</v>
      </c>
      <c r="AM14" s="640"/>
      <c r="AN14" s="640"/>
      <c r="AO14" s="675"/>
      <c r="AP14" s="633" t="s">
        <v>194</v>
      </c>
      <c r="AQ14" s="634"/>
      <c r="AR14" s="634"/>
      <c r="AS14" s="634"/>
      <c r="AT14" s="634"/>
      <c r="AU14" s="634"/>
      <c r="AV14" s="634"/>
      <c r="AW14" s="634"/>
      <c r="AX14" s="634"/>
      <c r="AY14" s="634"/>
      <c r="AZ14" s="634"/>
      <c r="BA14" s="634"/>
      <c r="BB14" s="634"/>
      <c r="BC14" s="634"/>
      <c r="BD14" s="634"/>
      <c r="BE14" s="634"/>
      <c r="BF14" s="635"/>
      <c r="BG14" s="636">
        <v>22165</v>
      </c>
      <c r="BH14" s="637"/>
      <c r="BI14" s="637"/>
      <c r="BJ14" s="637"/>
      <c r="BK14" s="637"/>
      <c r="BL14" s="637"/>
      <c r="BM14" s="637"/>
      <c r="BN14" s="638"/>
      <c r="BO14" s="673">
        <v>1</v>
      </c>
      <c r="BP14" s="673"/>
      <c r="BQ14" s="673"/>
      <c r="BR14" s="673"/>
      <c r="BS14" s="642" t="s">
        <v>68</v>
      </c>
      <c r="BT14" s="637"/>
      <c r="BU14" s="637"/>
      <c r="BV14" s="637"/>
      <c r="BW14" s="637"/>
      <c r="BX14" s="637"/>
      <c r="BY14" s="637"/>
      <c r="BZ14" s="637"/>
      <c r="CA14" s="637"/>
      <c r="CB14" s="682"/>
      <c r="CD14" s="683" t="s">
        <v>195</v>
      </c>
      <c r="CE14" s="680"/>
      <c r="CF14" s="680"/>
      <c r="CG14" s="680"/>
      <c r="CH14" s="680"/>
      <c r="CI14" s="680"/>
      <c r="CJ14" s="680"/>
      <c r="CK14" s="680"/>
      <c r="CL14" s="680"/>
      <c r="CM14" s="680"/>
      <c r="CN14" s="680"/>
      <c r="CO14" s="680"/>
      <c r="CP14" s="680"/>
      <c r="CQ14" s="681"/>
      <c r="CR14" s="636">
        <v>1099078</v>
      </c>
      <c r="CS14" s="637"/>
      <c r="CT14" s="637"/>
      <c r="CU14" s="637"/>
      <c r="CV14" s="637"/>
      <c r="CW14" s="637"/>
      <c r="CX14" s="637"/>
      <c r="CY14" s="638"/>
      <c r="CZ14" s="673">
        <v>6.1</v>
      </c>
      <c r="DA14" s="673"/>
      <c r="DB14" s="673"/>
      <c r="DC14" s="673"/>
      <c r="DD14" s="642">
        <v>454948</v>
      </c>
      <c r="DE14" s="637"/>
      <c r="DF14" s="637"/>
      <c r="DG14" s="637"/>
      <c r="DH14" s="637"/>
      <c r="DI14" s="637"/>
      <c r="DJ14" s="637"/>
      <c r="DK14" s="637"/>
      <c r="DL14" s="637"/>
      <c r="DM14" s="637"/>
      <c r="DN14" s="637"/>
      <c r="DO14" s="637"/>
      <c r="DP14" s="638"/>
      <c r="DQ14" s="642">
        <v>401145</v>
      </c>
      <c r="DR14" s="637"/>
      <c r="DS14" s="637"/>
      <c r="DT14" s="637"/>
      <c r="DU14" s="637"/>
      <c r="DV14" s="637"/>
      <c r="DW14" s="637"/>
      <c r="DX14" s="637"/>
      <c r="DY14" s="637"/>
      <c r="DZ14" s="637"/>
      <c r="EA14" s="637"/>
      <c r="EB14" s="637"/>
      <c r="EC14" s="682"/>
    </row>
    <row r="15" spans="2:143" ht="11.25" customHeight="1">
      <c r="B15" s="633" t="s">
        <v>196</v>
      </c>
      <c r="C15" s="634"/>
      <c r="D15" s="634"/>
      <c r="E15" s="634"/>
      <c r="F15" s="634"/>
      <c r="G15" s="634"/>
      <c r="H15" s="634"/>
      <c r="I15" s="634"/>
      <c r="J15" s="634"/>
      <c r="K15" s="634"/>
      <c r="L15" s="634"/>
      <c r="M15" s="634"/>
      <c r="N15" s="634"/>
      <c r="O15" s="634"/>
      <c r="P15" s="634"/>
      <c r="Q15" s="635"/>
      <c r="R15" s="636" t="s">
        <v>68</v>
      </c>
      <c r="S15" s="637"/>
      <c r="T15" s="637"/>
      <c r="U15" s="637"/>
      <c r="V15" s="637"/>
      <c r="W15" s="637"/>
      <c r="X15" s="637"/>
      <c r="Y15" s="638"/>
      <c r="Z15" s="673" t="s">
        <v>68</v>
      </c>
      <c r="AA15" s="673"/>
      <c r="AB15" s="673"/>
      <c r="AC15" s="673"/>
      <c r="AD15" s="674" t="s">
        <v>68</v>
      </c>
      <c r="AE15" s="674"/>
      <c r="AF15" s="674"/>
      <c r="AG15" s="674"/>
      <c r="AH15" s="674"/>
      <c r="AI15" s="674"/>
      <c r="AJ15" s="674"/>
      <c r="AK15" s="674"/>
      <c r="AL15" s="639" t="s">
        <v>68</v>
      </c>
      <c r="AM15" s="640"/>
      <c r="AN15" s="640"/>
      <c r="AO15" s="675"/>
      <c r="AP15" s="633" t="s">
        <v>197</v>
      </c>
      <c r="AQ15" s="634"/>
      <c r="AR15" s="634"/>
      <c r="AS15" s="634"/>
      <c r="AT15" s="634"/>
      <c r="AU15" s="634"/>
      <c r="AV15" s="634"/>
      <c r="AW15" s="634"/>
      <c r="AX15" s="634"/>
      <c r="AY15" s="634"/>
      <c r="AZ15" s="634"/>
      <c r="BA15" s="634"/>
      <c r="BB15" s="634"/>
      <c r="BC15" s="634"/>
      <c r="BD15" s="634"/>
      <c r="BE15" s="634"/>
      <c r="BF15" s="635"/>
      <c r="BG15" s="636">
        <v>73668</v>
      </c>
      <c r="BH15" s="637"/>
      <c r="BI15" s="637"/>
      <c r="BJ15" s="637"/>
      <c r="BK15" s="637"/>
      <c r="BL15" s="637"/>
      <c r="BM15" s="637"/>
      <c r="BN15" s="638"/>
      <c r="BO15" s="673">
        <v>3.3</v>
      </c>
      <c r="BP15" s="673"/>
      <c r="BQ15" s="673"/>
      <c r="BR15" s="673"/>
      <c r="BS15" s="642" t="s">
        <v>68</v>
      </c>
      <c r="BT15" s="637"/>
      <c r="BU15" s="637"/>
      <c r="BV15" s="637"/>
      <c r="BW15" s="637"/>
      <c r="BX15" s="637"/>
      <c r="BY15" s="637"/>
      <c r="BZ15" s="637"/>
      <c r="CA15" s="637"/>
      <c r="CB15" s="682"/>
      <c r="CD15" s="683" t="s">
        <v>198</v>
      </c>
      <c r="CE15" s="680"/>
      <c r="CF15" s="680"/>
      <c r="CG15" s="680"/>
      <c r="CH15" s="680"/>
      <c r="CI15" s="680"/>
      <c r="CJ15" s="680"/>
      <c r="CK15" s="680"/>
      <c r="CL15" s="680"/>
      <c r="CM15" s="680"/>
      <c r="CN15" s="680"/>
      <c r="CO15" s="680"/>
      <c r="CP15" s="680"/>
      <c r="CQ15" s="681"/>
      <c r="CR15" s="636">
        <v>1106570</v>
      </c>
      <c r="CS15" s="637"/>
      <c r="CT15" s="637"/>
      <c r="CU15" s="637"/>
      <c r="CV15" s="637"/>
      <c r="CW15" s="637"/>
      <c r="CX15" s="637"/>
      <c r="CY15" s="638"/>
      <c r="CZ15" s="673">
        <v>6.2</v>
      </c>
      <c r="DA15" s="673"/>
      <c r="DB15" s="673"/>
      <c r="DC15" s="673"/>
      <c r="DD15" s="642">
        <v>333918</v>
      </c>
      <c r="DE15" s="637"/>
      <c r="DF15" s="637"/>
      <c r="DG15" s="637"/>
      <c r="DH15" s="637"/>
      <c r="DI15" s="637"/>
      <c r="DJ15" s="637"/>
      <c r="DK15" s="637"/>
      <c r="DL15" s="637"/>
      <c r="DM15" s="637"/>
      <c r="DN15" s="637"/>
      <c r="DO15" s="637"/>
      <c r="DP15" s="638"/>
      <c r="DQ15" s="642">
        <v>513201</v>
      </c>
      <c r="DR15" s="637"/>
      <c r="DS15" s="637"/>
      <c r="DT15" s="637"/>
      <c r="DU15" s="637"/>
      <c r="DV15" s="637"/>
      <c r="DW15" s="637"/>
      <c r="DX15" s="637"/>
      <c r="DY15" s="637"/>
      <c r="DZ15" s="637"/>
      <c r="EA15" s="637"/>
      <c r="EB15" s="637"/>
      <c r="EC15" s="682"/>
    </row>
    <row r="16" spans="2:143" ht="11.25" customHeight="1">
      <c r="B16" s="633" t="s">
        <v>199</v>
      </c>
      <c r="C16" s="634"/>
      <c r="D16" s="634"/>
      <c r="E16" s="634"/>
      <c r="F16" s="634"/>
      <c r="G16" s="634"/>
      <c r="H16" s="634"/>
      <c r="I16" s="634"/>
      <c r="J16" s="634"/>
      <c r="K16" s="634"/>
      <c r="L16" s="634"/>
      <c r="M16" s="634"/>
      <c r="N16" s="634"/>
      <c r="O16" s="634"/>
      <c r="P16" s="634"/>
      <c r="Q16" s="635"/>
      <c r="R16" s="636">
        <v>1389</v>
      </c>
      <c r="S16" s="637"/>
      <c r="T16" s="637"/>
      <c r="U16" s="637"/>
      <c r="V16" s="637"/>
      <c r="W16" s="637"/>
      <c r="X16" s="637"/>
      <c r="Y16" s="638"/>
      <c r="Z16" s="673">
        <v>0</v>
      </c>
      <c r="AA16" s="673"/>
      <c r="AB16" s="673"/>
      <c r="AC16" s="673"/>
      <c r="AD16" s="674">
        <v>1389</v>
      </c>
      <c r="AE16" s="674"/>
      <c r="AF16" s="674"/>
      <c r="AG16" s="674"/>
      <c r="AH16" s="674"/>
      <c r="AI16" s="674"/>
      <c r="AJ16" s="674"/>
      <c r="AK16" s="674"/>
      <c r="AL16" s="639">
        <v>0</v>
      </c>
      <c r="AM16" s="640"/>
      <c r="AN16" s="640"/>
      <c r="AO16" s="675"/>
      <c r="AP16" s="633" t="s">
        <v>200</v>
      </c>
      <c r="AQ16" s="634"/>
      <c r="AR16" s="634"/>
      <c r="AS16" s="634"/>
      <c r="AT16" s="634"/>
      <c r="AU16" s="634"/>
      <c r="AV16" s="634"/>
      <c r="AW16" s="634"/>
      <c r="AX16" s="634"/>
      <c r="AY16" s="634"/>
      <c r="AZ16" s="634"/>
      <c r="BA16" s="634"/>
      <c r="BB16" s="634"/>
      <c r="BC16" s="634"/>
      <c r="BD16" s="634"/>
      <c r="BE16" s="634"/>
      <c r="BF16" s="635"/>
      <c r="BG16" s="636" t="s">
        <v>68</v>
      </c>
      <c r="BH16" s="637"/>
      <c r="BI16" s="637"/>
      <c r="BJ16" s="637"/>
      <c r="BK16" s="637"/>
      <c r="BL16" s="637"/>
      <c r="BM16" s="637"/>
      <c r="BN16" s="638"/>
      <c r="BO16" s="673" t="s">
        <v>68</v>
      </c>
      <c r="BP16" s="673"/>
      <c r="BQ16" s="673"/>
      <c r="BR16" s="673"/>
      <c r="BS16" s="642" t="s">
        <v>68</v>
      </c>
      <c r="BT16" s="637"/>
      <c r="BU16" s="637"/>
      <c r="BV16" s="637"/>
      <c r="BW16" s="637"/>
      <c r="BX16" s="637"/>
      <c r="BY16" s="637"/>
      <c r="BZ16" s="637"/>
      <c r="CA16" s="637"/>
      <c r="CB16" s="682"/>
      <c r="CD16" s="683" t="s">
        <v>201</v>
      </c>
      <c r="CE16" s="680"/>
      <c r="CF16" s="680"/>
      <c r="CG16" s="680"/>
      <c r="CH16" s="680"/>
      <c r="CI16" s="680"/>
      <c r="CJ16" s="680"/>
      <c r="CK16" s="680"/>
      <c r="CL16" s="680"/>
      <c r="CM16" s="680"/>
      <c r="CN16" s="680"/>
      <c r="CO16" s="680"/>
      <c r="CP16" s="680"/>
      <c r="CQ16" s="681"/>
      <c r="CR16" s="636">
        <v>462391</v>
      </c>
      <c r="CS16" s="637"/>
      <c r="CT16" s="637"/>
      <c r="CU16" s="637"/>
      <c r="CV16" s="637"/>
      <c r="CW16" s="637"/>
      <c r="CX16" s="637"/>
      <c r="CY16" s="638"/>
      <c r="CZ16" s="673">
        <v>2.6</v>
      </c>
      <c r="DA16" s="673"/>
      <c r="DB16" s="673"/>
      <c r="DC16" s="673"/>
      <c r="DD16" s="642" t="s">
        <v>68</v>
      </c>
      <c r="DE16" s="637"/>
      <c r="DF16" s="637"/>
      <c r="DG16" s="637"/>
      <c r="DH16" s="637"/>
      <c r="DI16" s="637"/>
      <c r="DJ16" s="637"/>
      <c r="DK16" s="637"/>
      <c r="DL16" s="637"/>
      <c r="DM16" s="637"/>
      <c r="DN16" s="637"/>
      <c r="DO16" s="637"/>
      <c r="DP16" s="638"/>
      <c r="DQ16" s="642">
        <v>219576</v>
      </c>
      <c r="DR16" s="637"/>
      <c r="DS16" s="637"/>
      <c r="DT16" s="637"/>
      <c r="DU16" s="637"/>
      <c r="DV16" s="637"/>
      <c r="DW16" s="637"/>
      <c r="DX16" s="637"/>
      <c r="DY16" s="637"/>
      <c r="DZ16" s="637"/>
      <c r="EA16" s="637"/>
      <c r="EB16" s="637"/>
      <c r="EC16" s="682"/>
    </row>
    <row r="17" spans="2:133" ht="11.25" customHeight="1">
      <c r="B17" s="633" t="s">
        <v>202</v>
      </c>
      <c r="C17" s="634"/>
      <c r="D17" s="634"/>
      <c r="E17" s="634"/>
      <c r="F17" s="634"/>
      <c r="G17" s="634"/>
      <c r="H17" s="634"/>
      <c r="I17" s="634"/>
      <c r="J17" s="634"/>
      <c r="K17" s="634"/>
      <c r="L17" s="634"/>
      <c r="M17" s="634"/>
      <c r="N17" s="634"/>
      <c r="O17" s="634"/>
      <c r="P17" s="634"/>
      <c r="Q17" s="635"/>
      <c r="R17" s="636">
        <v>6281</v>
      </c>
      <c r="S17" s="637"/>
      <c r="T17" s="637"/>
      <c r="U17" s="637"/>
      <c r="V17" s="637"/>
      <c r="W17" s="637"/>
      <c r="X17" s="637"/>
      <c r="Y17" s="638"/>
      <c r="Z17" s="673">
        <v>0</v>
      </c>
      <c r="AA17" s="673"/>
      <c r="AB17" s="673"/>
      <c r="AC17" s="673"/>
      <c r="AD17" s="674">
        <v>6281</v>
      </c>
      <c r="AE17" s="674"/>
      <c r="AF17" s="674"/>
      <c r="AG17" s="674"/>
      <c r="AH17" s="674"/>
      <c r="AI17" s="674"/>
      <c r="AJ17" s="674"/>
      <c r="AK17" s="674"/>
      <c r="AL17" s="639">
        <v>0.2</v>
      </c>
      <c r="AM17" s="640"/>
      <c r="AN17" s="640"/>
      <c r="AO17" s="675"/>
      <c r="AP17" s="633" t="s">
        <v>203</v>
      </c>
      <c r="AQ17" s="634"/>
      <c r="AR17" s="634"/>
      <c r="AS17" s="634"/>
      <c r="AT17" s="634"/>
      <c r="AU17" s="634"/>
      <c r="AV17" s="634"/>
      <c r="AW17" s="634"/>
      <c r="AX17" s="634"/>
      <c r="AY17" s="634"/>
      <c r="AZ17" s="634"/>
      <c r="BA17" s="634"/>
      <c r="BB17" s="634"/>
      <c r="BC17" s="634"/>
      <c r="BD17" s="634"/>
      <c r="BE17" s="634"/>
      <c r="BF17" s="635"/>
      <c r="BG17" s="636" t="s">
        <v>68</v>
      </c>
      <c r="BH17" s="637"/>
      <c r="BI17" s="637"/>
      <c r="BJ17" s="637"/>
      <c r="BK17" s="637"/>
      <c r="BL17" s="637"/>
      <c r="BM17" s="637"/>
      <c r="BN17" s="638"/>
      <c r="BO17" s="673" t="s">
        <v>68</v>
      </c>
      <c r="BP17" s="673"/>
      <c r="BQ17" s="673"/>
      <c r="BR17" s="673"/>
      <c r="BS17" s="642" t="s">
        <v>68</v>
      </c>
      <c r="BT17" s="637"/>
      <c r="BU17" s="637"/>
      <c r="BV17" s="637"/>
      <c r="BW17" s="637"/>
      <c r="BX17" s="637"/>
      <c r="BY17" s="637"/>
      <c r="BZ17" s="637"/>
      <c r="CA17" s="637"/>
      <c r="CB17" s="682"/>
      <c r="CD17" s="683" t="s">
        <v>204</v>
      </c>
      <c r="CE17" s="680"/>
      <c r="CF17" s="680"/>
      <c r="CG17" s="680"/>
      <c r="CH17" s="680"/>
      <c r="CI17" s="680"/>
      <c r="CJ17" s="680"/>
      <c r="CK17" s="680"/>
      <c r="CL17" s="680"/>
      <c r="CM17" s="680"/>
      <c r="CN17" s="680"/>
      <c r="CO17" s="680"/>
      <c r="CP17" s="680"/>
      <c r="CQ17" s="681"/>
      <c r="CR17" s="636">
        <v>106269</v>
      </c>
      <c r="CS17" s="637"/>
      <c r="CT17" s="637"/>
      <c r="CU17" s="637"/>
      <c r="CV17" s="637"/>
      <c r="CW17" s="637"/>
      <c r="CX17" s="637"/>
      <c r="CY17" s="638"/>
      <c r="CZ17" s="673">
        <v>0.6</v>
      </c>
      <c r="DA17" s="673"/>
      <c r="DB17" s="673"/>
      <c r="DC17" s="673"/>
      <c r="DD17" s="642" t="s">
        <v>68</v>
      </c>
      <c r="DE17" s="637"/>
      <c r="DF17" s="637"/>
      <c r="DG17" s="637"/>
      <c r="DH17" s="637"/>
      <c r="DI17" s="637"/>
      <c r="DJ17" s="637"/>
      <c r="DK17" s="637"/>
      <c r="DL17" s="637"/>
      <c r="DM17" s="637"/>
      <c r="DN17" s="637"/>
      <c r="DO17" s="637"/>
      <c r="DP17" s="638"/>
      <c r="DQ17" s="642">
        <v>106269</v>
      </c>
      <c r="DR17" s="637"/>
      <c r="DS17" s="637"/>
      <c r="DT17" s="637"/>
      <c r="DU17" s="637"/>
      <c r="DV17" s="637"/>
      <c r="DW17" s="637"/>
      <c r="DX17" s="637"/>
      <c r="DY17" s="637"/>
      <c r="DZ17" s="637"/>
      <c r="EA17" s="637"/>
      <c r="EB17" s="637"/>
      <c r="EC17" s="682"/>
    </row>
    <row r="18" spans="2:133" ht="11.25" customHeight="1">
      <c r="B18" s="633" t="s">
        <v>205</v>
      </c>
      <c r="C18" s="634"/>
      <c r="D18" s="634"/>
      <c r="E18" s="634"/>
      <c r="F18" s="634"/>
      <c r="G18" s="634"/>
      <c r="H18" s="634"/>
      <c r="I18" s="634"/>
      <c r="J18" s="634"/>
      <c r="K18" s="634"/>
      <c r="L18" s="634"/>
      <c r="M18" s="634"/>
      <c r="N18" s="634"/>
      <c r="O18" s="634"/>
      <c r="P18" s="634"/>
      <c r="Q18" s="635"/>
      <c r="R18" s="636">
        <v>5068</v>
      </c>
      <c r="S18" s="637"/>
      <c r="T18" s="637"/>
      <c r="U18" s="637"/>
      <c r="V18" s="637"/>
      <c r="W18" s="637"/>
      <c r="X18" s="637"/>
      <c r="Y18" s="638"/>
      <c r="Z18" s="673">
        <v>0</v>
      </c>
      <c r="AA18" s="673"/>
      <c r="AB18" s="673"/>
      <c r="AC18" s="673"/>
      <c r="AD18" s="674">
        <v>5068</v>
      </c>
      <c r="AE18" s="674"/>
      <c r="AF18" s="674"/>
      <c r="AG18" s="674"/>
      <c r="AH18" s="674"/>
      <c r="AI18" s="674"/>
      <c r="AJ18" s="674"/>
      <c r="AK18" s="674"/>
      <c r="AL18" s="639">
        <v>0.2</v>
      </c>
      <c r="AM18" s="640"/>
      <c r="AN18" s="640"/>
      <c r="AO18" s="675"/>
      <c r="AP18" s="633" t="s">
        <v>206</v>
      </c>
      <c r="AQ18" s="634"/>
      <c r="AR18" s="634"/>
      <c r="AS18" s="634"/>
      <c r="AT18" s="634"/>
      <c r="AU18" s="634"/>
      <c r="AV18" s="634"/>
      <c r="AW18" s="634"/>
      <c r="AX18" s="634"/>
      <c r="AY18" s="634"/>
      <c r="AZ18" s="634"/>
      <c r="BA18" s="634"/>
      <c r="BB18" s="634"/>
      <c r="BC18" s="634"/>
      <c r="BD18" s="634"/>
      <c r="BE18" s="634"/>
      <c r="BF18" s="635"/>
      <c r="BG18" s="636" t="s">
        <v>68</v>
      </c>
      <c r="BH18" s="637"/>
      <c r="BI18" s="637"/>
      <c r="BJ18" s="637"/>
      <c r="BK18" s="637"/>
      <c r="BL18" s="637"/>
      <c r="BM18" s="637"/>
      <c r="BN18" s="638"/>
      <c r="BO18" s="673" t="s">
        <v>68</v>
      </c>
      <c r="BP18" s="673"/>
      <c r="BQ18" s="673"/>
      <c r="BR18" s="673"/>
      <c r="BS18" s="642" t="s">
        <v>68</v>
      </c>
      <c r="BT18" s="637"/>
      <c r="BU18" s="637"/>
      <c r="BV18" s="637"/>
      <c r="BW18" s="637"/>
      <c r="BX18" s="637"/>
      <c r="BY18" s="637"/>
      <c r="BZ18" s="637"/>
      <c r="CA18" s="637"/>
      <c r="CB18" s="682"/>
      <c r="CD18" s="683" t="s">
        <v>207</v>
      </c>
      <c r="CE18" s="680"/>
      <c r="CF18" s="680"/>
      <c r="CG18" s="680"/>
      <c r="CH18" s="680"/>
      <c r="CI18" s="680"/>
      <c r="CJ18" s="680"/>
      <c r="CK18" s="680"/>
      <c r="CL18" s="680"/>
      <c r="CM18" s="680"/>
      <c r="CN18" s="680"/>
      <c r="CO18" s="680"/>
      <c r="CP18" s="680"/>
      <c r="CQ18" s="681"/>
      <c r="CR18" s="636" t="s">
        <v>68</v>
      </c>
      <c r="CS18" s="637"/>
      <c r="CT18" s="637"/>
      <c r="CU18" s="637"/>
      <c r="CV18" s="637"/>
      <c r="CW18" s="637"/>
      <c r="CX18" s="637"/>
      <c r="CY18" s="638"/>
      <c r="CZ18" s="673" t="s">
        <v>68</v>
      </c>
      <c r="DA18" s="673"/>
      <c r="DB18" s="673"/>
      <c r="DC18" s="673"/>
      <c r="DD18" s="642" t="s">
        <v>68</v>
      </c>
      <c r="DE18" s="637"/>
      <c r="DF18" s="637"/>
      <c r="DG18" s="637"/>
      <c r="DH18" s="637"/>
      <c r="DI18" s="637"/>
      <c r="DJ18" s="637"/>
      <c r="DK18" s="637"/>
      <c r="DL18" s="637"/>
      <c r="DM18" s="637"/>
      <c r="DN18" s="637"/>
      <c r="DO18" s="637"/>
      <c r="DP18" s="638"/>
      <c r="DQ18" s="642" t="s">
        <v>68</v>
      </c>
      <c r="DR18" s="637"/>
      <c r="DS18" s="637"/>
      <c r="DT18" s="637"/>
      <c r="DU18" s="637"/>
      <c r="DV18" s="637"/>
      <c r="DW18" s="637"/>
      <c r="DX18" s="637"/>
      <c r="DY18" s="637"/>
      <c r="DZ18" s="637"/>
      <c r="EA18" s="637"/>
      <c r="EB18" s="637"/>
      <c r="EC18" s="682"/>
    </row>
    <row r="19" spans="2:133" ht="11.25" customHeight="1">
      <c r="B19" s="633" t="s">
        <v>208</v>
      </c>
      <c r="C19" s="634"/>
      <c r="D19" s="634"/>
      <c r="E19" s="634"/>
      <c r="F19" s="634"/>
      <c r="G19" s="634"/>
      <c r="H19" s="634"/>
      <c r="I19" s="634"/>
      <c r="J19" s="634"/>
      <c r="K19" s="634"/>
      <c r="L19" s="634"/>
      <c r="M19" s="634"/>
      <c r="N19" s="634"/>
      <c r="O19" s="634"/>
      <c r="P19" s="634"/>
      <c r="Q19" s="635"/>
      <c r="R19" s="636">
        <v>949</v>
      </c>
      <c r="S19" s="637"/>
      <c r="T19" s="637"/>
      <c r="U19" s="637"/>
      <c r="V19" s="637"/>
      <c r="W19" s="637"/>
      <c r="X19" s="637"/>
      <c r="Y19" s="638"/>
      <c r="Z19" s="673">
        <v>0</v>
      </c>
      <c r="AA19" s="673"/>
      <c r="AB19" s="673"/>
      <c r="AC19" s="673"/>
      <c r="AD19" s="674">
        <v>949</v>
      </c>
      <c r="AE19" s="674"/>
      <c r="AF19" s="674"/>
      <c r="AG19" s="674"/>
      <c r="AH19" s="674"/>
      <c r="AI19" s="674"/>
      <c r="AJ19" s="674"/>
      <c r="AK19" s="674"/>
      <c r="AL19" s="639">
        <v>0</v>
      </c>
      <c r="AM19" s="640"/>
      <c r="AN19" s="640"/>
      <c r="AO19" s="675"/>
      <c r="AP19" s="633" t="s">
        <v>209</v>
      </c>
      <c r="AQ19" s="634"/>
      <c r="AR19" s="634"/>
      <c r="AS19" s="634"/>
      <c r="AT19" s="634"/>
      <c r="AU19" s="634"/>
      <c r="AV19" s="634"/>
      <c r="AW19" s="634"/>
      <c r="AX19" s="634"/>
      <c r="AY19" s="634"/>
      <c r="AZ19" s="634"/>
      <c r="BA19" s="634"/>
      <c r="BB19" s="634"/>
      <c r="BC19" s="634"/>
      <c r="BD19" s="634"/>
      <c r="BE19" s="634"/>
      <c r="BF19" s="635"/>
      <c r="BG19" s="636" t="s">
        <v>68</v>
      </c>
      <c r="BH19" s="637"/>
      <c r="BI19" s="637"/>
      <c r="BJ19" s="637"/>
      <c r="BK19" s="637"/>
      <c r="BL19" s="637"/>
      <c r="BM19" s="637"/>
      <c r="BN19" s="638"/>
      <c r="BO19" s="673" t="s">
        <v>68</v>
      </c>
      <c r="BP19" s="673"/>
      <c r="BQ19" s="673"/>
      <c r="BR19" s="673"/>
      <c r="BS19" s="642" t="s">
        <v>68</v>
      </c>
      <c r="BT19" s="637"/>
      <c r="BU19" s="637"/>
      <c r="BV19" s="637"/>
      <c r="BW19" s="637"/>
      <c r="BX19" s="637"/>
      <c r="BY19" s="637"/>
      <c r="BZ19" s="637"/>
      <c r="CA19" s="637"/>
      <c r="CB19" s="682"/>
      <c r="CD19" s="683" t="s">
        <v>210</v>
      </c>
      <c r="CE19" s="680"/>
      <c r="CF19" s="680"/>
      <c r="CG19" s="680"/>
      <c r="CH19" s="680"/>
      <c r="CI19" s="680"/>
      <c r="CJ19" s="680"/>
      <c r="CK19" s="680"/>
      <c r="CL19" s="680"/>
      <c r="CM19" s="680"/>
      <c r="CN19" s="680"/>
      <c r="CO19" s="680"/>
      <c r="CP19" s="680"/>
      <c r="CQ19" s="681"/>
      <c r="CR19" s="636" t="s">
        <v>68</v>
      </c>
      <c r="CS19" s="637"/>
      <c r="CT19" s="637"/>
      <c r="CU19" s="637"/>
      <c r="CV19" s="637"/>
      <c r="CW19" s="637"/>
      <c r="CX19" s="637"/>
      <c r="CY19" s="638"/>
      <c r="CZ19" s="673" t="s">
        <v>68</v>
      </c>
      <c r="DA19" s="673"/>
      <c r="DB19" s="673"/>
      <c r="DC19" s="673"/>
      <c r="DD19" s="642" t="s">
        <v>68</v>
      </c>
      <c r="DE19" s="637"/>
      <c r="DF19" s="637"/>
      <c r="DG19" s="637"/>
      <c r="DH19" s="637"/>
      <c r="DI19" s="637"/>
      <c r="DJ19" s="637"/>
      <c r="DK19" s="637"/>
      <c r="DL19" s="637"/>
      <c r="DM19" s="637"/>
      <c r="DN19" s="637"/>
      <c r="DO19" s="637"/>
      <c r="DP19" s="638"/>
      <c r="DQ19" s="642" t="s">
        <v>68</v>
      </c>
      <c r="DR19" s="637"/>
      <c r="DS19" s="637"/>
      <c r="DT19" s="637"/>
      <c r="DU19" s="637"/>
      <c r="DV19" s="637"/>
      <c r="DW19" s="637"/>
      <c r="DX19" s="637"/>
      <c r="DY19" s="637"/>
      <c r="DZ19" s="637"/>
      <c r="EA19" s="637"/>
      <c r="EB19" s="637"/>
      <c r="EC19" s="682"/>
    </row>
    <row r="20" spans="2:133" ht="11.25" customHeight="1">
      <c r="B20" s="633" t="s">
        <v>211</v>
      </c>
      <c r="C20" s="634"/>
      <c r="D20" s="634"/>
      <c r="E20" s="634"/>
      <c r="F20" s="634"/>
      <c r="G20" s="634"/>
      <c r="H20" s="634"/>
      <c r="I20" s="634"/>
      <c r="J20" s="634"/>
      <c r="K20" s="634"/>
      <c r="L20" s="634"/>
      <c r="M20" s="634"/>
      <c r="N20" s="634"/>
      <c r="O20" s="634"/>
      <c r="P20" s="634"/>
      <c r="Q20" s="635"/>
      <c r="R20" s="636">
        <v>172</v>
      </c>
      <c r="S20" s="637"/>
      <c r="T20" s="637"/>
      <c r="U20" s="637"/>
      <c r="V20" s="637"/>
      <c r="W20" s="637"/>
      <c r="X20" s="637"/>
      <c r="Y20" s="638"/>
      <c r="Z20" s="673">
        <v>0</v>
      </c>
      <c r="AA20" s="673"/>
      <c r="AB20" s="673"/>
      <c r="AC20" s="673"/>
      <c r="AD20" s="674">
        <v>172</v>
      </c>
      <c r="AE20" s="674"/>
      <c r="AF20" s="674"/>
      <c r="AG20" s="674"/>
      <c r="AH20" s="674"/>
      <c r="AI20" s="674"/>
      <c r="AJ20" s="674"/>
      <c r="AK20" s="674"/>
      <c r="AL20" s="639">
        <v>0</v>
      </c>
      <c r="AM20" s="640"/>
      <c r="AN20" s="640"/>
      <c r="AO20" s="675"/>
      <c r="AP20" s="633" t="s">
        <v>212</v>
      </c>
      <c r="AQ20" s="634"/>
      <c r="AR20" s="634"/>
      <c r="AS20" s="634"/>
      <c r="AT20" s="634"/>
      <c r="AU20" s="634"/>
      <c r="AV20" s="634"/>
      <c r="AW20" s="634"/>
      <c r="AX20" s="634"/>
      <c r="AY20" s="634"/>
      <c r="AZ20" s="634"/>
      <c r="BA20" s="634"/>
      <c r="BB20" s="634"/>
      <c r="BC20" s="634"/>
      <c r="BD20" s="634"/>
      <c r="BE20" s="634"/>
      <c r="BF20" s="635"/>
      <c r="BG20" s="636" t="s">
        <v>68</v>
      </c>
      <c r="BH20" s="637"/>
      <c r="BI20" s="637"/>
      <c r="BJ20" s="637"/>
      <c r="BK20" s="637"/>
      <c r="BL20" s="637"/>
      <c r="BM20" s="637"/>
      <c r="BN20" s="638"/>
      <c r="BO20" s="673" t="s">
        <v>68</v>
      </c>
      <c r="BP20" s="673"/>
      <c r="BQ20" s="673"/>
      <c r="BR20" s="673"/>
      <c r="BS20" s="642" t="s">
        <v>68</v>
      </c>
      <c r="BT20" s="637"/>
      <c r="BU20" s="637"/>
      <c r="BV20" s="637"/>
      <c r="BW20" s="637"/>
      <c r="BX20" s="637"/>
      <c r="BY20" s="637"/>
      <c r="BZ20" s="637"/>
      <c r="CA20" s="637"/>
      <c r="CB20" s="682"/>
      <c r="CD20" s="683" t="s">
        <v>213</v>
      </c>
      <c r="CE20" s="680"/>
      <c r="CF20" s="680"/>
      <c r="CG20" s="680"/>
      <c r="CH20" s="680"/>
      <c r="CI20" s="680"/>
      <c r="CJ20" s="680"/>
      <c r="CK20" s="680"/>
      <c r="CL20" s="680"/>
      <c r="CM20" s="680"/>
      <c r="CN20" s="680"/>
      <c r="CO20" s="680"/>
      <c r="CP20" s="680"/>
      <c r="CQ20" s="681"/>
      <c r="CR20" s="636">
        <v>17987348</v>
      </c>
      <c r="CS20" s="637"/>
      <c r="CT20" s="637"/>
      <c r="CU20" s="637"/>
      <c r="CV20" s="637"/>
      <c r="CW20" s="637"/>
      <c r="CX20" s="637"/>
      <c r="CY20" s="638"/>
      <c r="CZ20" s="673">
        <v>100</v>
      </c>
      <c r="DA20" s="673"/>
      <c r="DB20" s="673"/>
      <c r="DC20" s="673"/>
      <c r="DD20" s="642">
        <v>3947049</v>
      </c>
      <c r="DE20" s="637"/>
      <c r="DF20" s="637"/>
      <c r="DG20" s="637"/>
      <c r="DH20" s="637"/>
      <c r="DI20" s="637"/>
      <c r="DJ20" s="637"/>
      <c r="DK20" s="637"/>
      <c r="DL20" s="637"/>
      <c r="DM20" s="637"/>
      <c r="DN20" s="637"/>
      <c r="DO20" s="637"/>
      <c r="DP20" s="638"/>
      <c r="DQ20" s="642">
        <v>9319392</v>
      </c>
      <c r="DR20" s="637"/>
      <c r="DS20" s="637"/>
      <c r="DT20" s="637"/>
      <c r="DU20" s="637"/>
      <c r="DV20" s="637"/>
      <c r="DW20" s="637"/>
      <c r="DX20" s="637"/>
      <c r="DY20" s="637"/>
      <c r="DZ20" s="637"/>
      <c r="EA20" s="637"/>
      <c r="EB20" s="637"/>
      <c r="EC20" s="682"/>
    </row>
    <row r="21" spans="2:133" ht="11.25" customHeight="1">
      <c r="B21" s="633" t="s">
        <v>214</v>
      </c>
      <c r="C21" s="634"/>
      <c r="D21" s="634"/>
      <c r="E21" s="634"/>
      <c r="F21" s="634"/>
      <c r="G21" s="634"/>
      <c r="H21" s="634"/>
      <c r="I21" s="634"/>
      <c r="J21" s="634"/>
      <c r="K21" s="634"/>
      <c r="L21" s="634"/>
      <c r="M21" s="634"/>
      <c r="N21" s="634"/>
      <c r="O21" s="634"/>
      <c r="P21" s="634"/>
      <c r="Q21" s="635"/>
      <c r="R21" s="636">
        <v>92</v>
      </c>
      <c r="S21" s="637"/>
      <c r="T21" s="637"/>
      <c r="U21" s="637"/>
      <c r="V21" s="637"/>
      <c r="W21" s="637"/>
      <c r="X21" s="637"/>
      <c r="Y21" s="638"/>
      <c r="Z21" s="673">
        <v>0</v>
      </c>
      <c r="AA21" s="673"/>
      <c r="AB21" s="673"/>
      <c r="AC21" s="673"/>
      <c r="AD21" s="674">
        <v>92</v>
      </c>
      <c r="AE21" s="674"/>
      <c r="AF21" s="674"/>
      <c r="AG21" s="674"/>
      <c r="AH21" s="674"/>
      <c r="AI21" s="674"/>
      <c r="AJ21" s="674"/>
      <c r="AK21" s="674"/>
      <c r="AL21" s="639">
        <v>0</v>
      </c>
      <c r="AM21" s="640"/>
      <c r="AN21" s="640"/>
      <c r="AO21" s="675"/>
      <c r="AP21" s="731" t="s">
        <v>215</v>
      </c>
      <c r="AQ21" s="738"/>
      <c r="AR21" s="738"/>
      <c r="AS21" s="738"/>
      <c r="AT21" s="738"/>
      <c r="AU21" s="738"/>
      <c r="AV21" s="738"/>
      <c r="AW21" s="738"/>
      <c r="AX21" s="738"/>
      <c r="AY21" s="738"/>
      <c r="AZ21" s="738"/>
      <c r="BA21" s="738"/>
      <c r="BB21" s="738"/>
      <c r="BC21" s="738"/>
      <c r="BD21" s="738"/>
      <c r="BE21" s="738"/>
      <c r="BF21" s="733"/>
      <c r="BG21" s="636" t="s">
        <v>68</v>
      </c>
      <c r="BH21" s="637"/>
      <c r="BI21" s="637"/>
      <c r="BJ21" s="637"/>
      <c r="BK21" s="637"/>
      <c r="BL21" s="637"/>
      <c r="BM21" s="637"/>
      <c r="BN21" s="638"/>
      <c r="BO21" s="673" t="s">
        <v>68</v>
      </c>
      <c r="BP21" s="673"/>
      <c r="BQ21" s="673"/>
      <c r="BR21" s="673"/>
      <c r="BS21" s="642" t="s">
        <v>68</v>
      </c>
      <c r="BT21" s="637"/>
      <c r="BU21" s="637"/>
      <c r="BV21" s="637"/>
      <c r="BW21" s="637"/>
      <c r="BX21" s="637"/>
      <c r="BY21" s="637"/>
      <c r="BZ21" s="637"/>
      <c r="CA21" s="637"/>
      <c r="CB21" s="682"/>
      <c r="CD21" s="743"/>
      <c r="CE21" s="661"/>
      <c r="CF21" s="661"/>
      <c r="CG21" s="661"/>
      <c r="CH21" s="661"/>
      <c r="CI21" s="661"/>
      <c r="CJ21" s="661"/>
      <c r="CK21" s="661"/>
      <c r="CL21" s="661"/>
      <c r="CM21" s="661"/>
      <c r="CN21" s="661"/>
      <c r="CO21" s="661"/>
      <c r="CP21" s="661"/>
      <c r="CQ21" s="662"/>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33" t="s">
        <v>216</v>
      </c>
      <c r="C22" s="634"/>
      <c r="D22" s="634"/>
      <c r="E22" s="634"/>
      <c r="F22" s="634"/>
      <c r="G22" s="634"/>
      <c r="H22" s="634"/>
      <c r="I22" s="634"/>
      <c r="J22" s="634"/>
      <c r="K22" s="634"/>
      <c r="L22" s="634"/>
      <c r="M22" s="634"/>
      <c r="N22" s="634"/>
      <c r="O22" s="634"/>
      <c r="P22" s="634"/>
      <c r="Q22" s="635"/>
      <c r="R22" s="636">
        <v>2143481</v>
      </c>
      <c r="S22" s="637"/>
      <c r="T22" s="637"/>
      <c r="U22" s="637"/>
      <c r="V22" s="637"/>
      <c r="W22" s="637"/>
      <c r="X22" s="637"/>
      <c r="Y22" s="638"/>
      <c r="Z22" s="673">
        <v>9.6</v>
      </c>
      <c r="AA22" s="673"/>
      <c r="AB22" s="673"/>
      <c r="AC22" s="673"/>
      <c r="AD22" s="674">
        <v>446007</v>
      </c>
      <c r="AE22" s="674"/>
      <c r="AF22" s="674"/>
      <c r="AG22" s="674"/>
      <c r="AH22" s="674"/>
      <c r="AI22" s="674"/>
      <c r="AJ22" s="674"/>
      <c r="AK22" s="674"/>
      <c r="AL22" s="639">
        <v>14.3</v>
      </c>
      <c r="AM22" s="640"/>
      <c r="AN22" s="640"/>
      <c r="AO22" s="675"/>
      <c r="AP22" s="731" t="s">
        <v>217</v>
      </c>
      <c r="AQ22" s="738"/>
      <c r="AR22" s="738"/>
      <c r="AS22" s="738"/>
      <c r="AT22" s="738"/>
      <c r="AU22" s="738"/>
      <c r="AV22" s="738"/>
      <c r="AW22" s="738"/>
      <c r="AX22" s="738"/>
      <c r="AY22" s="738"/>
      <c r="AZ22" s="738"/>
      <c r="BA22" s="738"/>
      <c r="BB22" s="738"/>
      <c r="BC22" s="738"/>
      <c r="BD22" s="738"/>
      <c r="BE22" s="738"/>
      <c r="BF22" s="733"/>
      <c r="BG22" s="636" t="s">
        <v>68</v>
      </c>
      <c r="BH22" s="637"/>
      <c r="BI22" s="637"/>
      <c r="BJ22" s="637"/>
      <c r="BK22" s="637"/>
      <c r="BL22" s="637"/>
      <c r="BM22" s="637"/>
      <c r="BN22" s="638"/>
      <c r="BO22" s="673" t="s">
        <v>68</v>
      </c>
      <c r="BP22" s="673"/>
      <c r="BQ22" s="673"/>
      <c r="BR22" s="673"/>
      <c r="BS22" s="642" t="s">
        <v>68</v>
      </c>
      <c r="BT22" s="637"/>
      <c r="BU22" s="637"/>
      <c r="BV22" s="637"/>
      <c r="BW22" s="637"/>
      <c r="BX22" s="637"/>
      <c r="BY22" s="637"/>
      <c r="BZ22" s="637"/>
      <c r="CA22" s="637"/>
      <c r="CB22" s="682"/>
      <c r="CD22" s="740" t="s">
        <v>218</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33" t="s">
        <v>219</v>
      </c>
      <c r="C23" s="634"/>
      <c r="D23" s="634"/>
      <c r="E23" s="634"/>
      <c r="F23" s="634"/>
      <c r="G23" s="634"/>
      <c r="H23" s="634"/>
      <c r="I23" s="634"/>
      <c r="J23" s="634"/>
      <c r="K23" s="634"/>
      <c r="L23" s="634"/>
      <c r="M23" s="634"/>
      <c r="N23" s="634"/>
      <c r="O23" s="634"/>
      <c r="P23" s="634"/>
      <c r="Q23" s="635"/>
      <c r="R23" s="636">
        <v>446007</v>
      </c>
      <c r="S23" s="637"/>
      <c r="T23" s="637"/>
      <c r="U23" s="637"/>
      <c r="V23" s="637"/>
      <c r="W23" s="637"/>
      <c r="X23" s="637"/>
      <c r="Y23" s="638"/>
      <c r="Z23" s="673">
        <v>2</v>
      </c>
      <c r="AA23" s="673"/>
      <c r="AB23" s="673"/>
      <c r="AC23" s="673"/>
      <c r="AD23" s="674">
        <v>446007</v>
      </c>
      <c r="AE23" s="674"/>
      <c r="AF23" s="674"/>
      <c r="AG23" s="674"/>
      <c r="AH23" s="674"/>
      <c r="AI23" s="674"/>
      <c r="AJ23" s="674"/>
      <c r="AK23" s="674"/>
      <c r="AL23" s="639">
        <v>14.3</v>
      </c>
      <c r="AM23" s="640"/>
      <c r="AN23" s="640"/>
      <c r="AO23" s="675"/>
      <c r="AP23" s="731" t="s">
        <v>220</v>
      </c>
      <c r="AQ23" s="738"/>
      <c r="AR23" s="738"/>
      <c r="AS23" s="738"/>
      <c r="AT23" s="738"/>
      <c r="AU23" s="738"/>
      <c r="AV23" s="738"/>
      <c r="AW23" s="738"/>
      <c r="AX23" s="738"/>
      <c r="AY23" s="738"/>
      <c r="AZ23" s="738"/>
      <c r="BA23" s="738"/>
      <c r="BB23" s="738"/>
      <c r="BC23" s="738"/>
      <c r="BD23" s="738"/>
      <c r="BE23" s="738"/>
      <c r="BF23" s="733"/>
      <c r="BG23" s="636" t="s">
        <v>68</v>
      </c>
      <c r="BH23" s="637"/>
      <c r="BI23" s="637"/>
      <c r="BJ23" s="637"/>
      <c r="BK23" s="637"/>
      <c r="BL23" s="637"/>
      <c r="BM23" s="637"/>
      <c r="BN23" s="638"/>
      <c r="BO23" s="673" t="s">
        <v>68</v>
      </c>
      <c r="BP23" s="673"/>
      <c r="BQ23" s="673"/>
      <c r="BR23" s="673"/>
      <c r="BS23" s="642" t="s">
        <v>68</v>
      </c>
      <c r="BT23" s="637"/>
      <c r="BU23" s="637"/>
      <c r="BV23" s="637"/>
      <c r="BW23" s="637"/>
      <c r="BX23" s="637"/>
      <c r="BY23" s="637"/>
      <c r="BZ23" s="637"/>
      <c r="CA23" s="637"/>
      <c r="CB23" s="682"/>
      <c r="CD23" s="740" t="s">
        <v>160</v>
      </c>
      <c r="CE23" s="741"/>
      <c r="CF23" s="741"/>
      <c r="CG23" s="741"/>
      <c r="CH23" s="741"/>
      <c r="CI23" s="741"/>
      <c r="CJ23" s="741"/>
      <c r="CK23" s="741"/>
      <c r="CL23" s="741"/>
      <c r="CM23" s="741"/>
      <c r="CN23" s="741"/>
      <c r="CO23" s="741"/>
      <c r="CP23" s="741"/>
      <c r="CQ23" s="742"/>
      <c r="CR23" s="740" t="s">
        <v>221</v>
      </c>
      <c r="CS23" s="741"/>
      <c r="CT23" s="741"/>
      <c r="CU23" s="741"/>
      <c r="CV23" s="741"/>
      <c r="CW23" s="741"/>
      <c r="CX23" s="741"/>
      <c r="CY23" s="742"/>
      <c r="CZ23" s="740" t="s">
        <v>222</v>
      </c>
      <c r="DA23" s="741"/>
      <c r="DB23" s="741"/>
      <c r="DC23" s="742"/>
      <c r="DD23" s="740" t="s">
        <v>223</v>
      </c>
      <c r="DE23" s="741"/>
      <c r="DF23" s="741"/>
      <c r="DG23" s="741"/>
      <c r="DH23" s="741"/>
      <c r="DI23" s="741"/>
      <c r="DJ23" s="741"/>
      <c r="DK23" s="742"/>
      <c r="DL23" s="749" t="s">
        <v>224</v>
      </c>
      <c r="DM23" s="750"/>
      <c r="DN23" s="750"/>
      <c r="DO23" s="750"/>
      <c r="DP23" s="750"/>
      <c r="DQ23" s="750"/>
      <c r="DR23" s="750"/>
      <c r="DS23" s="750"/>
      <c r="DT23" s="750"/>
      <c r="DU23" s="750"/>
      <c r="DV23" s="751"/>
      <c r="DW23" s="740" t="s">
        <v>225</v>
      </c>
      <c r="DX23" s="741"/>
      <c r="DY23" s="741"/>
      <c r="DZ23" s="741"/>
      <c r="EA23" s="741"/>
      <c r="EB23" s="741"/>
      <c r="EC23" s="742"/>
    </row>
    <row r="24" spans="2:133" ht="11.25" customHeight="1">
      <c r="B24" s="633" t="s">
        <v>226</v>
      </c>
      <c r="C24" s="634"/>
      <c r="D24" s="634"/>
      <c r="E24" s="634"/>
      <c r="F24" s="634"/>
      <c r="G24" s="634"/>
      <c r="H24" s="634"/>
      <c r="I24" s="634"/>
      <c r="J24" s="634"/>
      <c r="K24" s="634"/>
      <c r="L24" s="634"/>
      <c r="M24" s="634"/>
      <c r="N24" s="634"/>
      <c r="O24" s="634"/>
      <c r="P24" s="634"/>
      <c r="Q24" s="635"/>
      <c r="R24" s="636">
        <v>93592</v>
      </c>
      <c r="S24" s="637"/>
      <c r="T24" s="637"/>
      <c r="U24" s="637"/>
      <c r="V24" s="637"/>
      <c r="W24" s="637"/>
      <c r="X24" s="637"/>
      <c r="Y24" s="638"/>
      <c r="Z24" s="673">
        <v>0.4</v>
      </c>
      <c r="AA24" s="673"/>
      <c r="AB24" s="673"/>
      <c r="AC24" s="673"/>
      <c r="AD24" s="674" t="s">
        <v>68</v>
      </c>
      <c r="AE24" s="674"/>
      <c r="AF24" s="674"/>
      <c r="AG24" s="674"/>
      <c r="AH24" s="674"/>
      <c r="AI24" s="674"/>
      <c r="AJ24" s="674"/>
      <c r="AK24" s="674"/>
      <c r="AL24" s="639" t="s">
        <v>68</v>
      </c>
      <c r="AM24" s="640"/>
      <c r="AN24" s="640"/>
      <c r="AO24" s="675"/>
      <c r="AP24" s="731" t="s">
        <v>227</v>
      </c>
      <c r="AQ24" s="738"/>
      <c r="AR24" s="738"/>
      <c r="AS24" s="738"/>
      <c r="AT24" s="738"/>
      <c r="AU24" s="738"/>
      <c r="AV24" s="738"/>
      <c r="AW24" s="738"/>
      <c r="AX24" s="738"/>
      <c r="AY24" s="738"/>
      <c r="AZ24" s="738"/>
      <c r="BA24" s="738"/>
      <c r="BB24" s="738"/>
      <c r="BC24" s="738"/>
      <c r="BD24" s="738"/>
      <c r="BE24" s="738"/>
      <c r="BF24" s="733"/>
      <c r="BG24" s="636" t="s">
        <v>68</v>
      </c>
      <c r="BH24" s="637"/>
      <c r="BI24" s="637"/>
      <c r="BJ24" s="637"/>
      <c r="BK24" s="637"/>
      <c r="BL24" s="637"/>
      <c r="BM24" s="637"/>
      <c r="BN24" s="638"/>
      <c r="BO24" s="673" t="s">
        <v>68</v>
      </c>
      <c r="BP24" s="673"/>
      <c r="BQ24" s="673"/>
      <c r="BR24" s="673"/>
      <c r="BS24" s="642" t="s">
        <v>68</v>
      </c>
      <c r="BT24" s="637"/>
      <c r="BU24" s="637"/>
      <c r="BV24" s="637"/>
      <c r="BW24" s="637"/>
      <c r="BX24" s="637"/>
      <c r="BY24" s="637"/>
      <c r="BZ24" s="637"/>
      <c r="CA24" s="637"/>
      <c r="CB24" s="682"/>
      <c r="CD24" s="694" t="s">
        <v>228</v>
      </c>
      <c r="CE24" s="695"/>
      <c r="CF24" s="695"/>
      <c r="CG24" s="695"/>
      <c r="CH24" s="695"/>
      <c r="CI24" s="695"/>
      <c r="CJ24" s="695"/>
      <c r="CK24" s="695"/>
      <c r="CL24" s="695"/>
      <c r="CM24" s="695"/>
      <c r="CN24" s="695"/>
      <c r="CO24" s="695"/>
      <c r="CP24" s="695"/>
      <c r="CQ24" s="696"/>
      <c r="CR24" s="691">
        <v>2065048</v>
      </c>
      <c r="CS24" s="692"/>
      <c r="CT24" s="692"/>
      <c r="CU24" s="692"/>
      <c r="CV24" s="692"/>
      <c r="CW24" s="692"/>
      <c r="CX24" s="692"/>
      <c r="CY24" s="735"/>
      <c r="CZ24" s="736">
        <v>11.5</v>
      </c>
      <c r="DA24" s="711"/>
      <c r="DB24" s="711"/>
      <c r="DC24" s="739"/>
      <c r="DD24" s="734">
        <v>1167586</v>
      </c>
      <c r="DE24" s="692"/>
      <c r="DF24" s="692"/>
      <c r="DG24" s="692"/>
      <c r="DH24" s="692"/>
      <c r="DI24" s="692"/>
      <c r="DJ24" s="692"/>
      <c r="DK24" s="735"/>
      <c r="DL24" s="734">
        <v>1005106</v>
      </c>
      <c r="DM24" s="692"/>
      <c r="DN24" s="692"/>
      <c r="DO24" s="692"/>
      <c r="DP24" s="692"/>
      <c r="DQ24" s="692"/>
      <c r="DR24" s="692"/>
      <c r="DS24" s="692"/>
      <c r="DT24" s="692"/>
      <c r="DU24" s="692"/>
      <c r="DV24" s="735"/>
      <c r="DW24" s="736">
        <v>32.200000000000003</v>
      </c>
      <c r="DX24" s="711"/>
      <c r="DY24" s="711"/>
      <c r="DZ24" s="711"/>
      <c r="EA24" s="711"/>
      <c r="EB24" s="711"/>
      <c r="EC24" s="737"/>
    </row>
    <row r="25" spans="2:133" ht="11.25" customHeight="1">
      <c r="B25" s="633" t="s">
        <v>229</v>
      </c>
      <c r="C25" s="634"/>
      <c r="D25" s="634"/>
      <c r="E25" s="634"/>
      <c r="F25" s="634"/>
      <c r="G25" s="634"/>
      <c r="H25" s="634"/>
      <c r="I25" s="634"/>
      <c r="J25" s="634"/>
      <c r="K25" s="634"/>
      <c r="L25" s="634"/>
      <c r="M25" s="634"/>
      <c r="N25" s="634"/>
      <c r="O25" s="634"/>
      <c r="P25" s="634"/>
      <c r="Q25" s="635"/>
      <c r="R25" s="636">
        <v>1603882</v>
      </c>
      <c r="S25" s="637"/>
      <c r="T25" s="637"/>
      <c r="U25" s="637"/>
      <c r="V25" s="637"/>
      <c r="W25" s="637"/>
      <c r="X25" s="637"/>
      <c r="Y25" s="638"/>
      <c r="Z25" s="673">
        <v>7.2</v>
      </c>
      <c r="AA25" s="673"/>
      <c r="AB25" s="673"/>
      <c r="AC25" s="673"/>
      <c r="AD25" s="674" t="s">
        <v>68</v>
      </c>
      <c r="AE25" s="674"/>
      <c r="AF25" s="674"/>
      <c r="AG25" s="674"/>
      <c r="AH25" s="674"/>
      <c r="AI25" s="674"/>
      <c r="AJ25" s="674"/>
      <c r="AK25" s="674"/>
      <c r="AL25" s="639" t="s">
        <v>68</v>
      </c>
      <c r="AM25" s="640"/>
      <c r="AN25" s="640"/>
      <c r="AO25" s="675"/>
      <c r="AP25" s="731" t="s">
        <v>230</v>
      </c>
      <c r="AQ25" s="738"/>
      <c r="AR25" s="738"/>
      <c r="AS25" s="738"/>
      <c r="AT25" s="738"/>
      <c r="AU25" s="738"/>
      <c r="AV25" s="738"/>
      <c r="AW25" s="738"/>
      <c r="AX25" s="738"/>
      <c r="AY25" s="738"/>
      <c r="AZ25" s="738"/>
      <c r="BA25" s="738"/>
      <c r="BB25" s="738"/>
      <c r="BC25" s="738"/>
      <c r="BD25" s="738"/>
      <c r="BE25" s="738"/>
      <c r="BF25" s="733"/>
      <c r="BG25" s="636" t="s">
        <v>68</v>
      </c>
      <c r="BH25" s="637"/>
      <c r="BI25" s="637"/>
      <c r="BJ25" s="637"/>
      <c r="BK25" s="637"/>
      <c r="BL25" s="637"/>
      <c r="BM25" s="637"/>
      <c r="BN25" s="638"/>
      <c r="BO25" s="673" t="s">
        <v>68</v>
      </c>
      <c r="BP25" s="673"/>
      <c r="BQ25" s="673"/>
      <c r="BR25" s="673"/>
      <c r="BS25" s="642" t="s">
        <v>68</v>
      </c>
      <c r="BT25" s="637"/>
      <c r="BU25" s="637"/>
      <c r="BV25" s="637"/>
      <c r="BW25" s="637"/>
      <c r="BX25" s="637"/>
      <c r="BY25" s="637"/>
      <c r="BZ25" s="637"/>
      <c r="CA25" s="637"/>
      <c r="CB25" s="682"/>
      <c r="CD25" s="683" t="s">
        <v>231</v>
      </c>
      <c r="CE25" s="680"/>
      <c r="CF25" s="680"/>
      <c r="CG25" s="680"/>
      <c r="CH25" s="680"/>
      <c r="CI25" s="680"/>
      <c r="CJ25" s="680"/>
      <c r="CK25" s="680"/>
      <c r="CL25" s="680"/>
      <c r="CM25" s="680"/>
      <c r="CN25" s="680"/>
      <c r="CO25" s="680"/>
      <c r="CP25" s="680"/>
      <c r="CQ25" s="681"/>
      <c r="CR25" s="636">
        <v>1288096</v>
      </c>
      <c r="CS25" s="655"/>
      <c r="CT25" s="655"/>
      <c r="CU25" s="655"/>
      <c r="CV25" s="655"/>
      <c r="CW25" s="655"/>
      <c r="CX25" s="655"/>
      <c r="CY25" s="656"/>
      <c r="CZ25" s="639">
        <v>7.2</v>
      </c>
      <c r="DA25" s="657"/>
      <c r="DB25" s="657"/>
      <c r="DC25" s="658"/>
      <c r="DD25" s="642">
        <v>841108</v>
      </c>
      <c r="DE25" s="655"/>
      <c r="DF25" s="655"/>
      <c r="DG25" s="655"/>
      <c r="DH25" s="655"/>
      <c r="DI25" s="655"/>
      <c r="DJ25" s="655"/>
      <c r="DK25" s="656"/>
      <c r="DL25" s="642">
        <v>705921</v>
      </c>
      <c r="DM25" s="655"/>
      <c r="DN25" s="655"/>
      <c r="DO25" s="655"/>
      <c r="DP25" s="655"/>
      <c r="DQ25" s="655"/>
      <c r="DR25" s="655"/>
      <c r="DS25" s="655"/>
      <c r="DT25" s="655"/>
      <c r="DU25" s="655"/>
      <c r="DV25" s="656"/>
      <c r="DW25" s="639">
        <v>22.6</v>
      </c>
      <c r="DX25" s="657"/>
      <c r="DY25" s="657"/>
      <c r="DZ25" s="657"/>
      <c r="EA25" s="657"/>
      <c r="EB25" s="657"/>
      <c r="EC25" s="672"/>
    </row>
    <row r="26" spans="2:133" ht="11.25" customHeight="1">
      <c r="B26" s="633" t="s">
        <v>232</v>
      </c>
      <c r="C26" s="634"/>
      <c r="D26" s="634"/>
      <c r="E26" s="634"/>
      <c r="F26" s="634"/>
      <c r="G26" s="634"/>
      <c r="H26" s="634"/>
      <c r="I26" s="634"/>
      <c r="J26" s="634"/>
      <c r="K26" s="634"/>
      <c r="L26" s="634"/>
      <c r="M26" s="634"/>
      <c r="N26" s="634"/>
      <c r="O26" s="634"/>
      <c r="P26" s="634"/>
      <c r="Q26" s="635"/>
      <c r="R26" s="636">
        <v>4742565</v>
      </c>
      <c r="S26" s="637"/>
      <c r="T26" s="637"/>
      <c r="U26" s="637"/>
      <c r="V26" s="637"/>
      <c r="W26" s="637"/>
      <c r="X26" s="637"/>
      <c r="Y26" s="638"/>
      <c r="Z26" s="673">
        <v>21.2</v>
      </c>
      <c r="AA26" s="673"/>
      <c r="AB26" s="673"/>
      <c r="AC26" s="673"/>
      <c r="AD26" s="674">
        <v>3045091</v>
      </c>
      <c r="AE26" s="674"/>
      <c r="AF26" s="674"/>
      <c r="AG26" s="674"/>
      <c r="AH26" s="674"/>
      <c r="AI26" s="674"/>
      <c r="AJ26" s="674"/>
      <c r="AK26" s="674"/>
      <c r="AL26" s="639">
        <v>97.5</v>
      </c>
      <c r="AM26" s="640"/>
      <c r="AN26" s="640"/>
      <c r="AO26" s="675"/>
      <c r="AP26" s="731" t="s">
        <v>233</v>
      </c>
      <c r="AQ26" s="732"/>
      <c r="AR26" s="732"/>
      <c r="AS26" s="732"/>
      <c r="AT26" s="732"/>
      <c r="AU26" s="732"/>
      <c r="AV26" s="732"/>
      <c r="AW26" s="732"/>
      <c r="AX26" s="732"/>
      <c r="AY26" s="732"/>
      <c r="AZ26" s="732"/>
      <c r="BA26" s="732"/>
      <c r="BB26" s="732"/>
      <c r="BC26" s="732"/>
      <c r="BD26" s="732"/>
      <c r="BE26" s="732"/>
      <c r="BF26" s="733"/>
      <c r="BG26" s="636" t="s">
        <v>68</v>
      </c>
      <c r="BH26" s="637"/>
      <c r="BI26" s="637"/>
      <c r="BJ26" s="637"/>
      <c r="BK26" s="637"/>
      <c r="BL26" s="637"/>
      <c r="BM26" s="637"/>
      <c r="BN26" s="638"/>
      <c r="BO26" s="673" t="s">
        <v>68</v>
      </c>
      <c r="BP26" s="673"/>
      <c r="BQ26" s="673"/>
      <c r="BR26" s="673"/>
      <c r="BS26" s="642" t="s">
        <v>68</v>
      </c>
      <c r="BT26" s="637"/>
      <c r="BU26" s="637"/>
      <c r="BV26" s="637"/>
      <c r="BW26" s="637"/>
      <c r="BX26" s="637"/>
      <c r="BY26" s="637"/>
      <c r="BZ26" s="637"/>
      <c r="CA26" s="637"/>
      <c r="CB26" s="682"/>
      <c r="CD26" s="683" t="s">
        <v>234</v>
      </c>
      <c r="CE26" s="680"/>
      <c r="CF26" s="680"/>
      <c r="CG26" s="680"/>
      <c r="CH26" s="680"/>
      <c r="CI26" s="680"/>
      <c r="CJ26" s="680"/>
      <c r="CK26" s="680"/>
      <c r="CL26" s="680"/>
      <c r="CM26" s="680"/>
      <c r="CN26" s="680"/>
      <c r="CO26" s="680"/>
      <c r="CP26" s="680"/>
      <c r="CQ26" s="681"/>
      <c r="CR26" s="636">
        <v>766468</v>
      </c>
      <c r="CS26" s="637"/>
      <c r="CT26" s="637"/>
      <c r="CU26" s="637"/>
      <c r="CV26" s="637"/>
      <c r="CW26" s="637"/>
      <c r="CX26" s="637"/>
      <c r="CY26" s="638"/>
      <c r="CZ26" s="639">
        <v>4.3</v>
      </c>
      <c r="DA26" s="657"/>
      <c r="DB26" s="657"/>
      <c r="DC26" s="658"/>
      <c r="DD26" s="642">
        <v>409622</v>
      </c>
      <c r="DE26" s="637"/>
      <c r="DF26" s="637"/>
      <c r="DG26" s="637"/>
      <c r="DH26" s="637"/>
      <c r="DI26" s="637"/>
      <c r="DJ26" s="637"/>
      <c r="DK26" s="638"/>
      <c r="DL26" s="642" t="s">
        <v>68</v>
      </c>
      <c r="DM26" s="637"/>
      <c r="DN26" s="637"/>
      <c r="DO26" s="637"/>
      <c r="DP26" s="637"/>
      <c r="DQ26" s="637"/>
      <c r="DR26" s="637"/>
      <c r="DS26" s="637"/>
      <c r="DT26" s="637"/>
      <c r="DU26" s="637"/>
      <c r="DV26" s="638"/>
      <c r="DW26" s="639" t="s">
        <v>68</v>
      </c>
      <c r="DX26" s="657"/>
      <c r="DY26" s="657"/>
      <c r="DZ26" s="657"/>
      <c r="EA26" s="657"/>
      <c r="EB26" s="657"/>
      <c r="EC26" s="672"/>
    </row>
    <row r="27" spans="2:133" ht="11.25" customHeight="1">
      <c r="B27" s="633" t="s">
        <v>235</v>
      </c>
      <c r="C27" s="634"/>
      <c r="D27" s="634"/>
      <c r="E27" s="634"/>
      <c r="F27" s="634"/>
      <c r="G27" s="634"/>
      <c r="H27" s="634"/>
      <c r="I27" s="634"/>
      <c r="J27" s="634"/>
      <c r="K27" s="634"/>
      <c r="L27" s="634"/>
      <c r="M27" s="634"/>
      <c r="N27" s="634"/>
      <c r="O27" s="634"/>
      <c r="P27" s="634"/>
      <c r="Q27" s="635"/>
      <c r="R27" s="636">
        <v>722</v>
      </c>
      <c r="S27" s="637"/>
      <c r="T27" s="637"/>
      <c r="U27" s="637"/>
      <c r="V27" s="637"/>
      <c r="W27" s="637"/>
      <c r="X27" s="637"/>
      <c r="Y27" s="638"/>
      <c r="Z27" s="673">
        <v>0</v>
      </c>
      <c r="AA27" s="673"/>
      <c r="AB27" s="673"/>
      <c r="AC27" s="673"/>
      <c r="AD27" s="674">
        <v>722</v>
      </c>
      <c r="AE27" s="674"/>
      <c r="AF27" s="674"/>
      <c r="AG27" s="674"/>
      <c r="AH27" s="674"/>
      <c r="AI27" s="674"/>
      <c r="AJ27" s="674"/>
      <c r="AK27" s="674"/>
      <c r="AL27" s="639">
        <v>0</v>
      </c>
      <c r="AM27" s="640"/>
      <c r="AN27" s="640"/>
      <c r="AO27" s="675"/>
      <c r="AP27" s="633" t="s">
        <v>236</v>
      </c>
      <c r="AQ27" s="634"/>
      <c r="AR27" s="634"/>
      <c r="AS27" s="634"/>
      <c r="AT27" s="634"/>
      <c r="AU27" s="634"/>
      <c r="AV27" s="634"/>
      <c r="AW27" s="634"/>
      <c r="AX27" s="634"/>
      <c r="AY27" s="634"/>
      <c r="AZ27" s="634"/>
      <c r="BA27" s="634"/>
      <c r="BB27" s="634"/>
      <c r="BC27" s="634"/>
      <c r="BD27" s="634"/>
      <c r="BE27" s="634"/>
      <c r="BF27" s="635"/>
      <c r="BG27" s="636">
        <v>2248377</v>
      </c>
      <c r="BH27" s="637"/>
      <c r="BI27" s="637"/>
      <c r="BJ27" s="637"/>
      <c r="BK27" s="637"/>
      <c r="BL27" s="637"/>
      <c r="BM27" s="637"/>
      <c r="BN27" s="638"/>
      <c r="BO27" s="673">
        <v>100</v>
      </c>
      <c r="BP27" s="673"/>
      <c r="BQ27" s="673"/>
      <c r="BR27" s="673"/>
      <c r="BS27" s="642" t="s">
        <v>68</v>
      </c>
      <c r="BT27" s="637"/>
      <c r="BU27" s="637"/>
      <c r="BV27" s="637"/>
      <c r="BW27" s="637"/>
      <c r="BX27" s="637"/>
      <c r="BY27" s="637"/>
      <c r="BZ27" s="637"/>
      <c r="CA27" s="637"/>
      <c r="CB27" s="682"/>
      <c r="CD27" s="683" t="s">
        <v>237</v>
      </c>
      <c r="CE27" s="680"/>
      <c r="CF27" s="680"/>
      <c r="CG27" s="680"/>
      <c r="CH27" s="680"/>
      <c r="CI27" s="680"/>
      <c r="CJ27" s="680"/>
      <c r="CK27" s="680"/>
      <c r="CL27" s="680"/>
      <c r="CM27" s="680"/>
      <c r="CN27" s="680"/>
      <c r="CO27" s="680"/>
      <c r="CP27" s="680"/>
      <c r="CQ27" s="681"/>
      <c r="CR27" s="636">
        <v>670683</v>
      </c>
      <c r="CS27" s="655"/>
      <c r="CT27" s="655"/>
      <c r="CU27" s="655"/>
      <c r="CV27" s="655"/>
      <c r="CW27" s="655"/>
      <c r="CX27" s="655"/>
      <c r="CY27" s="656"/>
      <c r="CZ27" s="639">
        <v>3.7</v>
      </c>
      <c r="DA27" s="657"/>
      <c r="DB27" s="657"/>
      <c r="DC27" s="658"/>
      <c r="DD27" s="642">
        <v>220209</v>
      </c>
      <c r="DE27" s="655"/>
      <c r="DF27" s="655"/>
      <c r="DG27" s="655"/>
      <c r="DH27" s="655"/>
      <c r="DI27" s="655"/>
      <c r="DJ27" s="655"/>
      <c r="DK27" s="656"/>
      <c r="DL27" s="642">
        <v>192916</v>
      </c>
      <c r="DM27" s="655"/>
      <c r="DN27" s="655"/>
      <c r="DO27" s="655"/>
      <c r="DP27" s="655"/>
      <c r="DQ27" s="655"/>
      <c r="DR27" s="655"/>
      <c r="DS27" s="655"/>
      <c r="DT27" s="655"/>
      <c r="DU27" s="655"/>
      <c r="DV27" s="656"/>
      <c r="DW27" s="639">
        <v>6.2</v>
      </c>
      <c r="DX27" s="657"/>
      <c r="DY27" s="657"/>
      <c r="DZ27" s="657"/>
      <c r="EA27" s="657"/>
      <c r="EB27" s="657"/>
      <c r="EC27" s="672"/>
    </row>
    <row r="28" spans="2:133" ht="11.25" customHeight="1">
      <c r="B28" s="633" t="s">
        <v>238</v>
      </c>
      <c r="C28" s="634"/>
      <c r="D28" s="634"/>
      <c r="E28" s="634"/>
      <c r="F28" s="634"/>
      <c r="G28" s="634"/>
      <c r="H28" s="634"/>
      <c r="I28" s="634"/>
      <c r="J28" s="634"/>
      <c r="K28" s="634"/>
      <c r="L28" s="634"/>
      <c r="M28" s="634"/>
      <c r="N28" s="634"/>
      <c r="O28" s="634"/>
      <c r="P28" s="634"/>
      <c r="Q28" s="635"/>
      <c r="R28" s="636">
        <v>15474</v>
      </c>
      <c r="S28" s="637"/>
      <c r="T28" s="637"/>
      <c r="U28" s="637"/>
      <c r="V28" s="637"/>
      <c r="W28" s="637"/>
      <c r="X28" s="637"/>
      <c r="Y28" s="638"/>
      <c r="Z28" s="673">
        <v>0.1</v>
      </c>
      <c r="AA28" s="673"/>
      <c r="AB28" s="673"/>
      <c r="AC28" s="673"/>
      <c r="AD28" s="674" t="s">
        <v>68</v>
      </c>
      <c r="AE28" s="674"/>
      <c r="AF28" s="674"/>
      <c r="AG28" s="674"/>
      <c r="AH28" s="674"/>
      <c r="AI28" s="674"/>
      <c r="AJ28" s="674"/>
      <c r="AK28" s="674"/>
      <c r="AL28" s="639" t="s">
        <v>68</v>
      </c>
      <c r="AM28" s="640"/>
      <c r="AN28" s="640"/>
      <c r="AO28" s="675"/>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3"/>
      <c r="BP28" s="673"/>
      <c r="BQ28" s="673"/>
      <c r="BR28" s="673"/>
      <c r="BS28" s="642"/>
      <c r="BT28" s="637"/>
      <c r="BU28" s="637"/>
      <c r="BV28" s="637"/>
      <c r="BW28" s="637"/>
      <c r="BX28" s="637"/>
      <c r="BY28" s="637"/>
      <c r="BZ28" s="637"/>
      <c r="CA28" s="637"/>
      <c r="CB28" s="682"/>
      <c r="CD28" s="683" t="s">
        <v>239</v>
      </c>
      <c r="CE28" s="680"/>
      <c r="CF28" s="680"/>
      <c r="CG28" s="680"/>
      <c r="CH28" s="680"/>
      <c r="CI28" s="680"/>
      <c r="CJ28" s="680"/>
      <c r="CK28" s="680"/>
      <c r="CL28" s="680"/>
      <c r="CM28" s="680"/>
      <c r="CN28" s="680"/>
      <c r="CO28" s="680"/>
      <c r="CP28" s="680"/>
      <c r="CQ28" s="681"/>
      <c r="CR28" s="636">
        <v>106269</v>
      </c>
      <c r="CS28" s="637"/>
      <c r="CT28" s="637"/>
      <c r="CU28" s="637"/>
      <c r="CV28" s="637"/>
      <c r="CW28" s="637"/>
      <c r="CX28" s="637"/>
      <c r="CY28" s="638"/>
      <c r="CZ28" s="639">
        <v>0.6</v>
      </c>
      <c r="DA28" s="657"/>
      <c r="DB28" s="657"/>
      <c r="DC28" s="658"/>
      <c r="DD28" s="642">
        <v>106269</v>
      </c>
      <c r="DE28" s="637"/>
      <c r="DF28" s="637"/>
      <c r="DG28" s="637"/>
      <c r="DH28" s="637"/>
      <c r="DI28" s="637"/>
      <c r="DJ28" s="637"/>
      <c r="DK28" s="638"/>
      <c r="DL28" s="642">
        <v>106269</v>
      </c>
      <c r="DM28" s="637"/>
      <c r="DN28" s="637"/>
      <c r="DO28" s="637"/>
      <c r="DP28" s="637"/>
      <c r="DQ28" s="637"/>
      <c r="DR28" s="637"/>
      <c r="DS28" s="637"/>
      <c r="DT28" s="637"/>
      <c r="DU28" s="637"/>
      <c r="DV28" s="638"/>
      <c r="DW28" s="639">
        <v>3.4</v>
      </c>
      <c r="DX28" s="657"/>
      <c r="DY28" s="657"/>
      <c r="DZ28" s="657"/>
      <c r="EA28" s="657"/>
      <c r="EB28" s="657"/>
      <c r="EC28" s="672"/>
    </row>
    <row r="29" spans="2:133" ht="11.25" customHeight="1">
      <c r="B29" s="633" t="s">
        <v>240</v>
      </c>
      <c r="C29" s="634"/>
      <c r="D29" s="634"/>
      <c r="E29" s="634"/>
      <c r="F29" s="634"/>
      <c r="G29" s="634"/>
      <c r="H29" s="634"/>
      <c r="I29" s="634"/>
      <c r="J29" s="634"/>
      <c r="K29" s="634"/>
      <c r="L29" s="634"/>
      <c r="M29" s="634"/>
      <c r="N29" s="634"/>
      <c r="O29" s="634"/>
      <c r="P29" s="634"/>
      <c r="Q29" s="635"/>
      <c r="R29" s="636">
        <v>53521</v>
      </c>
      <c r="S29" s="637"/>
      <c r="T29" s="637"/>
      <c r="U29" s="637"/>
      <c r="V29" s="637"/>
      <c r="W29" s="637"/>
      <c r="X29" s="637"/>
      <c r="Y29" s="638"/>
      <c r="Z29" s="673">
        <v>0.2</v>
      </c>
      <c r="AA29" s="673"/>
      <c r="AB29" s="673"/>
      <c r="AC29" s="673"/>
      <c r="AD29" s="674">
        <v>1935</v>
      </c>
      <c r="AE29" s="674"/>
      <c r="AF29" s="674"/>
      <c r="AG29" s="674"/>
      <c r="AH29" s="674"/>
      <c r="AI29" s="674"/>
      <c r="AJ29" s="674"/>
      <c r="AK29" s="674"/>
      <c r="AL29" s="639">
        <v>0.1</v>
      </c>
      <c r="AM29" s="640"/>
      <c r="AN29" s="640"/>
      <c r="AO29" s="675"/>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3"/>
      <c r="BP29" s="673"/>
      <c r="BQ29" s="673"/>
      <c r="BR29" s="673"/>
      <c r="BS29" s="674"/>
      <c r="BT29" s="674"/>
      <c r="BU29" s="674"/>
      <c r="BV29" s="674"/>
      <c r="BW29" s="674"/>
      <c r="BX29" s="674"/>
      <c r="BY29" s="674"/>
      <c r="BZ29" s="674"/>
      <c r="CA29" s="674"/>
      <c r="CB29" s="724"/>
      <c r="CD29" s="725" t="s">
        <v>241</v>
      </c>
      <c r="CE29" s="726"/>
      <c r="CF29" s="683" t="s">
        <v>242</v>
      </c>
      <c r="CG29" s="680"/>
      <c r="CH29" s="680"/>
      <c r="CI29" s="680"/>
      <c r="CJ29" s="680"/>
      <c r="CK29" s="680"/>
      <c r="CL29" s="680"/>
      <c r="CM29" s="680"/>
      <c r="CN29" s="680"/>
      <c r="CO29" s="680"/>
      <c r="CP29" s="680"/>
      <c r="CQ29" s="681"/>
      <c r="CR29" s="636">
        <v>106269</v>
      </c>
      <c r="CS29" s="655"/>
      <c r="CT29" s="655"/>
      <c r="CU29" s="655"/>
      <c r="CV29" s="655"/>
      <c r="CW29" s="655"/>
      <c r="CX29" s="655"/>
      <c r="CY29" s="656"/>
      <c r="CZ29" s="639">
        <v>0.6</v>
      </c>
      <c r="DA29" s="657"/>
      <c r="DB29" s="657"/>
      <c r="DC29" s="658"/>
      <c r="DD29" s="642">
        <v>106269</v>
      </c>
      <c r="DE29" s="655"/>
      <c r="DF29" s="655"/>
      <c r="DG29" s="655"/>
      <c r="DH29" s="655"/>
      <c r="DI29" s="655"/>
      <c r="DJ29" s="655"/>
      <c r="DK29" s="656"/>
      <c r="DL29" s="642">
        <v>106269</v>
      </c>
      <c r="DM29" s="655"/>
      <c r="DN29" s="655"/>
      <c r="DO29" s="655"/>
      <c r="DP29" s="655"/>
      <c r="DQ29" s="655"/>
      <c r="DR29" s="655"/>
      <c r="DS29" s="655"/>
      <c r="DT29" s="655"/>
      <c r="DU29" s="655"/>
      <c r="DV29" s="656"/>
      <c r="DW29" s="639">
        <v>3.4</v>
      </c>
      <c r="DX29" s="657"/>
      <c r="DY29" s="657"/>
      <c r="DZ29" s="657"/>
      <c r="EA29" s="657"/>
      <c r="EB29" s="657"/>
      <c r="EC29" s="672"/>
    </row>
    <row r="30" spans="2:133" ht="11.25" customHeight="1">
      <c r="B30" s="633" t="s">
        <v>243</v>
      </c>
      <c r="C30" s="634"/>
      <c r="D30" s="634"/>
      <c r="E30" s="634"/>
      <c r="F30" s="634"/>
      <c r="G30" s="634"/>
      <c r="H30" s="634"/>
      <c r="I30" s="634"/>
      <c r="J30" s="634"/>
      <c r="K30" s="634"/>
      <c r="L30" s="634"/>
      <c r="M30" s="634"/>
      <c r="N30" s="634"/>
      <c r="O30" s="634"/>
      <c r="P30" s="634"/>
      <c r="Q30" s="635"/>
      <c r="R30" s="636">
        <v>7776</v>
      </c>
      <c r="S30" s="637"/>
      <c r="T30" s="637"/>
      <c r="U30" s="637"/>
      <c r="V30" s="637"/>
      <c r="W30" s="637"/>
      <c r="X30" s="637"/>
      <c r="Y30" s="638"/>
      <c r="Z30" s="673">
        <v>0</v>
      </c>
      <c r="AA30" s="673"/>
      <c r="AB30" s="673"/>
      <c r="AC30" s="673"/>
      <c r="AD30" s="674" t="s">
        <v>68</v>
      </c>
      <c r="AE30" s="674"/>
      <c r="AF30" s="674"/>
      <c r="AG30" s="674"/>
      <c r="AH30" s="674"/>
      <c r="AI30" s="674"/>
      <c r="AJ30" s="674"/>
      <c r="AK30" s="674"/>
      <c r="AL30" s="639" t="s">
        <v>68</v>
      </c>
      <c r="AM30" s="640"/>
      <c r="AN30" s="640"/>
      <c r="AO30" s="675"/>
      <c r="AP30" s="697" t="s">
        <v>160</v>
      </c>
      <c r="AQ30" s="698"/>
      <c r="AR30" s="698"/>
      <c r="AS30" s="698"/>
      <c r="AT30" s="698"/>
      <c r="AU30" s="698"/>
      <c r="AV30" s="698"/>
      <c r="AW30" s="698"/>
      <c r="AX30" s="698"/>
      <c r="AY30" s="698"/>
      <c r="AZ30" s="698"/>
      <c r="BA30" s="698"/>
      <c r="BB30" s="698"/>
      <c r="BC30" s="698"/>
      <c r="BD30" s="698"/>
      <c r="BE30" s="698"/>
      <c r="BF30" s="699"/>
      <c r="BG30" s="697" t="s">
        <v>244</v>
      </c>
      <c r="BH30" s="722"/>
      <c r="BI30" s="722"/>
      <c r="BJ30" s="722"/>
      <c r="BK30" s="722"/>
      <c r="BL30" s="722"/>
      <c r="BM30" s="722"/>
      <c r="BN30" s="722"/>
      <c r="BO30" s="722"/>
      <c r="BP30" s="722"/>
      <c r="BQ30" s="723"/>
      <c r="BR30" s="697" t="s">
        <v>245</v>
      </c>
      <c r="BS30" s="722"/>
      <c r="BT30" s="722"/>
      <c r="BU30" s="722"/>
      <c r="BV30" s="722"/>
      <c r="BW30" s="722"/>
      <c r="BX30" s="722"/>
      <c r="BY30" s="722"/>
      <c r="BZ30" s="722"/>
      <c r="CA30" s="722"/>
      <c r="CB30" s="723"/>
      <c r="CD30" s="727"/>
      <c r="CE30" s="728"/>
      <c r="CF30" s="683" t="s">
        <v>246</v>
      </c>
      <c r="CG30" s="680"/>
      <c r="CH30" s="680"/>
      <c r="CI30" s="680"/>
      <c r="CJ30" s="680"/>
      <c r="CK30" s="680"/>
      <c r="CL30" s="680"/>
      <c r="CM30" s="680"/>
      <c r="CN30" s="680"/>
      <c r="CO30" s="680"/>
      <c r="CP30" s="680"/>
      <c r="CQ30" s="681"/>
      <c r="CR30" s="636">
        <v>95147</v>
      </c>
      <c r="CS30" s="637"/>
      <c r="CT30" s="637"/>
      <c r="CU30" s="637"/>
      <c r="CV30" s="637"/>
      <c r="CW30" s="637"/>
      <c r="CX30" s="637"/>
      <c r="CY30" s="638"/>
      <c r="CZ30" s="639">
        <v>0.5</v>
      </c>
      <c r="DA30" s="657"/>
      <c r="DB30" s="657"/>
      <c r="DC30" s="658"/>
      <c r="DD30" s="642">
        <v>95147</v>
      </c>
      <c r="DE30" s="637"/>
      <c r="DF30" s="637"/>
      <c r="DG30" s="637"/>
      <c r="DH30" s="637"/>
      <c r="DI30" s="637"/>
      <c r="DJ30" s="637"/>
      <c r="DK30" s="638"/>
      <c r="DL30" s="642">
        <v>95147</v>
      </c>
      <c r="DM30" s="637"/>
      <c r="DN30" s="637"/>
      <c r="DO30" s="637"/>
      <c r="DP30" s="637"/>
      <c r="DQ30" s="637"/>
      <c r="DR30" s="637"/>
      <c r="DS30" s="637"/>
      <c r="DT30" s="637"/>
      <c r="DU30" s="637"/>
      <c r="DV30" s="638"/>
      <c r="DW30" s="639">
        <v>3</v>
      </c>
      <c r="DX30" s="657"/>
      <c r="DY30" s="657"/>
      <c r="DZ30" s="657"/>
      <c r="EA30" s="657"/>
      <c r="EB30" s="657"/>
      <c r="EC30" s="672"/>
    </row>
    <row r="31" spans="2:133" ht="11.25" customHeight="1">
      <c r="B31" s="633" t="s">
        <v>247</v>
      </c>
      <c r="C31" s="634"/>
      <c r="D31" s="634"/>
      <c r="E31" s="634"/>
      <c r="F31" s="634"/>
      <c r="G31" s="634"/>
      <c r="H31" s="634"/>
      <c r="I31" s="634"/>
      <c r="J31" s="634"/>
      <c r="K31" s="634"/>
      <c r="L31" s="634"/>
      <c r="M31" s="634"/>
      <c r="N31" s="634"/>
      <c r="O31" s="634"/>
      <c r="P31" s="634"/>
      <c r="Q31" s="635"/>
      <c r="R31" s="636">
        <v>4443841</v>
      </c>
      <c r="S31" s="637"/>
      <c r="T31" s="637"/>
      <c r="U31" s="637"/>
      <c r="V31" s="637"/>
      <c r="W31" s="637"/>
      <c r="X31" s="637"/>
      <c r="Y31" s="638"/>
      <c r="Z31" s="673">
        <v>19.8</v>
      </c>
      <c r="AA31" s="673"/>
      <c r="AB31" s="673"/>
      <c r="AC31" s="673"/>
      <c r="AD31" s="674" t="s">
        <v>68</v>
      </c>
      <c r="AE31" s="674"/>
      <c r="AF31" s="674"/>
      <c r="AG31" s="674"/>
      <c r="AH31" s="674"/>
      <c r="AI31" s="674"/>
      <c r="AJ31" s="674"/>
      <c r="AK31" s="674"/>
      <c r="AL31" s="639" t="s">
        <v>68</v>
      </c>
      <c r="AM31" s="640"/>
      <c r="AN31" s="640"/>
      <c r="AO31" s="675"/>
      <c r="AP31" s="713" t="s">
        <v>248</v>
      </c>
      <c r="AQ31" s="714"/>
      <c r="AR31" s="714"/>
      <c r="AS31" s="714"/>
      <c r="AT31" s="719" t="s">
        <v>249</v>
      </c>
      <c r="AU31" s="86"/>
      <c r="AV31" s="86"/>
      <c r="AW31" s="86"/>
      <c r="AX31" s="706" t="s">
        <v>126</v>
      </c>
      <c r="AY31" s="707"/>
      <c r="AZ31" s="707"/>
      <c r="BA31" s="707"/>
      <c r="BB31" s="707"/>
      <c r="BC31" s="707"/>
      <c r="BD31" s="707"/>
      <c r="BE31" s="707"/>
      <c r="BF31" s="708"/>
      <c r="BG31" s="709">
        <v>99.4</v>
      </c>
      <c r="BH31" s="710"/>
      <c r="BI31" s="710"/>
      <c r="BJ31" s="710"/>
      <c r="BK31" s="710"/>
      <c r="BL31" s="710"/>
      <c r="BM31" s="711">
        <v>98.5</v>
      </c>
      <c r="BN31" s="710"/>
      <c r="BO31" s="710"/>
      <c r="BP31" s="710"/>
      <c r="BQ31" s="712"/>
      <c r="BR31" s="709">
        <v>99.9</v>
      </c>
      <c r="BS31" s="710"/>
      <c r="BT31" s="710"/>
      <c r="BU31" s="710"/>
      <c r="BV31" s="710"/>
      <c r="BW31" s="710"/>
      <c r="BX31" s="711">
        <v>98.5</v>
      </c>
      <c r="BY31" s="710"/>
      <c r="BZ31" s="710"/>
      <c r="CA31" s="710"/>
      <c r="CB31" s="712"/>
      <c r="CD31" s="727"/>
      <c r="CE31" s="728"/>
      <c r="CF31" s="683" t="s">
        <v>250</v>
      </c>
      <c r="CG31" s="680"/>
      <c r="CH31" s="680"/>
      <c r="CI31" s="680"/>
      <c r="CJ31" s="680"/>
      <c r="CK31" s="680"/>
      <c r="CL31" s="680"/>
      <c r="CM31" s="680"/>
      <c r="CN31" s="680"/>
      <c r="CO31" s="680"/>
      <c r="CP31" s="680"/>
      <c r="CQ31" s="681"/>
      <c r="CR31" s="636">
        <v>11122</v>
      </c>
      <c r="CS31" s="655"/>
      <c r="CT31" s="655"/>
      <c r="CU31" s="655"/>
      <c r="CV31" s="655"/>
      <c r="CW31" s="655"/>
      <c r="CX31" s="655"/>
      <c r="CY31" s="656"/>
      <c r="CZ31" s="639">
        <v>0.1</v>
      </c>
      <c r="DA31" s="657"/>
      <c r="DB31" s="657"/>
      <c r="DC31" s="658"/>
      <c r="DD31" s="642">
        <v>11122</v>
      </c>
      <c r="DE31" s="655"/>
      <c r="DF31" s="655"/>
      <c r="DG31" s="655"/>
      <c r="DH31" s="655"/>
      <c r="DI31" s="655"/>
      <c r="DJ31" s="655"/>
      <c r="DK31" s="656"/>
      <c r="DL31" s="642">
        <v>11122</v>
      </c>
      <c r="DM31" s="655"/>
      <c r="DN31" s="655"/>
      <c r="DO31" s="655"/>
      <c r="DP31" s="655"/>
      <c r="DQ31" s="655"/>
      <c r="DR31" s="655"/>
      <c r="DS31" s="655"/>
      <c r="DT31" s="655"/>
      <c r="DU31" s="655"/>
      <c r="DV31" s="656"/>
      <c r="DW31" s="639">
        <v>0.4</v>
      </c>
      <c r="DX31" s="657"/>
      <c r="DY31" s="657"/>
      <c r="DZ31" s="657"/>
      <c r="EA31" s="657"/>
      <c r="EB31" s="657"/>
      <c r="EC31" s="672"/>
    </row>
    <row r="32" spans="2:133" ht="11.25" customHeight="1">
      <c r="B32" s="703" t="s">
        <v>251</v>
      </c>
      <c r="C32" s="704"/>
      <c r="D32" s="704"/>
      <c r="E32" s="704"/>
      <c r="F32" s="704"/>
      <c r="G32" s="704"/>
      <c r="H32" s="704"/>
      <c r="I32" s="704"/>
      <c r="J32" s="704"/>
      <c r="K32" s="704"/>
      <c r="L32" s="704"/>
      <c r="M32" s="704"/>
      <c r="N32" s="704"/>
      <c r="O32" s="704"/>
      <c r="P32" s="704"/>
      <c r="Q32" s="705"/>
      <c r="R32" s="636" t="s">
        <v>68</v>
      </c>
      <c r="S32" s="637"/>
      <c r="T32" s="637"/>
      <c r="U32" s="637"/>
      <c r="V32" s="637"/>
      <c r="W32" s="637"/>
      <c r="X32" s="637"/>
      <c r="Y32" s="638"/>
      <c r="Z32" s="673" t="s">
        <v>68</v>
      </c>
      <c r="AA32" s="673"/>
      <c r="AB32" s="673"/>
      <c r="AC32" s="673"/>
      <c r="AD32" s="674" t="s">
        <v>68</v>
      </c>
      <c r="AE32" s="674"/>
      <c r="AF32" s="674"/>
      <c r="AG32" s="674"/>
      <c r="AH32" s="674"/>
      <c r="AI32" s="674"/>
      <c r="AJ32" s="674"/>
      <c r="AK32" s="674"/>
      <c r="AL32" s="639" t="s">
        <v>68</v>
      </c>
      <c r="AM32" s="640"/>
      <c r="AN32" s="640"/>
      <c r="AO32" s="675"/>
      <c r="AP32" s="715"/>
      <c r="AQ32" s="716"/>
      <c r="AR32" s="716"/>
      <c r="AS32" s="716"/>
      <c r="AT32" s="720"/>
      <c r="AU32" s="85" t="s">
        <v>252</v>
      </c>
      <c r="AV32" s="85"/>
      <c r="AW32" s="85"/>
      <c r="AX32" s="633" t="s">
        <v>253</v>
      </c>
      <c r="AY32" s="634"/>
      <c r="AZ32" s="634"/>
      <c r="BA32" s="634"/>
      <c r="BB32" s="634"/>
      <c r="BC32" s="634"/>
      <c r="BD32" s="634"/>
      <c r="BE32" s="634"/>
      <c r="BF32" s="635"/>
      <c r="BG32" s="701">
        <v>99.2</v>
      </c>
      <c r="BH32" s="655"/>
      <c r="BI32" s="655"/>
      <c r="BJ32" s="655"/>
      <c r="BK32" s="655"/>
      <c r="BL32" s="655"/>
      <c r="BM32" s="640">
        <v>98.6</v>
      </c>
      <c r="BN32" s="702"/>
      <c r="BO32" s="702"/>
      <c r="BP32" s="702"/>
      <c r="BQ32" s="679"/>
      <c r="BR32" s="701">
        <v>99.6</v>
      </c>
      <c r="BS32" s="655"/>
      <c r="BT32" s="655"/>
      <c r="BU32" s="655"/>
      <c r="BV32" s="655"/>
      <c r="BW32" s="655"/>
      <c r="BX32" s="640">
        <v>98.4</v>
      </c>
      <c r="BY32" s="702"/>
      <c r="BZ32" s="702"/>
      <c r="CA32" s="702"/>
      <c r="CB32" s="679"/>
      <c r="CD32" s="729"/>
      <c r="CE32" s="730"/>
      <c r="CF32" s="683" t="s">
        <v>254</v>
      </c>
      <c r="CG32" s="680"/>
      <c r="CH32" s="680"/>
      <c r="CI32" s="680"/>
      <c r="CJ32" s="680"/>
      <c r="CK32" s="680"/>
      <c r="CL32" s="680"/>
      <c r="CM32" s="680"/>
      <c r="CN32" s="680"/>
      <c r="CO32" s="680"/>
      <c r="CP32" s="680"/>
      <c r="CQ32" s="681"/>
      <c r="CR32" s="636" t="s">
        <v>68</v>
      </c>
      <c r="CS32" s="637"/>
      <c r="CT32" s="637"/>
      <c r="CU32" s="637"/>
      <c r="CV32" s="637"/>
      <c r="CW32" s="637"/>
      <c r="CX32" s="637"/>
      <c r="CY32" s="638"/>
      <c r="CZ32" s="639" t="s">
        <v>68</v>
      </c>
      <c r="DA32" s="657"/>
      <c r="DB32" s="657"/>
      <c r="DC32" s="658"/>
      <c r="DD32" s="642" t="s">
        <v>68</v>
      </c>
      <c r="DE32" s="637"/>
      <c r="DF32" s="637"/>
      <c r="DG32" s="637"/>
      <c r="DH32" s="637"/>
      <c r="DI32" s="637"/>
      <c r="DJ32" s="637"/>
      <c r="DK32" s="638"/>
      <c r="DL32" s="642" t="s">
        <v>68</v>
      </c>
      <c r="DM32" s="637"/>
      <c r="DN32" s="637"/>
      <c r="DO32" s="637"/>
      <c r="DP32" s="637"/>
      <c r="DQ32" s="637"/>
      <c r="DR32" s="637"/>
      <c r="DS32" s="637"/>
      <c r="DT32" s="637"/>
      <c r="DU32" s="637"/>
      <c r="DV32" s="638"/>
      <c r="DW32" s="639" t="s">
        <v>68</v>
      </c>
      <c r="DX32" s="657"/>
      <c r="DY32" s="657"/>
      <c r="DZ32" s="657"/>
      <c r="EA32" s="657"/>
      <c r="EB32" s="657"/>
      <c r="EC32" s="672"/>
    </row>
    <row r="33" spans="2:133" ht="11.25" customHeight="1">
      <c r="B33" s="633" t="s">
        <v>255</v>
      </c>
      <c r="C33" s="634"/>
      <c r="D33" s="634"/>
      <c r="E33" s="634"/>
      <c r="F33" s="634"/>
      <c r="G33" s="634"/>
      <c r="H33" s="634"/>
      <c r="I33" s="634"/>
      <c r="J33" s="634"/>
      <c r="K33" s="634"/>
      <c r="L33" s="634"/>
      <c r="M33" s="634"/>
      <c r="N33" s="634"/>
      <c r="O33" s="634"/>
      <c r="P33" s="634"/>
      <c r="Q33" s="635"/>
      <c r="R33" s="636">
        <v>935448</v>
      </c>
      <c r="S33" s="637"/>
      <c r="T33" s="637"/>
      <c r="U33" s="637"/>
      <c r="V33" s="637"/>
      <c r="W33" s="637"/>
      <c r="X33" s="637"/>
      <c r="Y33" s="638"/>
      <c r="Z33" s="673">
        <v>4.2</v>
      </c>
      <c r="AA33" s="673"/>
      <c r="AB33" s="673"/>
      <c r="AC33" s="673"/>
      <c r="AD33" s="674" t="s">
        <v>68</v>
      </c>
      <c r="AE33" s="674"/>
      <c r="AF33" s="674"/>
      <c r="AG33" s="674"/>
      <c r="AH33" s="674"/>
      <c r="AI33" s="674"/>
      <c r="AJ33" s="674"/>
      <c r="AK33" s="674"/>
      <c r="AL33" s="639" t="s">
        <v>68</v>
      </c>
      <c r="AM33" s="640"/>
      <c r="AN33" s="640"/>
      <c r="AO33" s="675"/>
      <c r="AP33" s="717"/>
      <c r="AQ33" s="718"/>
      <c r="AR33" s="718"/>
      <c r="AS33" s="718"/>
      <c r="AT33" s="721"/>
      <c r="AU33" s="87"/>
      <c r="AV33" s="87"/>
      <c r="AW33" s="87"/>
      <c r="AX33" s="617" t="s">
        <v>256</v>
      </c>
      <c r="AY33" s="618"/>
      <c r="AZ33" s="618"/>
      <c r="BA33" s="618"/>
      <c r="BB33" s="618"/>
      <c r="BC33" s="618"/>
      <c r="BD33" s="618"/>
      <c r="BE33" s="618"/>
      <c r="BF33" s="619"/>
      <c r="BG33" s="700">
        <v>99.6</v>
      </c>
      <c r="BH33" s="621"/>
      <c r="BI33" s="621"/>
      <c r="BJ33" s="621"/>
      <c r="BK33" s="621"/>
      <c r="BL33" s="621"/>
      <c r="BM33" s="667">
        <v>98.4</v>
      </c>
      <c r="BN33" s="621"/>
      <c r="BO33" s="621"/>
      <c r="BP33" s="621"/>
      <c r="BQ33" s="660"/>
      <c r="BR33" s="700">
        <v>100</v>
      </c>
      <c r="BS33" s="621"/>
      <c r="BT33" s="621"/>
      <c r="BU33" s="621"/>
      <c r="BV33" s="621"/>
      <c r="BW33" s="621"/>
      <c r="BX33" s="667">
        <v>98.6</v>
      </c>
      <c r="BY33" s="621"/>
      <c r="BZ33" s="621"/>
      <c r="CA33" s="621"/>
      <c r="CB33" s="660"/>
      <c r="CD33" s="683" t="s">
        <v>257</v>
      </c>
      <c r="CE33" s="680"/>
      <c r="CF33" s="680"/>
      <c r="CG33" s="680"/>
      <c r="CH33" s="680"/>
      <c r="CI33" s="680"/>
      <c r="CJ33" s="680"/>
      <c r="CK33" s="680"/>
      <c r="CL33" s="680"/>
      <c r="CM33" s="680"/>
      <c r="CN33" s="680"/>
      <c r="CO33" s="680"/>
      <c r="CP33" s="680"/>
      <c r="CQ33" s="681"/>
      <c r="CR33" s="636">
        <v>11512860</v>
      </c>
      <c r="CS33" s="655"/>
      <c r="CT33" s="655"/>
      <c r="CU33" s="655"/>
      <c r="CV33" s="655"/>
      <c r="CW33" s="655"/>
      <c r="CX33" s="655"/>
      <c r="CY33" s="656"/>
      <c r="CZ33" s="639">
        <v>64</v>
      </c>
      <c r="DA33" s="657"/>
      <c r="DB33" s="657"/>
      <c r="DC33" s="658"/>
      <c r="DD33" s="642">
        <v>7156156</v>
      </c>
      <c r="DE33" s="655"/>
      <c r="DF33" s="655"/>
      <c r="DG33" s="655"/>
      <c r="DH33" s="655"/>
      <c r="DI33" s="655"/>
      <c r="DJ33" s="655"/>
      <c r="DK33" s="656"/>
      <c r="DL33" s="642">
        <v>2104174</v>
      </c>
      <c r="DM33" s="655"/>
      <c r="DN33" s="655"/>
      <c r="DO33" s="655"/>
      <c r="DP33" s="655"/>
      <c r="DQ33" s="655"/>
      <c r="DR33" s="655"/>
      <c r="DS33" s="655"/>
      <c r="DT33" s="655"/>
      <c r="DU33" s="655"/>
      <c r="DV33" s="656"/>
      <c r="DW33" s="639">
        <v>67.400000000000006</v>
      </c>
      <c r="DX33" s="657"/>
      <c r="DY33" s="657"/>
      <c r="DZ33" s="657"/>
      <c r="EA33" s="657"/>
      <c r="EB33" s="657"/>
      <c r="EC33" s="672"/>
    </row>
    <row r="34" spans="2:133" ht="11.25" customHeight="1">
      <c r="B34" s="633" t="s">
        <v>258</v>
      </c>
      <c r="C34" s="634"/>
      <c r="D34" s="634"/>
      <c r="E34" s="634"/>
      <c r="F34" s="634"/>
      <c r="G34" s="634"/>
      <c r="H34" s="634"/>
      <c r="I34" s="634"/>
      <c r="J34" s="634"/>
      <c r="K34" s="634"/>
      <c r="L34" s="634"/>
      <c r="M34" s="634"/>
      <c r="N34" s="634"/>
      <c r="O34" s="634"/>
      <c r="P34" s="634"/>
      <c r="Q34" s="635"/>
      <c r="R34" s="636">
        <v>82155</v>
      </c>
      <c r="S34" s="637"/>
      <c r="T34" s="637"/>
      <c r="U34" s="637"/>
      <c r="V34" s="637"/>
      <c r="W34" s="637"/>
      <c r="X34" s="637"/>
      <c r="Y34" s="638"/>
      <c r="Z34" s="673">
        <v>0.4</v>
      </c>
      <c r="AA34" s="673"/>
      <c r="AB34" s="673"/>
      <c r="AC34" s="673"/>
      <c r="AD34" s="674">
        <v>61011</v>
      </c>
      <c r="AE34" s="674"/>
      <c r="AF34" s="674"/>
      <c r="AG34" s="674"/>
      <c r="AH34" s="674"/>
      <c r="AI34" s="674"/>
      <c r="AJ34" s="674"/>
      <c r="AK34" s="674"/>
      <c r="AL34" s="639">
        <v>2</v>
      </c>
      <c r="AM34" s="640"/>
      <c r="AN34" s="640"/>
      <c r="AO34" s="675"/>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83" t="s">
        <v>259</v>
      </c>
      <c r="CE34" s="680"/>
      <c r="CF34" s="680"/>
      <c r="CG34" s="680"/>
      <c r="CH34" s="680"/>
      <c r="CI34" s="680"/>
      <c r="CJ34" s="680"/>
      <c r="CK34" s="680"/>
      <c r="CL34" s="680"/>
      <c r="CM34" s="680"/>
      <c r="CN34" s="680"/>
      <c r="CO34" s="680"/>
      <c r="CP34" s="680"/>
      <c r="CQ34" s="681"/>
      <c r="CR34" s="636">
        <v>2309435</v>
      </c>
      <c r="CS34" s="637"/>
      <c r="CT34" s="637"/>
      <c r="CU34" s="637"/>
      <c r="CV34" s="637"/>
      <c r="CW34" s="637"/>
      <c r="CX34" s="637"/>
      <c r="CY34" s="638"/>
      <c r="CZ34" s="639">
        <v>12.8</v>
      </c>
      <c r="DA34" s="657"/>
      <c r="DB34" s="657"/>
      <c r="DC34" s="658"/>
      <c r="DD34" s="642">
        <v>1019823</v>
      </c>
      <c r="DE34" s="637"/>
      <c r="DF34" s="637"/>
      <c r="DG34" s="637"/>
      <c r="DH34" s="637"/>
      <c r="DI34" s="637"/>
      <c r="DJ34" s="637"/>
      <c r="DK34" s="638"/>
      <c r="DL34" s="642">
        <v>467525</v>
      </c>
      <c r="DM34" s="637"/>
      <c r="DN34" s="637"/>
      <c r="DO34" s="637"/>
      <c r="DP34" s="637"/>
      <c r="DQ34" s="637"/>
      <c r="DR34" s="637"/>
      <c r="DS34" s="637"/>
      <c r="DT34" s="637"/>
      <c r="DU34" s="637"/>
      <c r="DV34" s="638"/>
      <c r="DW34" s="639">
        <v>15</v>
      </c>
      <c r="DX34" s="657"/>
      <c r="DY34" s="657"/>
      <c r="DZ34" s="657"/>
      <c r="EA34" s="657"/>
      <c r="EB34" s="657"/>
      <c r="EC34" s="672"/>
    </row>
    <row r="35" spans="2:133" ht="11.25" customHeight="1">
      <c r="B35" s="633" t="s">
        <v>260</v>
      </c>
      <c r="C35" s="634"/>
      <c r="D35" s="634"/>
      <c r="E35" s="634"/>
      <c r="F35" s="634"/>
      <c r="G35" s="634"/>
      <c r="H35" s="634"/>
      <c r="I35" s="634"/>
      <c r="J35" s="634"/>
      <c r="K35" s="634"/>
      <c r="L35" s="634"/>
      <c r="M35" s="634"/>
      <c r="N35" s="634"/>
      <c r="O35" s="634"/>
      <c r="P35" s="634"/>
      <c r="Q35" s="635"/>
      <c r="R35" s="636">
        <v>48604</v>
      </c>
      <c r="S35" s="637"/>
      <c r="T35" s="637"/>
      <c r="U35" s="637"/>
      <c r="V35" s="637"/>
      <c r="W35" s="637"/>
      <c r="X35" s="637"/>
      <c r="Y35" s="638"/>
      <c r="Z35" s="673">
        <v>0.2</v>
      </c>
      <c r="AA35" s="673"/>
      <c r="AB35" s="673"/>
      <c r="AC35" s="673"/>
      <c r="AD35" s="674" t="s">
        <v>68</v>
      </c>
      <c r="AE35" s="674"/>
      <c r="AF35" s="674"/>
      <c r="AG35" s="674"/>
      <c r="AH35" s="674"/>
      <c r="AI35" s="674"/>
      <c r="AJ35" s="674"/>
      <c r="AK35" s="674"/>
      <c r="AL35" s="639" t="s">
        <v>68</v>
      </c>
      <c r="AM35" s="640"/>
      <c r="AN35" s="640"/>
      <c r="AO35" s="675"/>
      <c r="AP35" s="90"/>
      <c r="AQ35" s="697" t="s">
        <v>261</v>
      </c>
      <c r="AR35" s="698"/>
      <c r="AS35" s="698"/>
      <c r="AT35" s="698"/>
      <c r="AU35" s="698"/>
      <c r="AV35" s="698"/>
      <c r="AW35" s="698"/>
      <c r="AX35" s="698"/>
      <c r="AY35" s="698"/>
      <c r="AZ35" s="698"/>
      <c r="BA35" s="698"/>
      <c r="BB35" s="698"/>
      <c r="BC35" s="698"/>
      <c r="BD35" s="698"/>
      <c r="BE35" s="698"/>
      <c r="BF35" s="699"/>
      <c r="BG35" s="697" t="s">
        <v>262</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83" t="s">
        <v>263</v>
      </c>
      <c r="CE35" s="680"/>
      <c r="CF35" s="680"/>
      <c r="CG35" s="680"/>
      <c r="CH35" s="680"/>
      <c r="CI35" s="680"/>
      <c r="CJ35" s="680"/>
      <c r="CK35" s="680"/>
      <c r="CL35" s="680"/>
      <c r="CM35" s="680"/>
      <c r="CN35" s="680"/>
      <c r="CO35" s="680"/>
      <c r="CP35" s="680"/>
      <c r="CQ35" s="681"/>
      <c r="CR35" s="636">
        <v>714211</v>
      </c>
      <c r="CS35" s="655"/>
      <c r="CT35" s="655"/>
      <c r="CU35" s="655"/>
      <c r="CV35" s="655"/>
      <c r="CW35" s="655"/>
      <c r="CX35" s="655"/>
      <c r="CY35" s="656"/>
      <c r="CZ35" s="639">
        <v>4</v>
      </c>
      <c r="DA35" s="657"/>
      <c r="DB35" s="657"/>
      <c r="DC35" s="658"/>
      <c r="DD35" s="642">
        <v>134702</v>
      </c>
      <c r="DE35" s="655"/>
      <c r="DF35" s="655"/>
      <c r="DG35" s="655"/>
      <c r="DH35" s="655"/>
      <c r="DI35" s="655"/>
      <c r="DJ35" s="655"/>
      <c r="DK35" s="656"/>
      <c r="DL35" s="642">
        <v>70841</v>
      </c>
      <c r="DM35" s="655"/>
      <c r="DN35" s="655"/>
      <c r="DO35" s="655"/>
      <c r="DP35" s="655"/>
      <c r="DQ35" s="655"/>
      <c r="DR35" s="655"/>
      <c r="DS35" s="655"/>
      <c r="DT35" s="655"/>
      <c r="DU35" s="655"/>
      <c r="DV35" s="656"/>
      <c r="DW35" s="639">
        <v>2.2999999999999998</v>
      </c>
      <c r="DX35" s="657"/>
      <c r="DY35" s="657"/>
      <c r="DZ35" s="657"/>
      <c r="EA35" s="657"/>
      <c r="EB35" s="657"/>
      <c r="EC35" s="672"/>
    </row>
    <row r="36" spans="2:133" ht="11.25" customHeight="1">
      <c r="B36" s="633" t="s">
        <v>264</v>
      </c>
      <c r="C36" s="634"/>
      <c r="D36" s="634"/>
      <c r="E36" s="634"/>
      <c r="F36" s="634"/>
      <c r="G36" s="634"/>
      <c r="H36" s="634"/>
      <c r="I36" s="634"/>
      <c r="J36" s="634"/>
      <c r="K36" s="634"/>
      <c r="L36" s="634"/>
      <c r="M36" s="634"/>
      <c r="N36" s="634"/>
      <c r="O36" s="634"/>
      <c r="P36" s="634"/>
      <c r="Q36" s="635"/>
      <c r="R36" s="636">
        <v>7683466</v>
      </c>
      <c r="S36" s="637"/>
      <c r="T36" s="637"/>
      <c r="U36" s="637"/>
      <c r="V36" s="637"/>
      <c r="W36" s="637"/>
      <c r="X36" s="637"/>
      <c r="Y36" s="638"/>
      <c r="Z36" s="673">
        <v>34.299999999999997</v>
      </c>
      <c r="AA36" s="673"/>
      <c r="AB36" s="673"/>
      <c r="AC36" s="673"/>
      <c r="AD36" s="674" t="s">
        <v>68</v>
      </c>
      <c r="AE36" s="674"/>
      <c r="AF36" s="674"/>
      <c r="AG36" s="674"/>
      <c r="AH36" s="674"/>
      <c r="AI36" s="674"/>
      <c r="AJ36" s="674"/>
      <c r="AK36" s="674"/>
      <c r="AL36" s="639" t="s">
        <v>68</v>
      </c>
      <c r="AM36" s="640"/>
      <c r="AN36" s="640"/>
      <c r="AO36" s="675"/>
      <c r="AP36" s="90"/>
      <c r="AQ36" s="688" t="s">
        <v>265</v>
      </c>
      <c r="AR36" s="689"/>
      <c r="AS36" s="689"/>
      <c r="AT36" s="689"/>
      <c r="AU36" s="689"/>
      <c r="AV36" s="689"/>
      <c r="AW36" s="689"/>
      <c r="AX36" s="689"/>
      <c r="AY36" s="690"/>
      <c r="AZ36" s="691">
        <v>1366115</v>
      </c>
      <c r="BA36" s="692"/>
      <c r="BB36" s="692"/>
      <c r="BC36" s="692"/>
      <c r="BD36" s="692"/>
      <c r="BE36" s="692"/>
      <c r="BF36" s="693"/>
      <c r="BG36" s="694" t="s">
        <v>266</v>
      </c>
      <c r="BH36" s="695"/>
      <c r="BI36" s="695"/>
      <c r="BJ36" s="695"/>
      <c r="BK36" s="695"/>
      <c r="BL36" s="695"/>
      <c r="BM36" s="695"/>
      <c r="BN36" s="695"/>
      <c r="BO36" s="695"/>
      <c r="BP36" s="695"/>
      <c r="BQ36" s="695"/>
      <c r="BR36" s="695"/>
      <c r="BS36" s="695"/>
      <c r="BT36" s="695"/>
      <c r="BU36" s="696"/>
      <c r="BV36" s="691">
        <v>186488</v>
      </c>
      <c r="BW36" s="692"/>
      <c r="BX36" s="692"/>
      <c r="BY36" s="692"/>
      <c r="BZ36" s="692"/>
      <c r="CA36" s="692"/>
      <c r="CB36" s="693"/>
      <c r="CD36" s="683" t="s">
        <v>267</v>
      </c>
      <c r="CE36" s="680"/>
      <c r="CF36" s="680"/>
      <c r="CG36" s="680"/>
      <c r="CH36" s="680"/>
      <c r="CI36" s="680"/>
      <c r="CJ36" s="680"/>
      <c r="CK36" s="680"/>
      <c r="CL36" s="680"/>
      <c r="CM36" s="680"/>
      <c r="CN36" s="680"/>
      <c r="CO36" s="680"/>
      <c r="CP36" s="680"/>
      <c r="CQ36" s="681"/>
      <c r="CR36" s="636">
        <v>1804366</v>
      </c>
      <c r="CS36" s="637"/>
      <c r="CT36" s="637"/>
      <c r="CU36" s="637"/>
      <c r="CV36" s="637"/>
      <c r="CW36" s="637"/>
      <c r="CX36" s="637"/>
      <c r="CY36" s="638"/>
      <c r="CZ36" s="639">
        <v>10</v>
      </c>
      <c r="DA36" s="657"/>
      <c r="DB36" s="657"/>
      <c r="DC36" s="658"/>
      <c r="DD36" s="642">
        <v>1131616</v>
      </c>
      <c r="DE36" s="637"/>
      <c r="DF36" s="637"/>
      <c r="DG36" s="637"/>
      <c r="DH36" s="637"/>
      <c r="DI36" s="637"/>
      <c r="DJ36" s="637"/>
      <c r="DK36" s="638"/>
      <c r="DL36" s="642">
        <v>568931</v>
      </c>
      <c r="DM36" s="637"/>
      <c r="DN36" s="637"/>
      <c r="DO36" s="637"/>
      <c r="DP36" s="637"/>
      <c r="DQ36" s="637"/>
      <c r="DR36" s="637"/>
      <c r="DS36" s="637"/>
      <c r="DT36" s="637"/>
      <c r="DU36" s="637"/>
      <c r="DV36" s="638"/>
      <c r="DW36" s="639">
        <v>18.2</v>
      </c>
      <c r="DX36" s="657"/>
      <c r="DY36" s="657"/>
      <c r="DZ36" s="657"/>
      <c r="EA36" s="657"/>
      <c r="EB36" s="657"/>
      <c r="EC36" s="672"/>
    </row>
    <row r="37" spans="2:133" ht="11.25" customHeight="1">
      <c r="B37" s="633" t="s">
        <v>268</v>
      </c>
      <c r="C37" s="634"/>
      <c r="D37" s="634"/>
      <c r="E37" s="634"/>
      <c r="F37" s="634"/>
      <c r="G37" s="634"/>
      <c r="H37" s="634"/>
      <c r="I37" s="634"/>
      <c r="J37" s="634"/>
      <c r="K37" s="634"/>
      <c r="L37" s="634"/>
      <c r="M37" s="634"/>
      <c r="N37" s="634"/>
      <c r="O37" s="634"/>
      <c r="P37" s="634"/>
      <c r="Q37" s="635"/>
      <c r="R37" s="636">
        <v>4103883</v>
      </c>
      <c r="S37" s="637"/>
      <c r="T37" s="637"/>
      <c r="U37" s="637"/>
      <c r="V37" s="637"/>
      <c r="W37" s="637"/>
      <c r="X37" s="637"/>
      <c r="Y37" s="638"/>
      <c r="Z37" s="673">
        <v>18.3</v>
      </c>
      <c r="AA37" s="673"/>
      <c r="AB37" s="673"/>
      <c r="AC37" s="673"/>
      <c r="AD37" s="674" t="s">
        <v>68</v>
      </c>
      <c r="AE37" s="674"/>
      <c r="AF37" s="674"/>
      <c r="AG37" s="674"/>
      <c r="AH37" s="674"/>
      <c r="AI37" s="674"/>
      <c r="AJ37" s="674"/>
      <c r="AK37" s="674"/>
      <c r="AL37" s="639" t="s">
        <v>68</v>
      </c>
      <c r="AM37" s="640"/>
      <c r="AN37" s="640"/>
      <c r="AO37" s="675"/>
      <c r="AQ37" s="676" t="s">
        <v>269</v>
      </c>
      <c r="AR37" s="677"/>
      <c r="AS37" s="677"/>
      <c r="AT37" s="677"/>
      <c r="AU37" s="677"/>
      <c r="AV37" s="677"/>
      <c r="AW37" s="677"/>
      <c r="AX37" s="677"/>
      <c r="AY37" s="678"/>
      <c r="AZ37" s="636">
        <v>643327</v>
      </c>
      <c r="BA37" s="637"/>
      <c r="BB37" s="637"/>
      <c r="BC37" s="637"/>
      <c r="BD37" s="655"/>
      <c r="BE37" s="655"/>
      <c r="BF37" s="679"/>
      <c r="BG37" s="683" t="s">
        <v>270</v>
      </c>
      <c r="BH37" s="680"/>
      <c r="BI37" s="680"/>
      <c r="BJ37" s="680"/>
      <c r="BK37" s="680"/>
      <c r="BL37" s="680"/>
      <c r="BM37" s="680"/>
      <c r="BN37" s="680"/>
      <c r="BO37" s="680"/>
      <c r="BP37" s="680"/>
      <c r="BQ37" s="680"/>
      <c r="BR37" s="680"/>
      <c r="BS37" s="680"/>
      <c r="BT37" s="680"/>
      <c r="BU37" s="681"/>
      <c r="BV37" s="636">
        <v>175700</v>
      </c>
      <c r="BW37" s="637"/>
      <c r="BX37" s="637"/>
      <c r="BY37" s="637"/>
      <c r="BZ37" s="637"/>
      <c r="CA37" s="637"/>
      <c r="CB37" s="682"/>
      <c r="CD37" s="683" t="s">
        <v>271</v>
      </c>
      <c r="CE37" s="680"/>
      <c r="CF37" s="680"/>
      <c r="CG37" s="680"/>
      <c r="CH37" s="680"/>
      <c r="CI37" s="680"/>
      <c r="CJ37" s="680"/>
      <c r="CK37" s="680"/>
      <c r="CL37" s="680"/>
      <c r="CM37" s="680"/>
      <c r="CN37" s="680"/>
      <c r="CO37" s="680"/>
      <c r="CP37" s="680"/>
      <c r="CQ37" s="681"/>
      <c r="CR37" s="636">
        <v>400335</v>
      </c>
      <c r="CS37" s="655"/>
      <c r="CT37" s="655"/>
      <c r="CU37" s="655"/>
      <c r="CV37" s="655"/>
      <c r="CW37" s="655"/>
      <c r="CX37" s="655"/>
      <c r="CY37" s="656"/>
      <c r="CZ37" s="639">
        <v>2.2000000000000002</v>
      </c>
      <c r="DA37" s="657"/>
      <c r="DB37" s="657"/>
      <c r="DC37" s="658"/>
      <c r="DD37" s="642">
        <v>400335</v>
      </c>
      <c r="DE37" s="655"/>
      <c r="DF37" s="655"/>
      <c r="DG37" s="655"/>
      <c r="DH37" s="655"/>
      <c r="DI37" s="655"/>
      <c r="DJ37" s="655"/>
      <c r="DK37" s="656"/>
      <c r="DL37" s="642">
        <v>344205</v>
      </c>
      <c r="DM37" s="655"/>
      <c r="DN37" s="655"/>
      <c r="DO37" s="655"/>
      <c r="DP37" s="655"/>
      <c r="DQ37" s="655"/>
      <c r="DR37" s="655"/>
      <c r="DS37" s="655"/>
      <c r="DT37" s="655"/>
      <c r="DU37" s="655"/>
      <c r="DV37" s="656"/>
      <c r="DW37" s="639">
        <v>11</v>
      </c>
      <c r="DX37" s="657"/>
      <c r="DY37" s="657"/>
      <c r="DZ37" s="657"/>
      <c r="EA37" s="657"/>
      <c r="EB37" s="657"/>
      <c r="EC37" s="672"/>
    </row>
    <row r="38" spans="2:133" ht="11.25" customHeight="1">
      <c r="B38" s="633" t="s">
        <v>272</v>
      </c>
      <c r="C38" s="634"/>
      <c r="D38" s="634"/>
      <c r="E38" s="634"/>
      <c r="F38" s="634"/>
      <c r="G38" s="634"/>
      <c r="H38" s="634"/>
      <c r="I38" s="634"/>
      <c r="J38" s="634"/>
      <c r="K38" s="634"/>
      <c r="L38" s="634"/>
      <c r="M38" s="634"/>
      <c r="N38" s="634"/>
      <c r="O38" s="634"/>
      <c r="P38" s="634"/>
      <c r="Q38" s="635"/>
      <c r="R38" s="636">
        <v>299365</v>
      </c>
      <c r="S38" s="637"/>
      <c r="T38" s="637"/>
      <c r="U38" s="637"/>
      <c r="V38" s="637"/>
      <c r="W38" s="637"/>
      <c r="X38" s="637"/>
      <c r="Y38" s="638"/>
      <c r="Z38" s="673">
        <v>1.3</v>
      </c>
      <c r="AA38" s="673"/>
      <c r="AB38" s="673"/>
      <c r="AC38" s="673"/>
      <c r="AD38" s="674">
        <v>13300</v>
      </c>
      <c r="AE38" s="674"/>
      <c r="AF38" s="674"/>
      <c r="AG38" s="674"/>
      <c r="AH38" s="674"/>
      <c r="AI38" s="674"/>
      <c r="AJ38" s="674"/>
      <c r="AK38" s="674"/>
      <c r="AL38" s="639">
        <v>0.4</v>
      </c>
      <c r="AM38" s="640"/>
      <c r="AN38" s="640"/>
      <c r="AO38" s="675"/>
      <c r="AQ38" s="676" t="s">
        <v>273</v>
      </c>
      <c r="AR38" s="677"/>
      <c r="AS38" s="677"/>
      <c r="AT38" s="677"/>
      <c r="AU38" s="677"/>
      <c r="AV38" s="677"/>
      <c r="AW38" s="677"/>
      <c r="AX38" s="677"/>
      <c r="AY38" s="678"/>
      <c r="AZ38" s="636">
        <v>17019</v>
      </c>
      <c r="BA38" s="637"/>
      <c r="BB38" s="637"/>
      <c r="BC38" s="637"/>
      <c r="BD38" s="655"/>
      <c r="BE38" s="655"/>
      <c r="BF38" s="679"/>
      <c r="BG38" s="683" t="s">
        <v>274</v>
      </c>
      <c r="BH38" s="680"/>
      <c r="BI38" s="680"/>
      <c r="BJ38" s="680"/>
      <c r="BK38" s="680"/>
      <c r="BL38" s="680"/>
      <c r="BM38" s="680"/>
      <c r="BN38" s="680"/>
      <c r="BO38" s="680"/>
      <c r="BP38" s="680"/>
      <c r="BQ38" s="680"/>
      <c r="BR38" s="680"/>
      <c r="BS38" s="680"/>
      <c r="BT38" s="680"/>
      <c r="BU38" s="681"/>
      <c r="BV38" s="636">
        <v>2454</v>
      </c>
      <c r="BW38" s="637"/>
      <c r="BX38" s="637"/>
      <c r="BY38" s="637"/>
      <c r="BZ38" s="637"/>
      <c r="CA38" s="637"/>
      <c r="CB38" s="682"/>
      <c r="CD38" s="683" t="s">
        <v>275</v>
      </c>
      <c r="CE38" s="680"/>
      <c r="CF38" s="680"/>
      <c r="CG38" s="680"/>
      <c r="CH38" s="680"/>
      <c r="CI38" s="680"/>
      <c r="CJ38" s="680"/>
      <c r="CK38" s="680"/>
      <c r="CL38" s="680"/>
      <c r="CM38" s="680"/>
      <c r="CN38" s="680"/>
      <c r="CO38" s="680"/>
      <c r="CP38" s="680"/>
      <c r="CQ38" s="681"/>
      <c r="CR38" s="636">
        <v>1332678</v>
      </c>
      <c r="CS38" s="637"/>
      <c r="CT38" s="637"/>
      <c r="CU38" s="637"/>
      <c r="CV38" s="637"/>
      <c r="CW38" s="637"/>
      <c r="CX38" s="637"/>
      <c r="CY38" s="638"/>
      <c r="CZ38" s="639">
        <v>7.4</v>
      </c>
      <c r="DA38" s="657"/>
      <c r="DB38" s="657"/>
      <c r="DC38" s="658"/>
      <c r="DD38" s="642">
        <v>1199249</v>
      </c>
      <c r="DE38" s="637"/>
      <c r="DF38" s="637"/>
      <c r="DG38" s="637"/>
      <c r="DH38" s="637"/>
      <c r="DI38" s="637"/>
      <c r="DJ38" s="637"/>
      <c r="DK38" s="638"/>
      <c r="DL38" s="642">
        <v>996877</v>
      </c>
      <c r="DM38" s="637"/>
      <c r="DN38" s="637"/>
      <c r="DO38" s="637"/>
      <c r="DP38" s="637"/>
      <c r="DQ38" s="637"/>
      <c r="DR38" s="637"/>
      <c r="DS38" s="637"/>
      <c r="DT38" s="637"/>
      <c r="DU38" s="637"/>
      <c r="DV38" s="638"/>
      <c r="DW38" s="639">
        <v>31.9</v>
      </c>
      <c r="DX38" s="657"/>
      <c r="DY38" s="657"/>
      <c r="DZ38" s="657"/>
      <c r="EA38" s="657"/>
      <c r="EB38" s="657"/>
      <c r="EC38" s="672"/>
    </row>
    <row r="39" spans="2:133" ht="11.25" customHeight="1">
      <c r="B39" s="633" t="s">
        <v>276</v>
      </c>
      <c r="C39" s="634"/>
      <c r="D39" s="634"/>
      <c r="E39" s="634"/>
      <c r="F39" s="634"/>
      <c r="G39" s="634"/>
      <c r="H39" s="634"/>
      <c r="I39" s="634"/>
      <c r="J39" s="634"/>
      <c r="K39" s="634"/>
      <c r="L39" s="634"/>
      <c r="M39" s="634"/>
      <c r="N39" s="634"/>
      <c r="O39" s="634"/>
      <c r="P39" s="634"/>
      <c r="Q39" s="635"/>
      <c r="R39" s="636">
        <v>1700</v>
      </c>
      <c r="S39" s="637"/>
      <c r="T39" s="637"/>
      <c r="U39" s="637"/>
      <c r="V39" s="637"/>
      <c r="W39" s="637"/>
      <c r="X39" s="637"/>
      <c r="Y39" s="638"/>
      <c r="Z39" s="673">
        <v>0</v>
      </c>
      <c r="AA39" s="673"/>
      <c r="AB39" s="673"/>
      <c r="AC39" s="673"/>
      <c r="AD39" s="674" t="s">
        <v>68</v>
      </c>
      <c r="AE39" s="674"/>
      <c r="AF39" s="674"/>
      <c r="AG39" s="674"/>
      <c r="AH39" s="674"/>
      <c r="AI39" s="674"/>
      <c r="AJ39" s="674"/>
      <c r="AK39" s="674"/>
      <c r="AL39" s="639" t="s">
        <v>68</v>
      </c>
      <c r="AM39" s="640"/>
      <c r="AN39" s="640"/>
      <c r="AO39" s="675"/>
      <c r="AQ39" s="676" t="s">
        <v>277</v>
      </c>
      <c r="AR39" s="677"/>
      <c r="AS39" s="677"/>
      <c r="AT39" s="677"/>
      <c r="AU39" s="677"/>
      <c r="AV39" s="677"/>
      <c r="AW39" s="677"/>
      <c r="AX39" s="677"/>
      <c r="AY39" s="678"/>
      <c r="AZ39" s="636">
        <v>16418</v>
      </c>
      <c r="BA39" s="637"/>
      <c r="BB39" s="637"/>
      <c r="BC39" s="637"/>
      <c r="BD39" s="655"/>
      <c r="BE39" s="655"/>
      <c r="BF39" s="679"/>
      <c r="BG39" s="683" t="s">
        <v>278</v>
      </c>
      <c r="BH39" s="680"/>
      <c r="BI39" s="680"/>
      <c r="BJ39" s="680"/>
      <c r="BK39" s="680"/>
      <c r="BL39" s="680"/>
      <c r="BM39" s="680"/>
      <c r="BN39" s="680"/>
      <c r="BO39" s="680"/>
      <c r="BP39" s="680"/>
      <c r="BQ39" s="680"/>
      <c r="BR39" s="680"/>
      <c r="BS39" s="680"/>
      <c r="BT39" s="680"/>
      <c r="BU39" s="681"/>
      <c r="BV39" s="636">
        <v>4158</v>
      </c>
      <c r="BW39" s="637"/>
      <c r="BX39" s="637"/>
      <c r="BY39" s="637"/>
      <c r="BZ39" s="637"/>
      <c r="CA39" s="637"/>
      <c r="CB39" s="682"/>
      <c r="CD39" s="683" t="s">
        <v>279</v>
      </c>
      <c r="CE39" s="680"/>
      <c r="CF39" s="680"/>
      <c r="CG39" s="680"/>
      <c r="CH39" s="680"/>
      <c r="CI39" s="680"/>
      <c r="CJ39" s="680"/>
      <c r="CK39" s="680"/>
      <c r="CL39" s="680"/>
      <c r="CM39" s="680"/>
      <c r="CN39" s="680"/>
      <c r="CO39" s="680"/>
      <c r="CP39" s="680"/>
      <c r="CQ39" s="681"/>
      <c r="CR39" s="636">
        <v>5270170</v>
      </c>
      <c r="CS39" s="655"/>
      <c r="CT39" s="655"/>
      <c r="CU39" s="655"/>
      <c r="CV39" s="655"/>
      <c r="CW39" s="655"/>
      <c r="CX39" s="655"/>
      <c r="CY39" s="656"/>
      <c r="CZ39" s="639">
        <v>29.3</v>
      </c>
      <c r="DA39" s="657"/>
      <c r="DB39" s="657"/>
      <c r="DC39" s="658"/>
      <c r="DD39" s="642">
        <v>3670766</v>
      </c>
      <c r="DE39" s="655"/>
      <c r="DF39" s="655"/>
      <c r="DG39" s="655"/>
      <c r="DH39" s="655"/>
      <c r="DI39" s="655"/>
      <c r="DJ39" s="655"/>
      <c r="DK39" s="656"/>
      <c r="DL39" s="642" t="s">
        <v>68</v>
      </c>
      <c r="DM39" s="655"/>
      <c r="DN39" s="655"/>
      <c r="DO39" s="655"/>
      <c r="DP39" s="655"/>
      <c r="DQ39" s="655"/>
      <c r="DR39" s="655"/>
      <c r="DS39" s="655"/>
      <c r="DT39" s="655"/>
      <c r="DU39" s="655"/>
      <c r="DV39" s="656"/>
      <c r="DW39" s="639" t="s">
        <v>68</v>
      </c>
      <c r="DX39" s="657"/>
      <c r="DY39" s="657"/>
      <c r="DZ39" s="657"/>
      <c r="EA39" s="657"/>
      <c r="EB39" s="657"/>
      <c r="EC39" s="672"/>
    </row>
    <row r="40" spans="2:133" ht="11.25" customHeight="1">
      <c r="B40" s="633" t="s">
        <v>280</v>
      </c>
      <c r="C40" s="634"/>
      <c r="D40" s="634"/>
      <c r="E40" s="634"/>
      <c r="F40" s="634"/>
      <c r="G40" s="634"/>
      <c r="H40" s="634"/>
      <c r="I40" s="634"/>
      <c r="J40" s="634"/>
      <c r="K40" s="634"/>
      <c r="L40" s="634"/>
      <c r="M40" s="634"/>
      <c r="N40" s="634"/>
      <c r="O40" s="634"/>
      <c r="P40" s="634"/>
      <c r="Q40" s="635"/>
      <c r="R40" s="636" t="s">
        <v>68</v>
      </c>
      <c r="S40" s="637"/>
      <c r="T40" s="637"/>
      <c r="U40" s="637"/>
      <c r="V40" s="637"/>
      <c r="W40" s="637"/>
      <c r="X40" s="637"/>
      <c r="Y40" s="638"/>
      <c r="Z40" s="673" t="s">
        <v>68</v>
      </c>
      <c r="AA40" s="673"/>
      <c r="AB40" s="673"/>
      <c r="AC40" s="673"/>
      <c r="AD40" s="674" t="s">
        <v>68</v>
      </c>
      <c r="AE40" s="674"/>
      <c r="AF40" s="674"/>
      <c r="AG40" s="674"/>
      <c r="AH40" s="674"/>
      <c r="AI40" s="674"/>
      <c r="AJ40" s="674"/>
      <c r="AK40" s="674"/>
      <c r="AL40" s="639" t="s">
        <v>68</v>
      </c>
      <c r="AM40" s="640"/>
      <c r="AN40" s="640"/>
      <c r="AO40" s="675"/>
      <c r="AQ40" s="676" t="s">
        <v>281</v>
      </c>
      <c r="AR40" s="677"/>
      <c r="AS40" s="677"/>
      <c r="AT40" s="677"/>
      <c r="AU40" s="677"/>
      <c r="AV40" s="677"/>
      <c r="AW40" s="677"/>
      <c r="AX40" s="677"/>
      <c r="AY40" s="678"/>
      <c r="AZ40" s="636">
        <v>4003</v>
      </c>
      <c r="BA40" s="637"/>
      <c r="BB40" s="637"/>
      <c r="BC40" s="637"/>
      <c r="BD40" s="655"/>
      <c r="BE40" s="655"/>
      <c r="BF40" s="679"/>
      <c r="BG40" s="684" t="s">
        <v>282</v>
      </c>
      <c r="BH40" s="685"/>
      <c r="BI40" s="685"/>
      <c r="BJ40" s="685"/>
      <c r="BK40" s="685"/>
      <c r="BL40" s="91"/>
      <c r="BM40" s="680" t="s">
        <v>283</v>
      </c>
      <c r="BN40" s="680"/>
      <c r="BO40" s="680"/>
      <c r="BP40" s="680"/>
      <c r="BQ40" s="680"/>
      <c r="BR40" s="680"/>
      <c r="BS40" s="680"/>
      <c r="BT40" s="680"/>
      <c r="BU40" s="681"/>
      <c r="BV40" s="636">
        <v>11</v>
      </c>
      <c r="BW40" s="637"/>
      <c r="BX40" s="637"/>
      <c r="BY40" s="637"/>
      <c r="BZ40" s="637"/>
      <c r="CA40" s="637"/>
      <c r="CB40" s="682"/>
      <c r="CD40" s="683" t="s">
        <v>284</v>
      </c>
      <c r="CE40" s="680"/>
      <c r="CF40" s="680"/>
      <c r="CG40" s="680"/>
      <c r="CH40" s="680"/>
      <c r="CI40" s="680"/>
      <c r="CJ40" s="680"/>
      <c r="CK40" s="680"/>
      <c r="CL40" s="680"/>
      <c r="CM40" s="680"/>
      <c r="CN40" s="680"/>
      <c r="CO40" s="680"/>
      <c r="CP40" s="680"/>
      <c r="CQ40" s="681"/>
      <c r="CR40" s="636">
        <v>82000</v>
      </c>
      <c r="CS40" s="637"/>
      <c r="CT40" s="637"/>
      <c r="CU40" s="637"/>
      <c r="CV40" s="637"/>
      <c r="CW40" s="637"/>
      <c r="CX40" s="637"/>
      <c r="CY40" s="638"/>
      <c r="CZ40" s="639">
        <v>0.5</v>
      </c>
      <c r="DA40" s="657"/>
      <c r="DB40" s="657"/>
      <c r="DC40" s="658"/>
      <c r="DD40" s="642" t="s">
        <v>68</v>
      </c>
      <c r="DE40" s="637"/>
      <c r="DF40" s="637"/>
      <c r="DG40" s="637"/>
      <c r="DH40" s="637"/>
      <c r="DI40" s="637"/>
      <c r="DJ40" s="637"/>
      <c r="DK40" s="638"/>
      <c r="DL40" s="642" t="s">
        <v>68</v>
      </c>
      <c r="DM40" s="637"/>
      <c r="DN40" s="637"/>
      <c r="DO40" s="637"/>
      <c r="DP40" s="637"/>
      <c r="DQ40" s="637"/>
      <c r="DR40" s="637"/>
      <c r="DS40" s="637"/>
      <c r="DT40" s="637"/>
      <c r="DU40" s="637"/>
      <c r="DV40" s="638"/>
      <c r="DW40" s="639" t="s">
        <v>68</v>
      </c>
      <c r="DX40" s="657"/>
      <c r="DY40" s="657"/>
      <c r="DZ40" s="657"/>
      <c r="EA40" s="657"/>
      <c r="EB40" s="657"/>
      <c r="EC40" s="672"/>
    </row>
    <row r="41" spans="2:133" ht="11.25" customHeight="1">
      <c r="B41" s="633" t="s">
        <v>285</v>
      </c>
      <c r="C41" s="634"/>
      <c r="D41" s="634"/>
      <c r="E41" s="634"/>
      <c r="F41" s="634"/>
      <c r="G41" s="634"/>
      <c r="H41" s="634"/>
      <c r="I41" s="634"/>
      <c r="J41" s="634"/>
      <c r="K41" s="634"/>
      <c r="L41" s="634"/>
      <c r="M41" s="634"/>
      <c r="N41" s="634"/>
      <c r="O41" s="634"/>
      <c r="P41" s="634"/>
      <c r="Q41" s="635"/>
      <c r="R41" s="636" t="s">
        <v>68</v>
      </c>
      <c r="S41" s="637"/>
      <c r="T41" s="637"/>
      <c r="U41" s="637"/>
      <c r="V41" s="637"/>
      <c r="W41" s="637"/>
      <c r="X41" s="637"/>
      <c r="Y41" s="638"/>
      <c r="Z41" s="673" t="s">
        <v>68</v>
      </c>
      <c r="AA41" s="673"/>
      <c r="AB41" s="673"/>
      <c r="AC41" s="673"/>
      <c r="AD41" s="674" t="s">
        <v>68</v>
      </c>
      <c r="AE41" s="674"/>
      <c r="AF41" s="674"/>
      <c r="AG41" s="674"/>
      <c r="AH41" s="674"/>
      <c r="AI41" s="674"/>
      <c r="AJ41" s="674"/>
      <c r="AK41" s="674"/>
      <c r="AL41" s="639" t="s">
        <v>68</v>
      </c>
      <c r="AM41" s="640"/>
      <c r="AN41" s="640"/>
      <c r="AO41" s="675"/>
      <c r="AQ41" s="676" t="s">
        <v>286</v>
      </c>
      <c r="AR41" s="677"/>
      <c r="AS41" s="677"/>
      <c r="AT41" s="677"/>
      <c r="AU41" s="677"/>
      <c r="AV41" s="677"/>
      <c r="AW41" s="677"/>
      <c r="AX41" s="677"/>
      <c r="AY41" s="678"/>
      <c r="AZ41" s="636">
        <v>204260</v>
      </c>
      <c r="BA41" s="637"/>
      <c r="BB41" s="637"/>
      <c r="BC41" s="637"/>
      <c r="BD41" s="655"/>
      <c r="BE41" s="655"/>
      <c r="BF41" s="679"/>
      <c r="BG41" s="684"/>
      <c r="BH41" s="685"/>
      <c r="BI41" s="685"/>
      <c r="BJ41" s="685"/>
      <c r="BK41" s="685"/>
      <c r="BL41" s="91"/>
      <c r="BM41" s="680" t="s">
        <v>287</v>
      </c>
      <c r="BN41" s="680"/>
      <c r="BO41" s="680"/>
      <c r="BP41" s="680"/>
      <c r="BQ41" s="680"/>
      <c r="BR41" s="680"/>
      <c r="BS41" s="680"/>
      <c r="BT41" s="680"/>
      <c r="BU41" s="681"/>
      <c r="BV41" s="636">
        <v>72</v>
      </c>
      <c r="BW41" s="637"/>
      <c r="BX41" s="637"/>
      <c r="BY41" s="637"/>
      <c r="BZ41" s="637"/>
      <c r="CA41" s="637"/>
      <c r="CB41" s="682"/>
      <c r="CD41" s="683" t="s">
        <v>288</v>
      </c>
      <c r="CE41" s="680"/>
      <c r="CF41" s="680"/>
      <c r="CG41" s="680"/>
      <c r="CH41" s="680"/>
      <c r="CI41" s="680"/>
      <c r="CJ41" s="680"/>
      <c r="CK41" s="680"/>
      <c r="CL41" s="680"/>
      <c r="CM41" s="680"/>
      <c r="CN41" s="680"/>
      <c r="CO41" s="680"/>
      <c r="CP41" s="680"/>
      <c r="CQ41" s="681"/>
      <c r="CR41" s="636" t="s">
        <v>68</v>
      </c>
      <c r="CS41" s="655"/>
      <c r="CT41" s="655"/>
      <c r="CU41" s="655"/>
      <c r="CV41" s="655"/>
      <c r="CW41" s="655"/>
      <c r="CX41" s="655"/>
      <c r="CY41" s="656"/>
      <c r="CZ41" s="639" t="s">
        <v>68</v>
      </c>
      <c r="DA41" s="657"/>
      <c r="DB41" s="657"/>
      <c r="DC41" s="658"/>
      <c r="DD41" s="642" t="s">
        <v>68</v>
      </c>
      <c r="DE41" s="655"/>
      <c r="DF41" s="655"/>
      <c r="DG41" s="655"/>
      <c r="DH41" s="655"/>
      <c r="DI41" s="655"/>
      <c r="DJ41" s="655"/>
      <c r="DK41" s="656"/>
      <c r="DL41" s="643"/>
      <c r="DM41" s="644"/>
      <c r="DN41" s="644"/>
      <c r="DO41" s="644"/>
      <c r="DP41" s="644"/>
      <c r="DQ41" s="644"/>
      <c r="DR41" s="644"/>
      <c r="DS41" s="644"/>
      <c r="DT41" s="644"/>
      <c r="DU41" s="644"/>
      <c r="DV41" s="645"/>
      <c r="DW41" s="646"/>
      <c r="DX41" s="647"/>
      <c r="DY41" s="647"/>
      <c r="DZ41" s="647"/>
      <c r="EA41" s="647"/>
      <c r="EB41" s="647"/>
      <c r="EC41" s="648"/>
    </row>
    <row r="42" spans="2:133" ht="11.25" customHeight="1">
      <c r="B42" s="617" t="s">
        <v>289</v>
      </c>
      <c r="C42" s="618"/>
      <c r="D42" s="618"/>
      <c r="E42" s="618"/>
      <c r="F42" s="618"/>
      <c r="G42" s="618"/>
      <c r="H42" s="618"/>
      <c r="I42" s="618"/>
      <c r="J42" s="618"/>
      <c r="K42" s="618"/>
      <c r="L42" s="618"/>
      <c r="M42" s="618"/>
      <c r="N42" s="618"/>
      <c r="O42" s="618"/>
      <c r="P42" s="618"/>
      <c r="Q42" s="619"/>
      <c r="R42" s="620">
        <v>22418520</v>
      </c>
      <c r="S42" s="659"/>
      <c r="T42" s="659"/>
      <c r="U42" s="659"/>
      <c r="V42" s="659"/>
      <c r="W42" s="659"/>
      <c r="X42" s="659"/>
      <c r="Y42" s="664"/>
      <c r="Z42" s="665">
        <v>100</v>
      </c>
      <c r="AA42" s="665"/>
      <c r="AB42" s="665"/>
      <c r="AC42" s="665"/>
      <c r="AD42" s="666">
        <v>3122059</v>
      </c>
      <c r="AE42" s="666"/>
      <c r="AF42" s="666"/>
      <c r="AG42" s="666"/>
      <c r="AH42" s="666"/>
      <c r="AI42" s="666"/>
      <c r="AJ42" s="666"/>
      <c r="AK42" s="666"/>
      <c r="AL42" s="623">
        <v>100</v>
      </c>
      <c r="AM42" s="667"/>
      <c r="AN42" s="667"/>
      <c r="AO42" s="668"/>
      <c r="AQ42" s="669" t="s">
        <v>290</v>
      </c>
      <c r="AR42" s="670"/>
      <c r="AS42" s="670"/>
      <c r="AT42" s="670"/>
      <c r="AU42" s="670"/>
      <c r="AV42" s="670"/>
      <c r="AW42" s="670"/>
      <c r="AX42" s="670"/>
      <c r="AY42" s="671"/>
      <c r="AZ42" s="620">
        <v>481088</v>
      </c>
      <c r="BA42" s="659"/>
      <c r="BB42" s="659"/>
      <c r="BC42" s="659"/>
      <c r="BD42" s="621"/>
      <c r="BE42" s="621"/>
      <c r="BF42" s="660"/>
      <c r="BG42" s="686"/>
      <c r="BH42" s="687"/>
      <c r="BI42" s="687"/>
      <c r="BJ42" s="687"/>
      <c r="BK42" s="687"/>
      <c r="BL42" s="92"/>
      <c r="BM42" s="661" t="s">
        <v>291</v>
      </c>
      <c r="BN42" s="661"/>
      <c r="BO42" s="661"/>
      <c r="BP42" s="661"/>
      <c r="BQ42" s="661"/>
      <c r="BR42" s="661"/>
      <c r="BS42" s="661"/>
      <c r="BT42" s="661"/>
      <c r="BU42" s="662"/>
      <c r="BV42" s="620">
        <v>441</v>
      </c>
      <c r="BW42" s="659"/>
      <c r="BX42" s="659"/>
      <c r="BY42" s="659"/>
      <c r="BZ42" s="659"/>
      <c r="CA42" s="659"/>
      <c r="CB42" s="663"/>
      <c r="CD42" s="633" t="s">
        <v>292</v>
      </c>
      <c r="CE42" s="634"/>
      <c r="CF42" s="634"/>
      <c r="CG42" s="634"/>
      <c r="CH42" s="634"/>
      <c r="CI42" s="634"/>
      <c r="CJ42" s="634"/>
      <c r="CK42" s="634"/>
      <c r="CL42" s="634"/>
      <c r="CM42" s="634"/>
      <c r="CN42" s="634"/>
      <c r="CO42" s="634"/>
      <c r="CP42" s="634"/>
      <c r="CQ42" s="635"/>
      <c r="CR42" s="636">
        <v>4409440</v>
      </c>
      <c r="CS42" s="637"/>
      <c r="CT42" s="637"/>
      <c r="CU42" s="637"/>
      <c r="CV42" s="637"/>
      <c r="CW42" s="637"/>
      <c r="CX42" s="637"/>
      <c r="CY42" s="638"/>
      <c r="CZ42" s="639">
        <v>24.5</v>
      </c>
      <c r="DA42" s="640"/>
      <c r="DB42" s="640"/>
      <c r="DC42" s="641"/>
      <c r="DD42" s="642">
        <v>995650</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c r="BV43" s="93"/>
      <c r="BW43" s="93"/>
      <c r="BX43" s="93"/>
      <c r="BY43" s="93"/>
      <c r="BZ43" s="93"/>
      <c r="CA43" s="93"/>
      <c r="CB43" s="93"/>
      <c r="CD43" s="633" t="s">
        <v>293</v>
      </c>
      <c r="CE43" s="634"/>
      <c r="CF43" s="634"/>
      <c r="CG43" s="634"/>
      <c r="CH43" s="634"/>
      <c r="CI43" s="634"/>
      <c r="CJ43" s="634"/>
      <c r="CK43" s="634"/>
      <c r="CL43" s="634"/>
      <c r="CM43" s="634"/>
      <c r="CN43" s="634"/>
      <c r="CO43" s="634"/>
      <c r="CP43" s="634"/>
      <c r="CQ43" s="635"/>
      <c r="CR43" s="636">
        <v>70694</v>
      </c>
      <c r="CS43" s="655"/>
      <c r="CT43" s="655"/>
      <c r="CU43" s="655"/>
      <c r="CV43" s="655"/>
      <c r="CW43" s="655"/>
      <c r="CX43" s="655"/>
      <c r="CY43" s="656"/>
      <c r="CZ43" s="639">
        <v>0.4</v>
      </c>
      <c r="DA43" s="657"/>
      <c r="DB43" s="657"/>
      <c r="DC43" s="658"/>
      <c r="DD43" s="642">
        <v>70694</v>
      </c>
      <c r="DE43" s="655"/>
      <c r="DF43" s="655"/>
      <c r="DG43" s="655"/>
      <c r="DH43" s="655"/>
      <c r="DI43" s="655"/>
      <c r="DJ43" s="655"/>
      <c r="DK43" s="656"/>
      <c r="DL43" s="643"/>
      <c r="DM43" s="644"/>
      <c r="DN43" s="644"/>
      <c r="DO43" s="644"/>
      <c r="DP43" s="644"/>
      <c r="DQ43" s="644"/>
      <c r="DR43" s="644"/>
      <c r="DS43" s="644"/>
      <c r="DT43" s="644"/>
      <c r="DU43" s="644"/>
      <c r="DV43" s="645"/>
      <c r="DW43" s="646"/>
      <c r="DX43" s="647"/>
      <c r="DY43" s="647"/>
      <c r="DZ43" s="647"/>
      <c r="EA43" s="647"/>
      <c r="EB43" s="647"/>
      <c r="EC43" s="648"/>
    </row>
    <row r="44" spans="2:133" ht="11.25" customHeight="1">
      <c r="CD44" s="649" t="s">
        <v>241</v>
      </c>
      <c r="CE44" s="650"/>
      <c r="CF44" s="633" t="s">
        <v>294</v>
      </c>
      <c r="CG44" s="634"/>
      <c r="CH44" s="634"/>
      <c r="CI44" s="634"/>
      <c r="CJ44" s="634"/>
      <c r="CK44" s="634"/>
      <c r="CL44" s="634"/>
      <c r="CM44" s="634"/>
      <c r="CN44" s="634"/>
      <c r="CO44" s="634"/>
      <c r="CP44" s="634"/>
      <c r="CQ44" s="635"/>
      <c r="CR44" s="636">
        <v>3947049</v>
      </c>
      <c r="CS44" s="637"/>
      <c r="CT44" s="637"/>
      <c r="CU44" s="637"/>
      <c r="CV44" s="637"/>
      <c r="CW44" s="637"/>
      <c r="CX44" s="637"/>
      <c r="CY44" s="638"/>
      <c r="CZ44" s="639">
        <v>21.9</v>
      </c>
      <c r="DA44" s="640"/>
      <c r="DB44" s="640"/>
      <c r="DC44" s="641"/>
      <c r="DD44" s="642">
        <v>776074</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c r="CD45" s="651"/>
      <c r="CE45" s="652"/>
      <c r="CF45" s="633" t="s">
        <v>295</v>
      </c>
      <c r="CG45" s="634"/>
      <c r="CH45" s="634"/>
      <c r="CI45" s="634"/>
      <c r="CJ45" s="634"/>
      <c r="CK45" s="634"/>
      <c r="CL45" s="634"/>
      <c r="CM45" s="634"/>
      <c r="CN45" s="634"/>
      <c r="CO45" s="634"/>
      <c r="CP45" s="634"/>
      <c r="CQ45" s="635"/>
      <c r="CR45" s="636">
        <v>3290748</v>
      </c>
      <c r="CS45" s="655"/>
      <c r="CT45" s="655"/>
      <c r="CU45" s="655"/>
      <c r="CV45" s="655"/>
      <c r="CW45" s="655"/>
      <c r="CX45" s="655"/>
      <c r="CY45" s="656"/>
      <c r="CZ45" s="639">
        <v>18.3</v>
      </c>
      <c r="DA45" s="657"/>
      <c r="DB45" s="657"/>
      <c r="DC45" s="658"/>
      <c r="DD45" s="642">
        <v>304612</v>
      </c>
      <c r="DE45" s="655"/>
      <c r="DF45" s="655"/>
      <c r="DG45" s="655"/>
      <c r="DH45" s="655"/>
      <c r="DI45" s="655"/>
      <c r="DJ45" s="655"/>
      <c r="DK45" s="656"/>
      <c r="DL45" s="643"/>
      <c r="DM45" s="644"/>
      <c r="DN45" s="644"/>
      <c r="DO45" s="644"/>
      <c r="DP45" s="644"/>
      <c r="DQ45" s="644"/>
      <c r="DR45" s="644"/>
      <c r="DS45" s="644"/>
      <c r="DT45" s="644"/>
      <c r="DU45" s="644"/>
      <c r="DV45" s="645"/>
      <c r="DW45" s="646"/>
      <c r="DX45" s="647"/>
      <c r="DY45" s="647"/>
      <c r="DZ45" s="647"/>
      <c r="EA45" s="647"/>
      <c r="EB45" s="647"/>
      <c r="EC45" s="648"/>
    </row>
    <row r="46" spans="2:133" ht="11.25" customHeight="1">
      <c r="B46" s="85" t="s">
        <v>296</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651"/>
      <c r="CE46" s="652"/>
      <c r="CF46" s="633" t="s">
        <v>297</v>
      </c>
      <c r="CG46" s="634"/>
      <c r="CH46" s="634"/>
      <c r="CI46" s="634"/>
      <c r="CJ46" s="634"/>
      <c r="CK46" s="634"/>
      <c r="CL46" s="634"/>
      <c r="CM46" s="634"/>
      <c r="CN46" s="634"/>
      <c r="CO46" s="634"/>
      <c r="CP46" s="634"/>
      <c r="CQ46" s="635"/>
      <c r="CR46" s="636">
        <v>646462</v>
      </c>
      <c r="CS46" s="637"/>
      <c r="CT46" s="637"/>
      <c r="CU46" s="637"/>
      <c r="CV46" s="637"/>
      <c r="CW46" s="637"/>
      <c r="CX46" s="637"/>
      <c r="CY46" s="638"/>
      <c r="CZ46" s="639">
        <v>3.6</v>
      </c>
      <c r="DA46" s="640"/>
      <c r="DB46" s="640"/>
      <c r="DC46" s="641"/>
      <c r="DD46" s="642">
        <v>461623</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c r="B47" s="95" t="s">
        <v>298</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1"/>
      <c r="CE47" s="652"/>
      <c r="CF47" s="633" t="s">
        <v>299</v>
      </c>
      <c r="CG47" s="634"/>
      <c r="CH47" s="634"/>
      <c r="CI47" s="634"/>
      <c r="CJ47" s="634"/>
      <c r="CK47" s="634"/>
      <c r="CL47" s="634"/>
      <c r="CM47" s="634"/>
      <c r="CN47" s="634"/>
      <c r="CO47" s="634"/>
      <c r="CP47" s="634"/>
      <c r="CQ47" s="635"/>
      <c r="CR47" s="636">
        <v>462391</v>
      </c>
      <c r="CS47" s="655"/>
      <c r="CT47" s="655"/>
      <c r="CU47" s="655"/>
      <c r="CV47" s="655"/>
      <c r="CW47" s="655"/>
      <c r="CX47" s="655"/>
      <c r="CY47" s="656"/>
      <c r="CZ47" s="639">
        <v>2.6</v>
      </c>
      <c r="DA47" s="657"/>
      <c r="DB47" s="657"/>
      <c r="DC47" s="658"/>
      <c r="DD47" s="642">
        <v>219576</v>
      </c>
      <c r="DE47" s="655"/>
      <c r="DF47" s="655"/>
      <c r="DG47" s="655"/>
      <c r="DH47" s="655"/>
      <c r="DI47" s="655"/>
      <c r="DJ47" s="655"/>
      <c r="DK47" s="656"/>
      <c r="DL47" s="643"/>
      <c r="DM47" s="644"/>
      <c r="DN47" s="644"/>
      <c r="DO47" s="644"/>
      <c r="DP47" s="644"/>
      <c r="DQ47" s="644"/>
      <c r="DR47" s="644"/>
      <c r="DS47" s="644"/>
      <c r="DT47" s="644"/>
      <c r="DU47" s="644"/>
      <c r="DV47" s="645"/>
      <c r="DW47" s="646"/>
      <c r="DX47" s="647"/>
      <c r="DY47" s="647"/>
      <c r="DZ47" s="647"/>
      <c r="EA47" s="647"/>
      <c r="EB47" s="647"/>
      <c r="EC47" s="648"/>
    </row>
    <row r="48" spans="2:133">
      <c r="B48" s="96" t="s">
        <v>300</v>
      </c>
      <c r="CD48" s="653"/>
      <c r="CE48" s="654"/>
      <c r="CF48" s="633" t="s">
        <v>301</v>
      </c>
      <c r="CG48" s="634"/>
      <c r="CH48" s="634"/>
      <c r="CI48" s="634"/>
      <c r="CJ48" s="634"/>
      <c r="CK48" s="634"/>
      <c r="CL48" s="634"/>
      <c r="CM48" s="634"/>
      <c r="CN48" s="634"/>
      <c r="CO48" s="634"/>
      <c r="CP48" s="634"/>
      <c r="CQ48" s="635"/>
      <c r="CR48" s="636" t="s">
        <v>68</v>
      </c>
      <c r="CS48" s="637"/>
      <c r="CT48" s="637"/>
      <c r="CU48" s="637"/>
      <c r="CV48" s="637"/>
      <c r="CW48" s="637"/>
      <c r="CX48" s="637"/>
      <c r="CY48" s="638"/>
      <c r="CZ48" s="639" t="s">
        <v>68</v>
      </c>
      <c r="DA48" s="640"/>
      <c r="DB48" s="640"/>
      <c r="DC48" s="641"/>
      <c r="DD48" s="642" t="s">
        <v>68</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c r="CD49" s="617" t="s">
        <v>302</v>
      </c>
      <c r="CE49" s="618"/>
      <c r="CF49" s="618"/>
      <c r="CG49" s="618"/>
      <c r="CH49" s="618"/>
      <c r="CI49" s="618"/>
      <c r="CJ49" s="618"/>
      <c r="CK49" s="618"/>
      <c r="CL49" s="618"/>
      <c r="CM49" s="618"/>
      <c r="CN49" s="618"/>
      <c r="CO49" s="618"/>
      <c r="CP49" s="618"/>
      <c r="CQ49" s="619"/>
      <c r="CR49" s="620">
        <v>17987348</v>
      </c>
      <c r="CS49" s="621"/>
      <c r="CT49" s="621"/>
      <c r="CU49" s="621"/>
      <c r="CV49" s="621"/>
      <c r="CW49" s="621"/>
      <c r="CX49" s="621"/>
      <c r="CY49" s="622"/>
      <c r="CZ49" s="623">
        <v>100</v>
      </c>
      <c r="DA49" s="624"/>
      <c r="DB49" s="624"/>
      <c r="DC49" s="625"/>
      <c r="DD49" s="626">
        <v>9319392</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dWXPN/zAfuDbq5wtHpwjwifa/Izpht9ULeqXHu4uXweciJXiSU16SMnuU/uJUBSYEaEKzLFU+iU0yeXZryxiA==" saltValue="Z/BBt01sNc4t59TtKAWv5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145" customWidth="1"/>
    <col min="131" max="131" width="1.625" style="145" customWidth="1"/>
    <col min="132" max="16384" width="9" style="145" hidden="1"/>
  </cols>
  <sheetData>
    <row r="1" spans="1:131" s="103" customFormat="1" ht="11.25" customHeight="1" thickBot="1">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c r="A2" s="104" t="s">
        <v>303</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1" t="s">
        <v>304</v>
      </c>
      <c r="DK2" s="1162"/>
      <c r="DL2" s="1162"/>
      <c r="DM2" s="1162"/>
      <c r="DN2" s="1162"/>
      <c r="DO2" s="1163"/>
      <c r="DP2" s="105"/>
      <c r="DQ2" s="1161" t="s">
        <v>305</v>
      </c>
      <c r="DR2" s="1162"/>
      <c r="DS2" s="1162"/>
      <c r="DT2" s="1162"/>
      <c r="DU2" s="1162"/>
      <c r="DV2" s="1162"/>
      <c r="DW2" s="1162"/>
      <c r="DX2" s="1162"/>
      <c r="DY2" s="1162"/>
      <c r="DZ2" s="1163"/>
      <c r="EA2" s="106"/>
    </row>
    <row r="3" spans="1:131" s="103" customFormat="1" ht="11.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c r="A4" s="1114" t="s">
        <v>306</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08"/>
      <c r="BA4" s="108"/>
      <c r="BB4" s="108"/>
      <c r="BC4" s="108"/>
      <c r="BD4" s="108"/>
      <c r="BE4" s="109"/>
      <c r="BF4" s="109"/>
      <c r="BG4" s="109"/>
      <c r="BH4" s="109"/>
      <c r="BI4" s="109"/>
      <c r="BJ4" s="109"/>
      <c r="BK4" s="109"/>
      <c r="BL4" s="109"/>
      <c r="BM4" s="109"/>
      <c r="BN4" s="109"/>
      <c r="BO4" s="109"/>
      <c r="BP4" s="109"/>
      <c r="BQ4" s="108" t="s">
        <v>307</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c r="A5" s="1046" t="s">
        <v>308</v>
      </c>
      <c r="B5" s="1047"/>
      <c r="C5" s="1047"/>
      <c r="D5" s="1047"/>
      <c r="E5" s="1047"/>
      <c r="F5" s="1047"/>
      <c r="G5" s="1047"/>
      <c r="H5" s="1047"/>
      <c r="I5" s="1047"/>
      <c r="J5" s="1047"/>
      <c r="K5" s="1047"/>
      <c r="L5" s="1047"/>
      <c r="M5" s="1047"/>
      <c r="N5" s="1047"/>
      <c r="O5" s="1047"/>
      <c r="P5" s="1048"/>
      <c r="Q5" s="1052" t="s">
        <v>309</v>
      </c>
      <c r="R5" s="1053"/>
      <c r="S5" s="1053"/>
      <c r="T5" s="1053"/>
      <c r="U5" s="1054"/>
      <c r="V5" s="1052" t="s">
        <v>310</v>
      </c>
      <c r="W5" s="1053"/>
      <c r="X5" s="1053"/>
      <c r="Y5" s="1053"/>
      <c r="Z5" s="1054"/>
      <c r="AA5" s="1052" t="s">
        <v>311</v>
      </c>
      <c r="AB5" s="1053"/>
      <c r="AC5" s="1053"/>
      <c r="AD5" s="1053"/>
      <c r="AE5" s="1053"/>
      <c r="AF5" s="1164" t="s">
        <v>312</v>
      </c>
      <c r="AG5" s="1053"/>
      <c r="AH5" s="1053"/>
      <c r="AI5" s="1053"/>
      <c r="AJ5" s="1068"/>
      <c r="AK5" s="1053" t="s">
        <v>313</v>
      </c>
      <c r="AL5" s="1053"/>
      <c r="AM5" s="1053"/>
      <c r="AN5" s="1053"/>
      <c r="AO5" s="1054"/>
      <c r="AP5" s="1052" t="s">
        <v>314</v>
      </c>
      <c r="AQ5" s="1053"/>
      <c r="AR5" s="1053"/>
      <c r="AS5" s="1053"/>
      <c r="AT5" s="1054"/>
      <c r="AU5" s="1052" t="s">
        <v>315</v>
      </c>
      <c r="AV5" s="1053"/>
      <c r="AW5" s="1053"/>
      <c r="AX5" s="1053"/>
      <c r="AY5" s="1068"/>
      <c r="AZ5" s="112"/>
      <c r="BA5" s="112"/>
      <c r="BB5" s="112"/>
      <c r="BC5" s="112"/>
      <c r="BD5" s="112"/>
      <c r="BE5" s="113"/>
      <c r="BF5" s="113"/>
      <c r="BG5" s="113"/>
      <c r="BH5" s="113"/>
      <c r="BI5" s="113"/>
      <c r="BJ5" s="113"/>
      <c r="BK5" s="113"/>
      <c r="BL5" s="113"/>
      <c r="BM5" s="113"/>
      <c r="BN5" s="113"/>
      <c r="BO5" s="113"/>
      <c r="BP5" s="113"/>
      <c r="BQ5" s="1046" t="s">
        <v>316</v>
      </c>
      <c r="BR5" s="1047"/>
      <c r="BS5" s="1047"/>
      <c r="BT5" s="1047"/>
      <c r="BU5" s="1047"/>
      <c r="BV5" s="1047"/>
      <c r="BW5" s="1047"/>
      <c r="BX5" s="1047"/>
      <c r="BY5" s="1047"/>
      <c r="BZ5" s="1047"/>
      <c r="CA5" s="1047"/>
      <c r="CB5" s="1047"/>
      <c r="CC5" s="1047"/>
      <c r="CD5" s="1047"/>
      <c r="CE5" s="1047"/>
      <c r="CF5" s="1047"/>
      <c r="CG5" s="1048"/>
      <c r="CH5" s="1052" t="s">
        <v>317</v>
      </c>
      <c r="CI5" s="1053"/>
      <c r="CJ5" s="1053"/>
      <c r="CK5" s="1053"/>
      <c r="CL5" s="1054"/>
      <c r="CM5" s="1052" t="s">
        <v>318</v>
      </c>
      <c r="CN5" s="1053"/>
      <c r="CO5" s="1053"/>
      <c r="CP5" s="1053"/>
      <c r="CQ5" s="1054"/>
      <c r="CR5" s="1052" t="s">
        <v>319</v>
      </c>
      <c r="CS5" s="1053"/>
      <c r="CT5" s="1053"/>
      <c r="CU5" s="1053"/>
      <c r="CV5" s="1054"/>
      <c r="CW5" s="1052" t="s">
        <v>320</v>
      </c>
      <c r="CX5" s="1053"/>
      <c r="CY5" s="1053"/>
      <c r="CZ5" s="1053"/>
      <c r="DA5" s="1054"/>
      <c r="DB5" s="1052" t="s">
        <v>321</v>
      </c>
      <c r="DC5" s="1053"/>
      <c r="DD5" s="1053"/>
      <c r="DE5" s="1053"/>
      <c r="DF5" s="1054"/>
      <c r="DG5" s="1149" t="s">
        <v>322</v>
      </c>
      <c r="DH5" s="1150"/>
      <c r="DI5" s="1150"/>
      <c r="DJ5" s="1150"/>
      <c r="DK5" s="1151"/>
      <c r="DL5" s="1149" t="s">
        <v>323</v>
      </c>
      <c r="DM5" s="1150"/>
      <c r="DN5" s="1150"/>
      <c r="DO5" s="1150"/>
      <c r="DP5" s="1151"/>
      <c r="DQ5" s="1052" t="s">
        <v>324</v>
      </c>
      <c r="DR5" s="1053"/>
      <c r="DS5" s="1053"/>
      <c r="DT5" s="1053"/>
      <c r="DU5" s="1054"/>
      <c r="DV5" s="1052" t="s">
        <v>315</v>
      </c>
      <c r="DW5" s="1053"/>
      <c r="DX5" s="1053"/>
      <c r="DY5" s="1053"/>
      <c r="DZ5" s="1068"/>
      <c r="EA5" s="110"/>
    </row>
    <row r="6" spans="1:131" s="111"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108"/>
      <c r="BA6" s="108"/>
      <c r="BB6" s="108"/>
      <c r="BC6" s="108"/>
      <c r="BD6" s="108"/>
      <c r="BE6" s="109"/>
      <c r="BF6" s="109"/>
      <c r="BG6" s="109"/>
      <c r="BH6" s="109"/>
      <c r="BI6" s="109"/>
      <c r="BJ6" s="109"/>
      <c r="BK6" s="109"/>
      <c r="BL6" s="109"/>
      <c r="BM6" s="109"/>
      <c r="BN6" s="109"/>
      <c r="BO6" s="109"/>
      <c r="BP6" s="109"/>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110"/>
    </row>
    <row r="7" spans="1:131" s="111" customFormat="1" ht="26.25" customHeight="1" thickTop="1">
      <c r="A7" s="114">
        <v>1</v>
      </c>
      <c r="B7" s="1101" t="s">
        <v>325</v>
      </c>
      <c r="C7" s="1102"/>
      <c r="D7" s="1102"/>
      <c r="E7" s="1102"/>
      <c r="F7" s="1102"/>
      <c r="G7" s="1102"/>
      <c r="H7" s="1102"/>
      <c r="I7" s="1102"/>
      <c r="J7" s="1102"/>
      <c r="K7" s="1102"/>
      <c r="L7" s="1102"/>
      <c r="M7" s="1102"/>
      <c r="N7" s="1102"/>
      <c r="O7" s="1102"/>
      <c r="P7" s="1103"/>
      <c r="Q7" s="1155">
        <v>22288</v>
      </c>
      <c r="R7" s="1156"/>
      <c r="S7" s="1156"/>
      <c r="T7" s="1156"/>
      <c r="U7" s="1156"/>
      <c r="V7" s="1156">
        <v>17877</v>
      </c>
      <c r="W7" s="1156"/>
      <c r="X7" s="1156"/>
      <c r="Y7" s="1156"/>
      <c r="Z7" s="1156"/>
      <c r="AA7" s="1156">
        <v>4411</v>
      </c>
      <c r="AB7" s="1156"/>
      <c r="AC7" s="1156"/>
      <c r="AD7" s="1156"/>
      <c r="AE7" s="1157"/>
      <c r="AF7" s="1158">
        <v>741</v>
      </c>
      <c r="AG7" s="1159"/>
      <c r="AH7" s="1159"/>
      <c r="AI7" s="1159"/>
      <c r="AJ7" s="1160"/>
      <c r="AK7" s="1142">
        <v>7683</v>
      </c>
      <c r="AL7" s="1143"/>
      <c r="AM7" s="1143"/>
      <c r="AN7" s="1143"/>
      <c r="AO7" s="1143"/>
      <c r="AP7" s="1143">
        <v>685</v>
      </c>
      <c r="AQ7" s="1143"/>
      <c r="AR7" s="1143"/>
      <c r="AS7" s="1143"/>
      <c r="AT7" s="1143"/>
      <c r="AU7" s="1144"/>
      <c r="AV7" s="1144"/>
      <c r="AW7" s="1144"/>
      <c r="AX7" s="1144"/>
      <c r="AY7" s="1145"/>
      <c r="AZ7" s="108"/>
      <c r="BA7" s="108"/>
      <c r="BB7" s="108"/>
      <c r="BC7" s="108"/>
      <c r="BD7" s="108"/>
      <c r="BE7" s="109"/>
      <c r="BF7" s="109"/>
      <c r="BG7" s="109"/>
      <c r="BH7" s="109"/>
      <c r="BI7" s="109"/>
      <c r="BJ7" s="109"/>
      <c r="BK7" s="109"/>
      <c r="BL7" s="109"/>
      <c r="BM7" s="109"/>
      <c r="BN7" s="109"/>
      <c r="BO7" s="109"/>
      <c r="BP7" s="109"/>
      <c r="BQ7" s="115">
        <v>1</v>
      </c>
      <c r="BR7" s="116"/>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110"/>
    </row>
    <row r="8" spans="1:131" s="111" customFormat="1" ht="26.25" customHeight="1">
      <c r="A8" s="117">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108"/>
      <c r="BA8" s="108"/>
      <c r="BB8" s="108"/>
      <c r="BC8" s="108"/>
      <c r="BD8" s="108"/>
      <c r="BE8" s="109"/>
      <c r="BF8" s="109"/>
      <c r="BG8" s="109"/>
      <c r="BH8" s="109"/>
      <c r="BI8" s="109"/>
      <c r="BJ8" s="109"/>
      <c r="BK8" s="109"/>
      <c r="BL8" s="109"/>
      <c r="BM8" s="109"/>
      <c r="BN8" s="109"/>
      <c r="BO8" s="109"/>
      <c r="BP8" s="109"/>
      <c r="BQ8" s="118">
        <v>2</v>
      </c>
      <c r="BR8" s="119"/>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110"/>
    </row>
    <row r="9" spans="1:131" s="111" customFormat="1" ht="26.25" customHeight="1">
      <c r="A9" s="117">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108"/>
      <c r="BA9" s="108"/>
      <c r="BB9" s="108"/>
      <c r="BC9" s="108"/>
      <c r="BD9" s="108"/>
      <c r="BE9" s="109"/>
      <c r="BF9" s="109"/>
      <c r="BG9" s="109"/>
      <c r="BH9" s="109"/>
      <c r="BI9" s="109"/>
      <c r="BJ9" s="109"/>
      <c r="BK9" s="109"/>
      <c r="BL9" s="109"/>
      <c r="BM9" s="109"/>
      <c r="BN9" s="109"/>
      <c r="BO9" s="109"/>
      <c r="BP9" s="109"/>
      <c r="BQ9" s="118">
        <v>3</v>
      </c>
      <c r="BR9" s="119"/>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110"/>
    </row>
    <row r="10" spans="1:131" s="111" customFormat="1" ht="26.25" customHeight="1">
      <c r="A10" s="117">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108"/>
      <c r="BA10" s="108"/>
      <c r="BB10" s="108"/>
      <c r="BC10" s="108"/>
      <c r="BD10" s="108"/>
      <c r="BE10" s="109"/>
      <c r="BF10" s="109"/>
      <c r="BG10" s="109"/>
      <c r="BH10" s="109"/>
      <c r="BI10" s="109"/>
      <c r="BJ10" s="109"/>
      <c r="BK10" s="109"/>
      <c r="BL10" s="109"/>
      <c r="BM10" s="109"/>
      <c r="BN10" s="109"/>
      <c r="BO10" s="109"/>
      <c r="BP10" s="109"/>
      <c r="BQ10" s="118">
        <v>4</v>
      </c>
      <c r="BR10" s="119"/>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110"/>
    </row>
    <row r="11" spans="1:131" s="111" customFormat="1" ht="26.25" customHeight="1">
      <c r="A11" s="117">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108"/>
      <c r="BA11" s="108"/>
      <c r="BB11" s="108"/>
      <c r="BC11" s="108"/>
      <c r="BD11" s="108"/>
      <c r="BE11" s="109"/>
      <c r="BF11" s="109"/>
      <c r="BG11" s="109"/>
      <c r="BH11" s="109"/>
      <c r="BI11" s="109"/>
      <c r="BJ11" s="109"/>
      <c r="BK11" s="109"/>
      <c r="BL11" s="109"/>
      <c r="BM11" s="109"/>
      <c r="BN11" s="109"/>
      <c r="BO11" s="109"/>
      <c r="BP11" s="109"/>
      <c r="BQ11" s="118">
        <v>5</v>
      </c>
      <c r="BR11" s="119"/>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110"/>
    </row>
    <row r="12" spans="1:131" s="111" customFormat="1" ht="26.25" customHeight="1">
      <c r="A12" s="117">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108"/>
      <c r="BA12" s="108"/>
      <c r="BB12" s="108"/>
      <c r="BC12" s="108"/>
      <c r="BD12" s="108"/>
      <c r="BE12" s="109"/>
      <c r="BF12" s="109"/>
      <c r="BG12" s="109"/>
      <c r="BH12" s="109"/>
      <c r="BI12" s="109"/>
      <c r="BJ12" s="109"/>
      <c r="BK12" s="109"/>
      <c r="BL12" s="109"/>
      <c r="BM12" s="109"/>
      <c r="BN12" s="109"/>
      <c r="BO12" s="109"/>
      <c r="BP12" s="109"/>
      <c r="BQ12" s="118">
        <v>6</v>
      </c>
      <c r="BR12" s="119"/>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110"/>
    </row>
    <row r="13" spans="1:131" s="111" customFormat="1" ht="26.25" customHeight="1">
      <c r="A13" s="117">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108"/>
      <c r="BA13" s="108"/>
      <c r="BB13" s="108"/>
      <c r="BC13" s="108"/>
      <c r="BD13" s="108"/>
      <c r="BE13" s="109"/>
      <c r="BF13" s="109"/>
      <c r="BG13" s="109"/>
      <c r="BH13" s="109"/>
      <c r="BI13" s="109"/>
      <c r="BJ13" s="109"/>
      <c r="BK13" s="109"/>
      <c r="BL13" s="109"/>
      <c r="BM13" s="109"/>
      <c r="BN13" s="109"/>
      <c r="BO13" s="109"/>
      <c r="BP13" s="109"/>
      <c r="BQ13" s="118">
        <v>7</v>
      </c>
      <c r="BR13" s="119"/>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110"/>
    </row>
    <row r="14" spans="1:131" s="111" customFormat="1" ht="26.25" customHeight="1">
      <c r="A14" s="117">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108"/>
      <c r="BA14" s="108"/>
      <c r="BB14" s="108"/>
      <c r="BC14" s="108"/>
      <c r="BD14" s="108"/>
      <c r="BE14" s="109"/>
      <c r="BF14" s="109"/>
      <c r="BG14" s="109"/>
      <c r="BH14" s="109"/>
      <c r="BI14" s="109"/>
      <c r="BJ14" s="109"/>
      <c r="BK14" s="109"/>
      <c r="BL14" s="109"/>
      <c r="BM14" s="109"/>
      <c r="BN14" s="109"/>
      <c r="BO14" s="109"/>
      <c r="BP14" s="109"/>
      <c r="BQ14" s="118">
        <v>8</v>
      </c>
      <c r="BR14" s="119"/>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110"/>
    </row>
    <row r="15" spans="1:131" s="111" customFormat="1" ht="26.25" customHeight="1">
      <c r="A15" s="117">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108"/>
      <c r="BA15" s="108"/>
      <c r="BB15" s="108"/>
      <c r="BC15" s="108"/>
      <c r="BD15" s="108"/>
      <c r="BE15" s="109"/>
      <c r="BF15" s="109"/>
      <c r="BG15" s="109"/>
      <c r="BH15" s="109"/>
      <c r="BI15" s="109"/>
      <c r="BJ15" s="109"/>
      <c r="BK15" s="109"/>
      <c r="BL15" s="109"/>
      <c r="BM15" s="109"/>
      <c r="BN15" s="109"/>
      <c r="BO15" s="109"/>
      <c r="BP15" s="109"/>
      <c r="BQ15" s="118">
        <v>9</v>
      </c>
      <c r="BR15" s="119"/>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110"/>
    </row>
    <row r="16" spans="1:131" s="111" customFormat="1" ht="26.25" customHeight="1">
      <c r="A16" s="117">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108"/>
      <c r="BA16" s="108"/>
      <c r="BB16" s="108"/>
      <c r="BC16" s="108"/>
      <c r="BD16" s="108"/>
      <c r="BE16" s="109"/>
      <c r="BF16" s="109"/>
      <c r="BG16" s="109"/>
      <c r="BH16" s="109"/>
      <c r="BI16" s="109"/>
      <c r="BJ16" s="109"/>
      <c r="BK16" s="109"/>
      <c r="BL16" s="109"/>
      <c r="BM16" s="109"/>
      <c r="BN16" s="109"/>
      <c r="BO16" s="109"/>
      <c r="BP16" s="109"/>
      <c r="BQ16" s="118">
        <v>10</v>
      </c>
      <c r="BR16" s="119"/>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110"/>
    </row>
    <row r="17" spans="1:131" s="111" customFormat="1" ht="26.25" customHeight="1">
      <c r="A17" s="117">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108"/>
      <c r="BA17" s="108"/>
      <c r="BB17" s="108"/>
      <c r="BC17" s="108"/>
      <c r="BD17" s="108"/>
      <c r="BE17" s="109"/>
      <c r="BF17" s="109"/>
      <c r="BG17" s="109"/>
      <c r="BH17" s="109"/>
      <c r="BI17" s="109"/>
      <c r="BJ17" s="109"/>
      <c r="BK17" s="109"/>
      <c r="BL17" s="109"/>
      <c r="BM17" s="109"/>
      <c r="BN17" s="109"/>
      <c r="BO17" s="109"/>
      <c r="BP17" s="109"/>
      <c r="BQ17" s="118">
        <v>11</v>
      </c>
      <c r="BR17" s="119"/>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110"/>
    </row>
    <row r="18" spans="1:131" s="111" customFormat="1" ht="26.25" customHeight="1">
      <c r="A18" s="117">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108"/>
      <c r="BA18" s="108"/>
      <c r="BB18" s="108"/>
      <c r="BC18" s="108"/>
      <c r="BD18" s="108"/>
      <c r="BE18" s="109"/>
      <c r="BF18" s="109"/>
      <c r="BG18" s="109"/>
      <c r="BH18" s="109"/>
      <c r="BI18" s="109"/>
      <c r="BJ18" s="109"/>
      <c r="BK18" s="109"/>
      <c r="BL18" s="109"/>
      <c r="BM18" s="109"/>
      <c r="BN18" s="109"/>
      <c r="BO18" s="109"/>
      <c r="BP18" s="109"/>
      <c r="BQ18" s="118">
        <v>12</v>
      </c>
      <c r="BR18" s="119"/>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110"/>
    </row>
    <row r="19" spans="1:131" s="111" customFormat="1" ht="26.25" customHeight="1">
      <c r="A19" s="117">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108"/>
      <c r="BA19" s="108"/>
      <c r="BB19" s="108"/>
      <c r="BC19" s="108"/>
      <c r="BD19" s="108"/>
      <c r="BE19" s="109"/>
      <c r="BF19" s="109"/>
      <c r="BG19" s="109"/>
      <c r="BH19" s="109"/>
      <c r="BI19" s="109"/>
      <c r="BJ19" s="109"/>
      <c r="BK19" s="109"/>
      <c r="BL19" s="109"/>
      <c r="BM19" s="109"/>
      <c r="BN19" s="109"/>
      <c r="BO19" s="109"/>
      <c r="BP19" s="109"/>
      <c r="BQ19" s="118">
        <v>13</v>
      </c>
      <c r="BR19" s="119"/>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110"/>
    </row>
    <row r="20" spans="1:131" s="111" customFormat="1" ht="26.25" customHeight="1">
      <c r="A20" s="117">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108"/>
      <c r="BA20" s="108"/>
      <c r="BB20" s="108"/>
      <c r="BC20" s="108"/>
      <c r="BD20" s="108"/>
      <c r="BE20" s="109"/>
      <c r="BF20" s="109"/>
      <c r="BG20" s="109"/>
      <c r="BH20" s="109"/>
      <c r="BI20" s="109"/>
      <c r="BJ20" s="109"/>
      <c r="BK20" s="109"/>
      <c r="BL20" s="109"/>
      <c r="BM20" s="109"/>
      <c r="BN20" s="109"/>
      <c r="BO20" s="109"/>
      <c r="BP20" s="109"/>
      <c r="BQ20" s="118">
        <v>14</v>
      </c>
      <c r="BR20" s="119"/>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110"/>
    </row>
    <row r="21" spans="1:131" s="111" customFormat="1" ht="26.25" customHeight="1" thickBot="1">
      <c r="A21" s="117">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108"/>
      <c r="BA21" s="108"/>
      <c r="BB21" s="108"/>
      <c r="BC21" s="108"/>
      <c r="BD21" s="108"/>
      <c r="BE21" s="109"/>
      <c r="BF21" s="109"/>
      <c r="BG21" s="109"/>
      <c r="BH21" s="109"/>
      <c r="BI21" s="109"/>
      <c r="BJ21" s="109"/>
      <c r="BK21" s="109"/>
      <c r="BL21" s="109"/>
      <c r="BM21" s="109"/>
      <c r="BN21" s="109"/>
      <c r="BO21" s="109"/>
      <c r="BP21" s="109"/>
      <c r="BQ21" s="118">
        <v>15</v>
      </c>
      <c r="BR21" s="119"/>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110"/>
    </row>
    <row r="22" spans="1:131" s="111" customFormat="1" ht="26.25" customHeight="1">
      <c r="A22" s="117">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326</v>
      </c>
      <c r="BA22" s="1080"/>
      <c r="BB22" s="1080"/>
      <c r="BC22" s="1080"/>
      <c r="BD22" s="1081"/>
      <c r="BE22" s="109"/>
      <c r="BF22" s="109"/>
      <c r="BG22" s="109"/>
      <c r="BH22" s="109"/>
      <c r="BI22" s="109"/>
      <c r="BJ22" s="109"/>
      <c r="BK22" s="109"/>
      <c r="BL22" s="109"/>
      <c r="BM22" s="109"/>
      <c r="BN22" s="109"/>
      <c r="BO22" s="109"/>
      <c r="BP22" s="109"/>
      <c r="BQ22" s="118">
        <v>16</v>
      </c>
      <c r="BR22" s="119"/>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110"/>
    </row>
    <row r="23" spans="1:131" s="111" customFormat="1" ht="26.25" customHeight="1" thickBot="1">
      <c r="A23" s="120" t="s">
        <v>327</v>
      </c>
      <c r="B23" s="995" t="s">
        <v>328</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741</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69</v>
      </c>
      <c r="BA23" s="1117"/>
      <c r="BB23" s="1117"/>
      <c r="BC23" s="1117"/>
      <c r="BD23" s="1118"/>
      <c r="BE23" s="109"/>
      <c r="BF23" s="109"/>
      <c r="BG23" s="109"/>
      <c r="BH23" s="109"/>
      <c r="BI23" s="109"/>
      <c r="BJ23" s="109"/>
      <c r="BK23" s="109"/>
      <c r="BL23" s="109"/>
      <c r="BM23" s="109"/>
      <c r="BN23" s="109"/>
      <c r="BO23" s="109"/>
      <c r="BP23" s="109"/>
      <c r="BQ23" s="118">
        <v>17</v>
      </c>
      <c r="BR23" s="119"/>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110"/>
    </row>
    <row r="24" spans="1:131" s="111" customFormat="1" ht="26.25" customHeight="1">
      <c r="A24" s="1115" t="s">
        <v>329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108"/>
      <c r="BA24" s="108"/>
      <c r="BB24" s="108"/>
      <c r="BC24" s="108"/>
      <c r="BD24" s="108"/>
      <c r="BE24" s="109"/>
      <c r="BF24" s="109"/>
      <c r="BG24" s="109"/>
      <c r="BH24" s="109"/>
      <c r="BI24" s="109"/>
      <c r="BJ24" s="109"/>
      <c r="BK24" s="109"/>
      <c r="BL24" s="109"/>
      <c r="BM24" s="109"/>
      <c r="BN24" s="109"/>
      <c r="BO24" s="109"/>
      <c r="BP24" s="109"/>
      <c r="BQ24" s="118">
        <v>18</v>
      </c>
      <c r="BR24" s="119"/>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110"/>
    </row>
    <row r="25" spans="1:131" s="103" customFormat="1" ht="26.25" customHeight="1" thickBot="1">
      <c r="A25" s="1114" t="s">
        <v>330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108"/>
      <c r="BK25" s="108"/>
      <c r="BL25" s="108"/>
      <c r="BM25" s="108"/>
      <c r="BN25" s="108"/>
      <c r="BO25" s="121"/>
      <c r="BP25" s="121"/>
      <c r="BQ25" s="118">
        <v>19</v>
      </c>
      <c r="BR25" s="119"/>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102"/>
    </row>
    <row r="26" spans="1:131" s="103" customFormat="1" ht="26.25" customHeight="1">
      <c r="A26" s="1046" t="s">
        <v>308</v>
      </c>
      <c r="B26" s="1047"/>
      <c r="C26" s="1047"/>
      <c r="D26" s="1047"/>
      <c r="E26" s="1047"/>
      <c r="F26" s="1047"/>
      <c r="G26" s="1047"/>
      <c r="H26" s="1047"/>
      <c r="I26" s="1047"/>
      <c r="J26" s="1047"/>
      <c r="K26" s="1047"/>
      <c r="L26" s="1047"/>
      <c r="M26" s="1047"/>
      <c r="N26" s="1047"/>
      <c r="O26" s="1047"/>
      <c r="P26" s="1048"/>
      <c r="Q26" s="1052" t="s">
        <v>331</v>
      </c>
      <c r="R26" s="1053"/>
      <c r="S26" s="1053"/>
      <c r="T26" s="1053"/>
      <c r="U26" s="1054"/>
      <c r="V26" s="1052" t="s">
        <v>332</v>
      </c>
      <c r="W26" s="1053"/>
      <c r="X26" s="1053"/>
      <c r="Y26" s="1053"/>
      <c r="Z26" s="1054"/>
      <c r="AA26" s="1052" t="s">
        <v>333</v>
      </c>
      <c r="AB26" s="1053"/>
      <c r="AC26" s="1053"/>
      <c r="AD26" s="1053"/>
      <c r="AE26" s="1053"/>
      <c r="AF26" s="1110" t="s">
        <v>334</v>
      </c>
      <c r="AG26" s="1059"/>
      <c r="AH26" s="1059"/>
      <c r="AI26" s="1059"/>
      <c r="AJ26" s="1111"/>
      <c r="AK26" s="1053" t="s">
        <v>335</v>
      </c>
      <c r="AL26" s="1053"/>
      <c r="AM26" s="1053"/>
      <c r="AN26" s="1053"/>
      <c r="AO26" s="1054"/>
      <c r="AP26" s="1052" t="s">
        <v>336</v>
      </c>
      <c r="AQ26" s="1053"/>
      <c r="AR26" s="1053"/>
      <c r="AS26" s="1053"/>
      <c r="AT26" s="1054"/>
      <c r="AU26" s="1052" t="s">
        <v>337</v>
      </c>
      <c r="AV26" s="1053"/>
      <c r="AW26" s="1053"/>
      <c r="AX26" s="1053"/>
      <c r="AY26" s="1054"/>
      <c r="AZ26" s="1052" t="s">
        <v>338</v>
      </c>
      <c r="BA26" s="1053"/>
      <c r="BB26" s="1053"/>
      <c r="BC26" s="1053"/>
      <c r="BD26" s="1054"/>
      <c r="BE26" s="1052" t="s">
        <v>315</v>
      </c>
      <c r="BF26" s="1053"/>
      <c r="BG26" s="1053"/>
      <c r="BH26" s="1053"/>
      <c r="BI26" s="1068"/>
      <c r="BJ26" s="108"/>
      <c r="BK26" s="108"/>
      <c r="BL26" s="108"/>
      <c r="BM26" s="108"/>
      <c r="BN26" s="108"/>
      <c r="BO26" s="121"/>
      <c r="BP26" s="121"/>
      <c r="BQ26" s="118">
        <v>20</v>
      </c>
      <c r="BR26" s="119"/>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102"/>
    </row>
    <row r="27" spans="1:131" s="103"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108"/>
      <c r="BK27" s="108"/>
      <c r="BL27" s="108"/>
      <c r="BM27" s="108"/>
      <c r="BN27" s="108"/>
      <c r="BO27" s="121"/>
      <c r="BP27" s="121"/>
      <c r="BQ27" s="118">
        <v>21</v>
      </c>
      <c r="BR27" s="119"/>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102"/>
    </row>
    <row r="28" spans="1:131" s="103" customFormat="1" ht="26.25" customHeight="1" thickTop="1">
      <c r="A28" s="122">
        <v>1</v>
      </c>
      <c r="B28" s="1101" t="s">
        <v>339</v>
      </c>
      <c r="C28" s="1102"/>
      <c r="D28" s="1102"/>
      <c r="E28" s="1102"/>
      <c r="F28" s="1102"/>
      <c r="G28" s="1102"/>
      <c r="H28" s="1102"/>
      <c r="I28" s="1102"/>
      <c r="J28" s="1102"/>
      <c r="K28" s="1102"/>
      <c r="L28" s="1102"/>
      <c r="M28" s="1102"/>
      <c r="N28" s="1102"/>
      <c r="O28" s="1102"/>
      <c r="P28" s="1103"/>
      <c r="Q28" s="1104">
        <v>2730</v>
      </c>
      <c r="R28" s="1105"/>
      <c r="S28" s="1105"/>
      <c r="T28" s="1105"/>
      <c r="U28" s="1105"/>
      <c r="V28" s="1105">
        <v>2544</v>
      </c>
      <c r="W28" s="1105"/>
      <c r="X28" s="1105"/>
      <c r="Y28" s="1105"/>
      <c r="Z28" s="1105"/>
      <c r="AA28" s="1105">
        <v>186</v>
      </c>
      <c r="AB28" s="1105"/>
      <c r="AC28" s="1105"/>
      <c r="AD28" s="1105"/>
      <c r="AE28" s="1106"/>
      <c r="AF28" s="1107">
        <v>186</v>
      </c>
      <c r="AG28" s="1105"/>
      <c r="AH28" s="1105"/>
      <c r="AI28" s="1105"/>
      <c r="AJ28" s="1108"/>
      <c r="AK28" s="1109">
        <v>204</v>
      </c>
      <c r="AL28" s="1097"/>
      <c r="AM28" s="1097"/>
      <c r="AN28" s="1097"/>
      <c r="AO28" s="1097"/>
      <c r="AP28" s="1097" t="s">
        <v>340</v>
      </c>
      <c r="AQ28" s="1097"/>
      <c r="AR28" s="1097"/>
      <c r="AS28" s="1097"/>
      <c r="AT28" s="1097"/>
      <c r="AU28" s="1097" t="s">
        <v>340</v>
      </c>
      <c r="AV28" s="1097"/>
      <c r="AW28" s="1097"/>
      <c r="AX28" s="1097"/>
      <c r="AY28" s="1097"/>
      <c r="AZ28" s="1098" t="s">
        <v>340</v>
      </c>
      <c r="BA28" s="1098"/>
      <c r="BB28" s="1098"/>
      <c r="BC28" s="1098"/>
      <c r="BD28" s="1098"/>
      <c r="BE28" s="1099"/>
      <c r="BF28" s="1099"/>
      <c r="BG28" s="1099"/>
      <c r="BH28" s="1099"/>
      <c r="BI28" s="1100"/>
      <c r="BJ28" s="108"/>
      <c r="BK28" s="108"/>
      <c r="BL28" s="108"/>
      <c r="BM28" s="108"/>
      <c r="BN28" s="108"/>
      <c r="BO28" s="121"/>
      <c r="BP28" s="121"/>
      <c r="BQ28" s="118">
        <v>22</v>
      </c>
      <c r="BR28" s="119"/>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102"/>
    </row>
    <row r="29" spans="1:131" s="103" customFormat="1" ht="26.25" customHeight="1">
      <c r="A29" s="122">
        <v>2</v>
      </c>
      <c r="B29" s="1082" t="s">
        <v>341</v>
      </c>
      <c r="C29" s="1083"/>
      <c r="D29" s="1083"/>
      <c r="E29" s="1083"/>
      <c r="F29" s="1083"/>
      <c r="G29" s="1083"/>
      <c r="H29" s="1083"/>
      <c r="I29" s="1083"/>
      <c r="J29" s="1083"/>
      <c r="K29" s="1083"/>
      <c r="L29" s="1083"/>
      <c r="M29" s="1083"/>
      <c r="N29" s="1083"/>
      <c r="O29" s="1083"/>
      <c r="P29" s="1084"/>
      <c r="Q29" s="1094">
        <v>1882</v>
      </c>
      <c r="R29" s="1095"/>
      <c r="S29" s="1095"/>
      <c r="T29" s="1095"/>
      <c r="U29" s="1095"/>
      <c r="V29" s="1095">
        <v>1703</v>
      </c>
      <c r="W29" s="1095"/>
      <c r="X29" s="1095"/>
      <c r="Y29" s="1095"/>
      <c r="Z29" s="1095"/>
      <c r="AA29" s="1095">
        <v>178</v>
      </c>
      <c r="AB29" s="1095"/>
      <c r="AC29" s="1095"/>
      <c r="AD29" s="1095"/>
      <c r="AE29" s="1096"/>
      <c r="AF29" s="1088">
        <v>178</v>
      </c>
      <c r="AG29" s="1089"/>
      <c r="AH29" s="1089"/>
      <c r="AI29" s="1089"/>
      <c r="AJ29" s="1090"/>
      <c r="AK29" s="1031">
        <v>309</v>
      </c>
      <c r="AL29" s="1022"/>
      <c r="AM29" s="1022"/>
      <c r="AN29" s="1022"/>
      <c r="AO29" s="1022"/>
      <c r="AP29" s="1022" t="s">
        <v>340</v>
      </c>
      <c r="AQ29" s="1022"/>
      <c r="AR29" s="1022"/>
      <c r="AS29" s="1022"/>
      <c r="AT29" s="1022"/>
      <c r="AU29" s="1022" t="s">
        <v>340</v>
      </c>
      <c r="AV29" s="1022"/>
      <c r="AW29" s="1022"/>
      <c r="AX29" s="1022"/>
      <c r="AY29" s="1022"/>
      <c r="AZ29" s="1093" t="s">
        <v>340</v>
      </c>
      <c r="BA29" s="1093"/>
      <c r="BB29" s="1093"/>
      <c r="BC29" s="1093"/>
      <c r="BD29" s="1093"/>
      <c r="BE29" s="1077"/>
      <c r="BF29" s="1077"/>
      <c r="BG29" s="1077"/>
      <c r="BH29" s="1077"/>
      <c r="BI29" s="1078"/>
      <c r="BJ29" s="108"/>
      <c r="BK29" s="108"/>
      <c r="BL29" s="108"/>
      <c r="BM29" s="108"/>
      <c r="BN29" s="108"/>
      <c r="BO29" s="121"/>
      <c r="BP29" s="121"/>
      <c r="BQ29" s="118">
        <v>23</v>
      </c>
      <c r="BR29" s="119"/>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102"/>
    </row>
    <row r="30" spans="1:131" s="103" customFormat="1" ht="26.25" customHeight="1">
      <c r="A30" s="122">
        <v>3</v>
      </c>
      <c r="B30" s="1082" t="s">
        <v>342</v>
      </c>
      <c r="C30" s="1083"/>
      <c r="D30" s="1083"/>
      <c r="E30" s="1083"/>
      <c r="F30" s="1083"/>
      <c r="G30" s="1083"/>
      <c r="H30" s="1083"/>
      <c r="I30" s="1083"/>
      <c r="J30" s="1083"/>
      <c r="K30" s="1083"/>
      <c r="L30" s="1083"/>
      <c r="M30" s="1083"/>
      <c r="N30" s="1083"/>
      <c r="O30" s="1083"/>
      <c r="P30" s="1084"/>
      <c r="Q30" s="1094">
        <v>51</v>
      </c>
      <c r="R30" s="1095"/>
      <c r="S30" s="1095"/>
      <c r="T30" s="1095"/>
      <c r="U30" s="1095"/>
      <c r="V30" s="1095">
        <v>47</v>
      </c>
      <c r="W30" s="1095"/>
      <c r="X30" s="1095"/>
      <c r="Y30" s="1095"/>
      <c r="Z30" s="1095"/>
      <c r="AA30" s="1095">
        <v>3</v>
      </c>
      <c r="AB30" s="1095"/>
      <c r="AC30" s="1095"/>
      <c r="AD30" s="1095"/>
      <c r="AE30" s="1096"/>
      <c r="AF30" s="1088">
        <v>3</v>
      </c>
      <c r="AG30" s="1089"/>
      <c r="AH30" s="1089"/>
      <c r="AI30" s="1089"/>
      <c r="AJ30" s="1090"/>
      <c r="AK30" s="1031">
        <v>34</v>
      </c>
      <c r="AL30" s="1022"/>
      <c r="AM30" s="1022"/>
      <c r="AN30" s="1022"/>
      <c r="AO30" s="1022"/>
      <c r="AP30" s="1022" t="s">
        <v>340</v>
      </c>
      <c r="AQ30" s="1022"/>
      <c r="AR30" s="1022"/>
      <c r="AS30" s="1022"/>
      <c r="AT30" s="1022"/>
      <c r="AU30" s="1022" t="s">
        <v>340</v>
      </c>
      <c r="AV30" s="1022"/>
      <c r="AW30" s="1022"/>
      <c r="AX30" s="1022"/>
      <c r="AY30" s="1022"/>
      <c r="AZ30" s="1093" t="s">
        <v>340</v>
      </c>
      <c r="BA30" s="1093"/>
      <c r="BB30" s="1093"/>
      <c r="BC30" s="1093"/>
      <c r="BD30" s="1093"/>
      <c r="BE30" s="1077"/>
      <c r="BF30" s="1077"/>
      <c r="BG30" s="1077"/>
      <c r="BH30" s="1077"/>
      <c r="BI30" s="1078"/>
      <c r="BJ30" s="108"/>
      <c r="BK30" s="108"/>
      <c r="BL30" s="108"/>
      <c r="BM30" s="108"/>
      <c r="BN30" s="108"/>
      <c r="BO30" s="121"/>
      <c r="BP30" s="121"/>
      <c r="BQ30" s="118">
        <v>24</v>
      </c>
      <c r="BR30" s="119"/>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102"/>
    </row>
    <row r="31" spans="1:131" s="103" customFormat="1" ht="26.25" customHeight="1">
      <c r="A31" s="122">
        <v>4</v>
      </c>
      <c r="B31" s="1082" t="s">
        <v>343</v>
      </c>
      <c r="C31" s="1083"/>
      <c r="D31" s="1083"/>
      <c r="E31" s="1083"/>
      <c r="F31" s="1083"/>
      <c r="G31" s="1083"/>
      <c r="H31" s="1083"/>
      <c r="I31" s="1083"/>
      <c r="J31" s="1083"/>
      <c r="K31" s="1083"/>
      <c r="L31" s="1083"/>
      <c r="M31" s="1083"/>
      <c r="N31" s="1083"/>
      <c r="O31" s="1083"/>
      <c r="P31" s="1084"/>
      <c r="Q31" s="1094">
        <v>8</v>
      </c>
      <c r="R31" s="1095"/>
      <c r="S31" s="1095"/>
      <c r="T31" s="1095"/>
      <c r="U31" s="1095"/>
      <c r="V31" s="1095">
        <v>6</v>
      </c>
      <c r="W31" s="1095"/>
      <c r="X31" s="1095"/>
      <c r="Y31" s="1095"/>
      <c r="Z31" s="1095"/>
      <c r="AA31" s="1095">
        <v>1</v>
      </c>
      <c r="AB31" s="1095"/>
      <c r="AC31" s="1095"/>
      <c r="AD31" s="1095"/>
      <c r="AE31" s="1096"/>
      <c r="AF31" s="1088">
        <v>1</v>
      </c>
      <c r="AG31" s="1089"/>
      <c r="AH31" s="1089"/>
      <c r="AI31" s="1089"/>
      <c r="AJ31" s="1090"/>
      <c r="AK31" s="1031">
        <v>1</v>
      </c>
      <c r="AL31" s="1022"/>
      <c r="AM31" s="1022"/>
      <c r="AN31" s="1022"/>
      <c r="AO31" s="1022"/>
      <c r="AP31" s="1022" t="s">
        <v>340</v>
      </c>
      <c r="AQ31" s="1022"/>
      <c r="AR31" s="1022"/>
      <c r="AS31" s="1022"/>
      <c r="AT31" s="1022"/>
      <c r="AU31" s="1022" t="s">
        <v>340</v>
      </c>
      <c r="AV31" s="1022"/>
      <c r="AW31" s="1022"/>
      <c r="AX31" s="1022"/>
      <c r="AY31" s="1022"/>
      <c r="AZ31" s="1093" t="s">
        <v>340</v>
      </c>
      <c r="BA31" s="1093"/>
      <c r="BB31" s="1093"/>
      <c r="BC31" s="1093"/>
      <c r="BD31" s="1093"/>
      <c r="BE31" s="1077"/>
      <c r="BF31" s="1077"/>
      <c r="BG31" s="1077"/>
      <c r="BH31" s="1077"/>
      <c r="BI31" s="1078"/>
      <c r="BJ31" s="108"/>
      <c r="BK31" s="108"/>
      <c r="BL31" s="108"/>
      <c r="BM31" s="108"/>
      <c r="BN31" s="108"/>
      <c r="BO31" s="121"/>
      <c r="BP31" s="121"/>
      <c r="BQ31" s="118">
        <v>25</v>
      </c>
      <c r="BR31" s="119"/>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102"/>
    </row>
    <row r="32" spans="1:131" s="103" customFormat="1" ht="26.25" customHeight="1">
      <c r="A32" s="122">
        <v>5</v>
      </c>
      <c r="B32" s="1082" t="s">
        <v>344</v>
      </c>
      <c r="C32" s="1083"/>
      <c r="D32" s="1083"/>
      <c r="E32" s="1083"/>
      <c r="F32" s="1083"/>
      <c r="G32" s="1083"/>
      <c r="H32" s="1083"/>
      <c r="I32" s="1083"/>
      <c r="J32" s="1083"/>
      <c r="K32" s="1083"/>
      <c r="L32" s="1083"/>
      <c r="M32" s="1083"/>
      <c r="N32" s="1083"/>
      <c r="O32" s="1083"/>
      <c r="P32" s="1084"/>
      <c r="Q32" s="1094">
        <v>14</v>
      </c>
      <c r="R32" s="1095"/>
      <c r="S32" s="1095"/>
      <c r="T32" s="1095"/>
      <c r="U32" s="1095"/>
      <c r="V32" s="1095">
        <v>10</v>
      </c>
      <c r="W32" s="1095"/>
      <c r="X32" s="1095"/>
      <c r="Y32" s="1095"/>
      <c r="Z32" s="1095"/>
      <c r="AA32" s="1095">
        <v>5</v>
      </c>
      <c r="AB32" s="1095"/>
      <c r="AC32" s="1095"/>
      <c r="AD32" s="1095"/>
      <c r="AE32" s="1096"/>
      <c r="AF32" s="1088">
        <v>5</v>
      </c>
      <c r="AG32" s="1089"/>
      <c r="AH32" s="1089"/>
      <c r="AI32" s="1089"/>
      <c r="AJ32" s="1090"/>
      <c r="AK32" s="1031">
        <v>12</v>
      </c>
      <c r="AL32" s="1022"/>
      <c r="AM32" s="1022"/>
      <c r="AN32" s="1022"/>
      <c r="AO32" s="1022"/>
      <c r="AP32" s="1022" t="s">
        <v>345</v>
      </c>
      <c r="AQ32" s="1022"/>
      <c r="AR32" s="1022"/>
      <c r="AS32" s="1022"/>
      <c r="AT32" s="1022"/>
      <c r="AU32" s="1022" t="s">
        <v>345</v>
      </c>
      <c r="AV32" s="1022"/>
      <c r="AW32" s="1022"/>
      <c r="AX32" s="1022"/>
      <c r="AY32" s="1022"/>
      <c r="AZ32" s="1093" t="s">
        <v>345</v>
      </c>
      <c r="BA32" s="1093"/>
      <c r="BB32" s="1093"/>
      <c r="BC32" s="1093"/>
      <c r="BD32" s="1093"/>
      <c r="BE32" s="1077" t="s">
        <v>346</v>
      </c>
      <c r="BF32" s="1077"/>
      <c r="BG32" s="1077"/>
      <c r="BH32" s="1077"/>
      <c r="BI32" s="1078"/>
      <c r="BJ32" s="108"/>
      <c r="BK32" s="108"/>
      <c r="BL32" s="108"/>
      <c r="BM32" s="108"/>
      <c r="BN32" s="108"/>
      <c r="BO32" s="121"/>
      <c r="BP32" s="121"/>
      <c r="BQ32" s="118">
        <v>26</v>
      </c>
      <c r="BR32" s="119"/>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102"/>
    </row>
    <row r="33" spans="1:131" s="103" customFormat="1" ht="26.25" customHeight="1">
      <c r="A33" s="122">
        <v>6</v>
      </c>
      <c r="B33" s="1082" t="s">
        <v>347</v>
      </c>
      <c r="C33" s="1083"/>
      <c r="D33" s="1083"/>
      <c r="E33" s="1083"/>
      <c r="F33" s="1083"/>
      <c r="G33" s="1083"/>
      <c r="H33" s="1083"/>
      <c r="I33" s="1083"/>
      <c r="J33" s="1083"/>
      <c r="K33" s="1083"/>
      <c r="L33" s="1083"/>
      <c r="M33" s="1083"/>
      <c r="N33" s="1083"/>
      <c r="O33" s="1083"/>
      <c r="P33" s="1084"/>
      <c r="Q33" s="1094">
        <v>730</v>
      </c>
      <c r="R33" s="1095"/>
      <c r="S33" s="1095"/>
      <c r="T33" s="1095"/>
      <c r="U33" s="1095"/>
      <c r="V33" s="1095">
        <v>677</v>
      </c>
      <c r="W33" s="1095"/>
      <c r="X33" s="1095"/>
      <c r="Y33" s="1095"/>
      <c r="Z33" s="1095"/>
      <c r="AA33" s="1095">
        <v>53</v>
      </c>
      <c r="AB33" s="1095"/>
      <c r="AC33" s="1095"/>
      <c r="AD33" s="1095"/>
      <c r="AE33" s="1096"/>
      <c r="AF33" s="1088">
        <v>53</v>
      </c>
      <c r="AG33" s="1089"/>
      <c r="AH33" s="1089"/>
      <c r="AI33" s="1089"/>
      <c r="AJ33" s="1090"/>
      <c r="AK33" s="1031">
        <v>495</v>
      </c>
      <c r="AL33" s="1022"/>
      <c r="AM33" s="1022"/>
      <c r="AN33" s="1022"/>
      <c r="AO33" s="1022"/>
      <c r="AP33" s="1022">
        <v>1606</v>
      </c>
      <c r="AQ33" s="1022"/>
      <c r="AR33" s="1022"/>
      <c r="AS33" s="1022"/>
      <c r="AT33" s="1022"/>
      <c r="AU33" s="1022">
        <v>1606</v>
      </c>
      <c r="AV33" s="1022"/>
      <c r="AW33" s="1022"/>
      <c r="AX33" s="1022"/>
      <c r="AY33" s="1022"/>
      <c r="AZ33" s="1093" t="s">
        <v>345</v>
      </c>
      <c r="BA33" s="1093"/>
      <c r="BB33" s="1093"/>
      <c r="BC33" s="1093"/>
      <c r="BD33" s="1093"/>
      <c r="BE33" s="1077" t="s">
        <v>346</v>
      </c>
      <c r="BF33" s="1077"/>
      <c r="BG33" s="1077"/>
      <c r="BH33" s="1077"/>
      <c r="BI33" s="1078"/>
      <c r="BJ33" s="108"/>
      <c r="BK33" s="108"/>
      <c r="BL33" s="108"/>
      <c r="BM33" s="108"/>
      <c r="BN33" s="108"/>
      <c r="BO33" s="121"/>
      <c r="BP33" s="121"/>
      <c r="BQ33" s="118">
        <v>27</v>
      </c>
      <c r="BR33" s="119"/>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102"/>
    </row>
    <row r="34" spans="1:131" s="103" customFormat="1" ht="26.25" customHeight="1">
      <c r="A34" s="122">
        <v>7</v>
      </c>
      <c r="B34" s="1082" t="s">
        <v>348</v>
      </c>
      <c r="C34" s="1083"/>
      <c r="D34" s="1083"/>
      <c r="E34" s="1083"/>
      <c r="F34" s="1083"/>
      <c r="G34" s="1083"/>
      <c r="H34" s="1083"/>
      <c r="I34" s="1083"/>
      <c r="J34" s="1083"/>
      <c r="K34" s="1083"/>
      <c r="L34" s="1083"/>
      <c r="M34" s="1083"/>
      <c r="N34" s="1083"/>
      <c r="O34" s="1083"/>
      <c r="P34" s="1084"/>
      <c r="Q34" s="1094">
        <v>145</v>
      </c>
      <c r="R34" s="1095"/>
      <c r="S34" s="1095"/>
      <c r="T34" s="1095"/>
      <c r="U34" s="1095"/>
      <c r="V34" s="1095">
        <v>138</v>
      </c>
      <c r="W34" s="1095"/>
      <c r="X34" s="1095"/>
      <c r="Y34" s="1095"/>
      <c r="Z34" s="1095"/>
      <c r="AA34" s="1095">
        <v>7</v>
      </c>
      <c r="AB34" s="1095"/>
      <c r="AC34" s="1095"/>
      <c r="AD34" s="1095"/>
      <c r="AE34" s="1096"/>
      <c r="AF34" s="1088">
        <v>7</v>
      </c>
      <c r="AG34" s="1089"/>
      <c r="AH34" s="1089"/>
      <c r="AI34" s="1089"/>
      <c r="AJ34" s="1090"/>
      <c r="AK34" s="1031">
        <v>137</v>
      </c>
      <c r="AL34" s="1022"/>
      <c r="AM34" s="1022"/>
      <c r="AN34" s="1022"/>
      <c r="AO34" s="1022"/>
      <c r="AP34" s="1022">
        <v>593</v>
      </c>
      <c r="AQ34" s="1022"/>
      <c r="AR34" s="1022"/>
      <c r="AS34" s="1022"/>
      <c r="AT34" s="1022"/>
      <c r="AU34" s="1022">
        <v>593</v>
      </c>
      <c r="AV34" s="1022"/>
      <c r="AW34" s="1022"/>
      <c r="AX34" s="1022"/>
      <c r="AY34" s="1022"/>
      <c r="AZ34" s="1093" t="s">
        <v>345</v>
      </c>
      <c r="BA34" s="1093"/>
      <c r="BB34" s="1093"/>
      <c r="BC34" s="1093"/>
      <c r="BD34" s="1093"/>
      <c r="BE34" s="1077" t="s">
        <v>346</v>
      </c>
      <c r="BF34" s="1077"/>
      <c r="BG34" s="1077"/>
      <c r="BH34" s="1077"/>
      <c r="BI34" s="1078"/>
      <c r="BJ34" s="108"/>
      <c r="BK34" s="108"/>
      <c r="BL34" s="108"/>
      <c r="BM34" s="108"/>
      <c r="BN34" s="108"/>
      <c r="BO34" s="121"/>
      <c r="BP34" s="121"/>
      <c r="BQ34" s="118">
        <v>28</v>
      </c>
      <c r="BR34" s="119"/>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102"/>
    </row>
    <row r="35" spans="1:131" s="103" customFormat="1" ht="26.25" customHeight="1">
      <c r="A35" s="122">
        <v>8</v>
      </c>
      <c r="B35" s="1082" t="s">
        <v>349</v>
      </c>
      <c r="C35" s="1083"/>
      <c r="D35" s="1083"/>
      <c r="E35" s="1083"/>
      <c r="F35" s="1083"/>
      <c r="G35" s="1083"/>
      <c r="H35" s="1083"/>
      <c r="I35" s="1083"/>
      <c r="J35" s="1083"/>
      <c r="K35" s="1083"/>
      <c r="L35" s="1083"/>
      <c r="M35" s="1083"/>
      <c r="N35" s="1083"/>
      <c r="O35" s="1083"/>
      <c r="P35" s="1084"/>
      <c r="Q35" s="1094">
        <v>11</v>
      </c>
      <c r="R35" s="1095"/>
      <c r="S35" s="1095"/>
      <c r="T35" s="1095"/>
      <c r="U35" s="1095"/>
      <c r="V35" s="1095">
        <v>11</v>
      </c>
      <c r="W35" s="1095"/>
      <c r="X35" s="1095"/>
      <c r="Y35" s="1095"/>
      <c r="Z35" s="1095"/>
      <c r="AA35" s="1095" t="s">
        <v>345</v>
      </c>
      <c r="AB35" s="1095"/>
      <c r="AC35" s="1095"/>
      <c r="AD35" s="1095"/>
      <c r="AE35" s="1096"/>
      <c r="AF35" s="1088" t="s">
        <v>69</v>
      </c>
      <c r="AG35" s="1089"/>
      <c r="AH35" s="1089"/>
      <c r="AI35" s="1089"/>
      <c r="AJ35" s="1090"/>
      <c r="AK35" s="1031">
        <v>4</v>
      </c>
      <c r="AL35" s="1022"/>
      <c r="AM35" s="1022"/>
      <c r="AN35" s="1022"/>
      <c r="AO35" s="1022"/>
      <c r="AP35" s="1022" t="s">
        <v>345</v>
      </c>
      <c r="AQ35" s="1022"/>
      <c r="AR35" s="1022"/>
      <c r="AS35" s="1022"/>
      <c r="AT35" s="1022"/>
      <c r="AU35" s="1022" t="s">
        <v>345</v>
      </c>
      <c r="AV35" s="1022"/>
      <c r="AW35" s="1022"/>
      <c r="AX35" s="1022"/>
      <c r="AY35" s="1022"/>
      <c r="AZ35" s="1093" t="s">
        <v>345</v>
      </c>
      <c r="BA35" s="1093"/>
      <c r="BB35" s="1093"/>
      <c r="BC35" s="1093"/>
      <c r="BD35" s="1093"/>
      <c r="BE35" s="1077" t="s">
        <v>346</v>
      </c>
      <c r="BF35" s="1077"/>
      <c r="BG35" s="1077"/>
      <c r="BH35" s="1077"/>
      <c r="BI35" s="1078"/>
      <c r="BJ35" s="108"/>
      <c r="BK35" s="108"/>
      <c r="BL35" s="108"/>
      <c r="BM35" s="108"/>
      <c r="BN35" s="108"/>
      <c r="BO35" s="121"/>
      <c r="BP35" s="121"/>
      <c r="BQ35" s="118">
        <v>29</v>
      </c>
      <c r="BR35" s="119"/>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102"/>
    </row>
    <row r="36" spans="1:131" s="103" customFormat="1" ht="26.25" customHeight="1">
      <c r="A36" s="122">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108"/>
      <c r="BK36" s="108"/>
      <c r="BL36" s="108"/>
      <c r="BM36" s="108"/>
      <c r="BN36" s="108"/>
      <c r="BO36" s="121"/>
      <c r="BP36" s="121"/>
      <c r="BQ36" s="118">
        <v>30</v>
      </c>
      <c r="BR36" s="119"/>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102"/>
    </row>
    <row r="37" spans="1:131" s="103" customFormat="1" ht="26.25" customHeight="1">
      <c r="A37" s="122">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108"/>
      <c r="BK37" s="108"/>
      <c r="BL37" s="108"/>
      <c r="BM37" s="108"/>
      <c r="BN37" s="108"/>
      <c r="BO37" s="121"/>
      <c r="BP37" s="121"/>
      <c r="BQ37" s="118">
        <v>31</v>
      </c>
      <c r="BR37" s="119"/>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102"/>
    </row>
    <row r="38" spans="1:131" s="103" customFormat="1" ht="26.25" customHeight="1">
      <c r="A38" s="122">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108"/>
      <c r="BK38" s="108"/>
      <c r="BL38" s="108"/>
      <c r="BM38" s="108"/>
      <c r="BN38" s="108"/>
      <c r="BO38" s="121"/>
      <c r="BP38" s="121"/>
      <c r="BQ38" s="118">
        <v>32</v>
      </c>
      <c r="BR38" s="119"/>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102"/>
    </row>
    <row r="39" spans="1:131" s="103" customFormat="1" ht="26.25" customHeight="1">
      <c r="A39" s="122">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108"/>
      <c r="BK39" s="108"/>
      <c r="BL39" s="108"/>
      <c r="BM39" s="108"/>
      <c r="BN39" s="108"/>
      <c r="BO39" s="121"/>
      <c r="BP39" s="121"/>
      <c r="BQ39" s="118">
        <v>33</v>
      </c>
      <c r="BR39" s="119"/>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102"/>
    </row>
    <row r="40" spans="1:131" s="103" customFormat="1" ht="26.25" customHeight="1">
      <c r="A40" s="117">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108"/>
      <c r="BK40" s="108"/>
      <c r="BL40" s="108"/>
      <c r="BM40" s="108"/>
      <c r="BN40" s="108"/>
      <c r="BO40" s="121"/>
      <c r="BP40" s="121"/>
      <c r="BQ40" s="118">
        <v>34</v>
      </c>
      <c r="BR40" s="119"/>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102"/>
    </row>
    <row r="41" spans="1:131" s="103" customFormat="1" ht="26.25" customHeight="1">
      <c r="A41" s="117">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108"/>
      <c r="BK41" s="108"/>
      <c r="BL41" s="108"/>
      <c r="BM41" s="108"/>
      <c r="BN41" s="108"/>
      <c r="BO41" s="121"/>
      <c r="BP41" s="121"/>
      <c r="BQ41" s="118">
        <v>35</v>
      </c>
      <c r="BR41" s="119"/>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102"/>
    </row>
    <row r="42" spans="1:131" s="103" customFormat="1" ht="26.25" customHeight="1">
      <c r="A42" s="117">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108"/>
      <c r="BK42" s="108"/>
      <c r="BL42" s="108"/>
      <c r="BM42" s="108"/>
      <c r="BN42" s="108"/>
      <c r="BO42" s="121"/>
      <c r="BP42" s="121"/>
      <c r="BQ42" s="118">
        <v>36</v>
      </c>
      <c r="BR42" s="119"/>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102"/>
    </row>
    <row r="43" spans="1:131" s="103" customFormat="1" ht="26.25" customHeight="1">
      <c r="A43" s="117">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108"/>
      <c r="BK43" s="108"/>
      <c r="BL43" s="108"/>
      <c r="BM43" s="108"/>
      <c r="BN43" s="108"/>
      <c r="BO43" s="121"/>
      <c r="BP43" s="121"/>
      <c r="BQ43" s="118">
        <v>37</v>
      </c>
      <c r="BR43" s="119"/>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102"/>
    </row>
    <row r="44" spans="1:131" s="103" customFormat="1" ht="26.25" customHeight="1">
      <c r="A44" s="117">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108"/>
      <c r="BK44" s="108"/>
      <c r="BL44" s="108"/>
      <c r="BM44" s="108"/>
      <c r="BN44" s="108"/>
      <c r="BO44" s="121"/>
      <c r="BP44" s="121"/>
      <c r="BQ44" s="118">
        <v>38</v>
      </c>
      <c r="BR44" s="119"/>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102"/>
    </row>
    <row r="45" spans="1:131" s="103" customFormat="1" ht="26.25" customHeight="1">
      <c r="A45" s="117">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108"/>
      <c r="BK45" s="108"/>
      <c r="BL45" s="108"/>
      <c r="BM45" s="108"/>
      <c r="BN45" s="108"/>
      <c r="BO45" s="121"/>
      <c r="BP45" s="121"/>
      <c r="BQ45" s="118">
        <v>39</v>
      </c>
      <c r="BR45" s="119"/>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102"/>
    </row>
    <row r="46" spans="1:131" s="103" customFormat="1" ht="26.25" customHeight="1">
      <c r="A46" s="117">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108"/>
      <c r="BK46" s="108"/>
      <c r="BL46" s="108"/>
      <c r="BM46" s="108"/>
      <c r="BN46" s="108"/>
      <c r="BO46" s="121"/>
      <c r="BP46" s="121"/>
      <c r="BQ46" s="118">
        <v>40</v>
      </c>
      <c r="BR46" s="119"/>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102"/>
    </row>
    <row r="47" spans="1:131" s="103" customFormat="1" ht="26.25" customHeight="1">
      <c r="A47" s="117">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108"/>
      <c r="BK47" s="108"/>
      <c r="BL47" s="108"/>
      <c r="BM47" s="108"/>
      <c r="BN47" s="108"/>
      <c r="BO47" s="121"/>
      <c r="BP47" s="121"/>
      <c r="BQ47" s="118">
        <v>41</v>
      </c>
      <c r="BR47" s="119"/>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102"/>
    </row>
    <row r="48" spans="1:131" s="103" customFormat="1" ht="26.25" customHeight="1">
      <c r="A48" s="117">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108"/>
      <c r="BK48" s="108"/>
      <c r="BL48" s="108"/>
      <c r="BM48" s="108"/>
      <c r="BN48" s="108"/>
      <c r="BO48" s="121"/>
      <c r="BP48" s="121"/>
      <c r="BQ48" s="118">
        <v>42</v>
      </c>
      <c r="BR48" s="119"/>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102"/>
    </row>
    <row r="49" spans="1:131" s="103" customFormat="1" ht="26.25" customHeight="1">
      <c r="A49" s="117">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108"/>
      <c r="BK49" s="108"/>
      <c r="BL49" s="108"/>
      <c r="BM49" s="108"/>
      <c r="BN49" s="108"/>
      <c r="BO49" s="121"/>
      <c r="BP49" s="121"/>
      <c r="BQ49" s="118">
        <v>43</v>
      </c>
      <c r="BR49" s="119"/>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102"/>
    </row>
    <row r="50" spans="1:131" s="103" customFormat="1" ht="26.25" customHeight="1">
      <c r="A50" s="117">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108"/>
      <c r="BK50" s="108"/>
      <c r="BL50" s="108"/>
      <c r="BM50" s="108"/>
      <c r="BN50" s="108"/>
      <c r="BO50" s="121"/>
      <c r="BP50" s="121"/>
      <c r="BQ50" s="118">
        <v>44</v>
      </c>
      <c r="BR50" s="119"/>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102"/>
    </row>
    <row r="51" spans="1:131" s="103" customFormat="1" ht="26.25" customHeight="1">
      <c r="A51" s="117">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108"/>
      <c r="BK51" s="108"/>
      <c r="BL51" s="108"/>
      <c r="BM51" s="108"/>
      <c r="BN51" s="108"/>
      <c r="BO51" s="121"/>
      <c r="BP51" s="121"/>
      <c r="BQ51" s="118">
        <v>45</v>
      </c>
      <c r="BR51" s="119"/>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102"/>
    </row>
    <row r="52" spans="1:131" s="103" customFormat="1" ht="26.25" customHeight="1">
      <c r="A52" s="117">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108"/>
      <c r="BK52" s="108"/>
      <c r="BL52" s="108"/>
      <c r="BM52" s="108"/>
      <c r="BN52" s="108"/>
      <c r="BO52" s="121"/>
      <c r="BP52" s="121"/>
      <c r="BQ52" s="118">
        <v>46</v>
      </c>
      <c r="BR52" s="119"/>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102"/>
    </row>
    <row r="53" spans="1:131" s="103" customFormat="1" ht="26.25" customHeight="1">
      <c r="A53" s="117">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108"/>
      <c r="BK53" s="108"/>
      <c r="BL53" s="108"/>
      <c r="BM53" s="108"/>
      <c r="BN53" s="108"/>
      <c r="BO53" s="121"/>
      <c r="BP53" s="121"/>
      <c r="BQ53" s="118">
        <v>47</v>
      </c>
      <c r="BR53" s="119"/>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102"/>
    </row>
    <row r="54" spans="1:131" s="103" customFormat="1" ht="26.25" customHeight="1">
      <c r="A54" s="117">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108"/>
      <c r="BK54" s="108"/>
      <c r="BL54" s="108"/>
      <c r="BM54" s="108"/>
      <c r="BN54" s="108"/>
      <c r="BO54" s="121"/>
      <c r="BP54" s="121"/>
      <c r="BQ54" s="118">
        <v>48</v>
      </c>
      <c r="BR54" s="119"/>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102"/>
    </row>
    <row r="55" spans="1:131" s="103" customFormat="1" ht="26.25" customHeight="1">
      <c r="A55" s="117">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108"/>
      <c r="BK55" s="108"/>
      <c r="BL55" s="108"/>
      <c r="BM55" s="108"/>
      <c r="BN55" s="108"/>
      <c r="BO55" s="121"/>
      <c r="BP55" s="121"/>
      <c r="BQ55" s="118">
        <v>49</v>
      </c>
      <c r="BR55" s="119"/>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102"/>
    </row>
    <row r="56" spans="1:131" s="103" customFormat="1" ht="26.25" customHeight="1">
      <c r="A56" s="117">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108"/>
      <c r="BK56" s="108"/>
      <c r="BL56" s="108"/>
      <c r="BM56" s="108"/>
      <c r="BN56" s="108"/>
      <c r="BO56" s="121"/>
      <c r="BP56" s="121"/>
      <c r="BQ56" s="118">
        <v>50</v>
      </c>
      <c r="BR56" s="119"/>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102"/>
    </row>
    <row r="57" spans="1:131" s="103" customFormat="1" ht="26.25" customHeight="1">
      <c r="A57" s="117">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108"/>
      <c r="BK57" s="108"/>
      <c r="BL57" s="108"/>
      <c r="BM57" s="108"/>
      <c r="BN57" s="108"/>
      <c r="BO57" s="121"/>
      <c r="BP57" s="121"/>
      <c r="BQ57" s="118">
        <v>51</v>
      </c>
      <c r="BR57" s="119"/>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102"/>
    </row>
    <row r="58" spans="1:131" s="103" customFormat="1" ht="26.25" customHeight="1">
      <c r="A58" s="117">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108"/>
      <c r="BK58" s="108"/>
      <c r="BL58" s="108"/>
      <c r="BM58" s="108"/>
      <c r="BN58" s="108"/>
      <c r="BO58" s="121"/>
      <c r="BP58" s="121"/>
      <c r="BQ58" s="118">
        <v>52</v>
      </c>
      <c r="BR58" s="119"/>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102"/>
    </row>
    <row r="59" spans="1:131" s="103" customFormat="1" ht="26.25" customHeight="1">
      <c r="A59" s="117">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108"/>
      <c r="BK59" s="108"/>
      <c r="BL59" s="108"/>
      <c r="BM59" s="108"/>
      <c r="BN59" s="108"/>
      <c r="BO59" s="121"/>
      <c r="BP59" s="121"/>
      <c r="BQ59" s="118">
        <v>53</v>
      </c>
      <c r="BR59" s="119"/>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102"/>
    </row>
    <row r="60" spans="1:131" s="103" customFormat="1" ht="26.25" customHeight="1">
      <c r="A60" s="117">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108"/>
      <c r="BK60" s="108"/>
      <c r="BL60" s="108"/>
      <c r="BM60" s="108"/>
      <c r="BN60" s="108"/>
      <c r="BO60" s="121"/>
      <c r="BP60" s="121"/>
      <c r="BQ60" s="118">
        <v>54</v>
      </c>
      <c r="BR60" s="119"/>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102"/>
    </row>
    <row r="61" spans="1:131" s="103" customFormat="1" ht="26.25" customHeight="1" thickBot="1">
      <c r="A61" s="117">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108"/>
      <c r="BK61" s="108"/>
      <c r="BL61" s="108"/>
      <c r="BM61" s="108"/>
      <c r="BN61" s="108"/>
      <c r="BO61" s="121"/>
      <c r="BP61" s="121"/>
      <c r="BQ61" s="118">
        <v>55</v>
      </c>
      <c r="BR61" s="119"/>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102"/>
    </row>
    <row r="62" spans="1:131" s="103" customFormat="1" ht="26.25" customHeight="1">
      <c r="A62" s="117">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350</v>
      </c>
      <c r="BK62" s="1080"/>
      <c r="BL62" s="1080"/>
      <c r="BM62" s="1080"/>
      <c r="BN62" s="1081"/>
      <c r="BO62" s="121"/>
      <c r="BP62" s="121"/>
      <c r="BQ62" s="118">
        <v>56</v>
      </c>
      <c r="BR62" s="119"/>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102"/>
    </row>
    <row r="63" spans="1:131" s="103" customFormat="1" ht="26.25" customHeight="1" thickBot="1">
      <c r="A63" s="120" t="s">
        <v>327</v>
      </c>
      <c r="B63" s="995" t="s">
        <v>351</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435</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69</v>
      </c>
      <c r="BK63" s="1002"/>
      <c r="BL63" s="1002"/>
      <c r="BM63" s="1002"/>
      <c r="BN63" s="1072"/>
      <c r="BO63" s="121"/>
      <c r="BP63" s="121"/>
      <c r="BQ63" s="118">
        <v>57</v>
      </c>
      <c r="BR63" s="119"/>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102"/>
    </row>
    <row r="64" spans="1:131" s="103" customFormat="1" ht="26.2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102"/>
    </row>
    <row r="65" spans="1:131" s="103" customFormat="1" ht="26.25" customHeight="1" thickBot="1">
      <c r="A65" s="108" t="s">
        <v>352</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102"/>
    </row>
    <row r="66" spans="1:131" s="103" customFormat="1" ht="26.25" customHeight="1">
      <c r="A66" s="1046" t="s">
        <v>353</v>
      </c>
      <c r="B66" s="1047"/>
      <c r="C66" s="1047"/>
      <c r="D66" s="1047"/>
      <c r="E66" s="1047"/>
      <c r="F66" s="1047"/>
      <c r="G66" s="1047"/>
      <c r="H66" s="1047"/>
      <c r="I66" s="1047"/>
      <c r="J66" s="1047"/>
      <c r="K66" s="1047"/>
      <c r="L66" s="1047"/>
      <c r="M66" s="1047"/>
      <c r="N66" s="1047"/>
      <c r="O66" s="1047"/>
      <c r="P66" s="1048"/>
      <c r="Q66" s="1052" t="s">
        <v>331</v>
      </c>
      <c r="R66" s="1053"/>
      <c r="S66" s="1053"/>
      <c r="T66" s="1053"/>
      <c r="U66" s="1054"/>
      <c r="V66" s="1052" t="s">
        <v>332</v>
      </c>
      <c r="W66" s="1053"/>
      <c r="X66" s="1053"/>
      <c r="Y66" s="1053"/>
      <c r="Z66" s="1054"/>
      <c r="AA66" s="1052" t="s">
        <v>333</v>
      </c>
      <c r="AB66" s="1053"/>
      <c r="AC66" s="1053"/>
      <c r="AD66" s="1053"/>
      <c r="AE66" s="1054"/>
      <c r="AF66" s="1058" t="s">
        <v>334</v>
      </c>
      <c r="AG66" s="1059"/>
      <c r="AH66" s="1059"/>
      <c r="AI66" s="1059"/>
      <c r="AJ66" s="1060"/>
      <c r="AK66" s="1052" t="s">
        <v>335</v>
      </c>
      <c r="AL66" s="1047"/>
      <c r="AM66" s="1047"/>
      <c r="AN66" s="1047"/>
      <c r="AO66" s="1048"/>
      <c r="AP66" s="1052" t="s">
        <v>336</v>
      </c>
      <c r="AQ66" s="1053"/>
      <c r="AR66" s="1053"/>
      <c r="AS66" s="1053"/>
      <c r="AT66" s="1054"/>
      <c r="AU66" s="1052" t="s">
        <v>354</v>
      </c>
      <c r="AV66" s="1053"/>
      <c r="AW66" s="1053"/>
      <c r="AX66" s="1053"/>
      <c r="AY66" s="1054"/>
      <c r="AZ66" s="1052" t="s">
        <v>315</v>
      </c>
      <c r="BA66" s="1053"/>
      <c r="BB66" s="1053"/>
      <c r="BC66" s="1053"/>
      <c r="BD66" s="1068"/>
      <c r="BE66" s="121"/>
      <c r="BF66" s="121"/>
      <c r="BG66" s="121"/>
      <c r="BH66" s="121"/>
      <c r="BI66" s="121"/>
      <c r="BJ66" s="121"/>
      <c r="BK66" s="121"/>
      <c r="BL66" s="121"/>
      <c r="BM66" s="121"/>
      <c r="BN66" s="121"/>
      <c r="BO66" s="121"/>
      <c r="BP66" s="121"/>
      <c r="BQ66" s="118">
        <v>60</v>
      </c>
      <c r="BR66" s="123"/>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102"/>
    </row>
    <row r="67" spans="1:131" s="103"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121"/>
      <c r="BF67" s="121"/>
      <c r="BG67" s="121"/>
      <c r="BH67" s="121"/>
      <c r="BI67" s="121"/>
      <c r="BJ67" s="121"/>
      <c r="BK67" s="121"/>
      <c r="BL67" s="121"/>
      <c r="BM67" s="121"/>
      <c r="BN67" s="121"/>
      <c r="BO67" s="121"/>
      <c r="BP67" s="121"/>
      <c r="BQ67" s="118">
        <v>61</v>
      </c>
      <c r="BR67" s="123"/>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102"/>
    </row>
    <row r="68" spans="1:131" s="103" customFormat="1" ht="26.25" customHeight="1" thickTop="1">
      <c r="A68" s="114">
        <v>1</v>
      </c>
      <c r="B68" s="1036" t="s">
        <v>355</v>
      </c>
      <c r="C68" s="1037"/>
      <c r="D68" s="1037"/>
      <c r="E68" s="1037"/>
      <c r="F68" s="1037"/>
      <c r="G68" s="1037"/>
      <c r="H68" s="1037"/>
      <c r="I68" s="1037"/>
      <c r="J68" s="1037"/>
      <c r="K68" s="1037"/>
      <c r="L68" s="1037"/>
      <c r="M68" s="1037"/>
      <c r="N68" s="1037"/>
      <c r="O68" s="1037"/>
      <c r="P68" s="1038"/>
      <c r="Q68" s="1039">
        <v>1873</v>
      </c>
      <c r="R68" s="1033"/>
      <c r="S68" s="1033"/>
      <c r="T68" s="1033"/>
      <c r="U68" s="1033"/>
      <c r="V68" s="1033">
        <v>1473</v>
      </c>
      <c r="W68" s="1033"/>
      <c r="X68" s="1033"/>
      <c r="Y68" s="1033"/>
      <c r="Z68" s="1033"/>
      <c r="AA68" s="1033">
        <v>400</v>
      </c>
      <c r="AB68" s="1033"/>
      <c r="AC68" s="1033"/>
      <c r="AD68" s="1033"/>
      <c r="AE68" s="1033"/>
      <c r="AF68" s="1033">
        <v>3301</v>
      </c>
      <c r="AG68" s="1033"/>
      <c r="AH68" s="1033"/>
      <c r="AI68" s="1033"/>
      <c r="AJ68" s="1033"/>
      <c r="AK68" s="1033" t="s">
        <v>356</v>
      </c>
      <c r="AL68" s="1033"/>
      <c r="AM68" s="1033"/>
      <c r="AN68" s="1033"/>
      <c r="AO68" s="1033"/>
      <c r="AP68" s="1033">
        <v>2708</v>
      </c>
      <c r="AQ68" s="1033"/>
      <c r="AR68" s="1033"/>
      <c r="AS68" s="1033"/>
      <c r="AT68" s="1033"/>
      <c r="AU68" s="1033" t="s">
        <v>356</v>
      </c>
      <c r="AV68" s="1033"/>
      <c r="AW68" s="1033"/>
      <c r="AX68" s="1033"/>
      <c r="AY68" s="1033"/>
      <c r="AZ68" s="1034"/>
      <c r="BA68" s="1034"/>
      <c r="BB68" s="1034"/>
      <c r="BC68" s="1034"/>
      <c r="BD68" s="1035"/>
      <c r="BE68" s="121"/>
      <c r="BF68" s="121"/>
      <c r="BG68" s="121"/>
      <c r="BH68" s="121"/>
      <c r="BI68" s="121"/>
      <c r="BJ68" s="121"/>
      <c r="BK68" s="121"/>
      <c r="BL68" s="121"/>
      <c r="BM68" s="121"/>
      <c r="BN68" s="121"/>
      <c r="BO68" s="121"/>
      <c r="BP68" s="121"/>
      <c r="BQ68" s="118">
        <v>62</v>
      </c>
      <c r="BR68" s="123"/>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102"/>
    </row>
    <row r="69" spans="1:131" s="103" customFormat="1" ht="26.25" customHeight="1">
      <c r="A69" s="117">
        <v>2</v>
      </c>
      <c r="B69" s="1025" t="s">
        <v>357</v>
      </c>
      <c r="C69" s="1026"/>
      <c r="D69" s="1026"/>
      <c r="E69" s="1026"/>
      <c r="F69" s="1026"/>
      <c r="G69" s="1026"/>
      <c r="H69" s="1026"/>
      <c r="I69" s="1026"/>
      <c r="J69" s="1026"/>
      <c r="K69" s="1026"/>
      <c r="L69" s="1026"/>
      <c r="M69" s="1026"/>
      <c r="N69" s="1026"/>
      <c r="O69" s="1026"/>
      <c r="P69" s="1027"/>
      <c r="Q69" s="1028">
        <v>1455</v>
      </c>
      <c r="R69" s="1022"/>
      <c r="S69" s="1022"/>
      <c r="T69" s="1022"/>
      <c r="U69" s="1022"/>
      <c r="V69" s="1022">
        <v>633</v>
      </c>
      <c r="W69" s="1022"/>
      <c r="X69" s="1022"/>
      <c r="Y69" s="1022"/>
      <c r="Z69" s="1022"/>
      <c r="AA69" s="1022">
        <v>822</v>
      </c>
      <c r="AB69" s="1022"/>
      <c r="AC69" s="1022"/>
      <c r="AD69" s="1022"/>
      <c r="AE69" s="1022"/>
      <c r="AF69" s="1022">
        <v>1573</v>
      </c>
      <c r="AG69" s="1022"/>
      <c r="AH69" s="1022"/>
      <c r="AI69" s="1022"/>
      <c r="AJ69" s="1022"/>
      <c r="AK69" s="1022" t="s">
        <v>356</v>
      </c>
      <c r="AL69" s="1022"/>
      <c r="AM69" s="1022"/>
      <c r="AN69" s="1022"/>
      <c r="AO69" s="1022"/>
      <c r="AP69" s="1022">
        <v>2063</v>
      </c>
      <c r="AQ69" s="1022"/>
      <c r="AR69" s="1022"/>
      <c r="AS69" s="1022"/>
      <c r="AT69" s="1022"/>
      <c r="AU69" s="1022" t="s">
        <v>356</v>
      </c>
      <c r="AV69" s="1022"/>
      <c r="AW69" s="1022"/>
      <c r="AX69" s="1022"/>
      <c r="AY69" s="1022"/>
      <c r="AZ69" s="1023"/>
      <c r="BA69" s="1023"/>
      <c r="BB69" s="1023"/>
      <c r="BC69" s="1023"/>
      <c r="BD69" s="1024"/>
      <c r="BE69" s="121"/>
      <c r="BF69" s="121"/>
      <c r="BG69" s="121"/>
      <c r="BH69" s="121"/>
      <c r="BI69" s="121"/>
      <c r="BJ69" s="121"/>
      <c r="BK69" s="121"/>
      <c r="BL69" s="121"/>
      <c r="BM69" s="121"/>
      <c r="BN69" s="121"/>
      <c r="BO69" s="121"/>
      <c r="BP69" s="121"/>
      <c r="BQ69" s="118">
        <v>63</v>
      </c>
      <c r="BR69" s="123"/>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102"/>
    </row>
    <row r="70" spans="1:131" s="103" customFormat="1" ht="26.25" customHeight="1">
      <c r="A70" s="117">
        <v>3</v>
      </c>
      <c r="B70" s="1025" t="s">
        <v>358</v>
      </c>
      <c r="C70" s="1026"/>
      <c r="D70" s="1026"/>
      <c r="E70" s="1026"/>
      <c r="F70" s="1026"/>
      <c r="G70" s="1026"/>
      <c r="H70" s="1026"/>
      <c r="I70" s="1026"/>
      <c r="J70" s="1026"/>
      <c r="K70" s="1026"/>
      <c r="L70" s="1026"/>
      <c r="M70" s="1026"/>
      <c r="N70" s="1026"/>
      <c r="O70" s="1026"/>
      <c r="P70" s="1027"/>
      <c r="Q70" s="1028">
        <v>3789</v>
      </c>
      <c r="R70" s="1022"/>
      <c r="S70" s="1022"/>
      <c r="T70" s="1022"/>
      <c r="U70" s="1022"/>
      <c r="V70" s="1022">
        <v>3585</v>
      </c>
      <c r="W70" s="1022"/>
      <c r="X70" s="1022"/>
      <c r="Y70" s="1022"/>
      <c r="Z70" s="1022"/>
      <c r="AA70" s="1022">
        <v>204</v>
      </c>
      <c r="AB70" s="1022"/>
      <c r="AC70" s="1022"/>
      <c r="AD70" s="1022"/>
      <c r="AE70" s="1022"/>
      <c r="AF70" s="1022">
        <v>204</v>
      </c>
      <c r="AG70" s="1022"/>
      <c r="AH70" s="1022"/>
      <c r="AI70" s="1022"/>
      <c r="AJ70" s="1022"/>
      <c r="AK70" s="1022">
        <v>0</v>
      </c>
      <c r="AL70" s="1022"/>
      <c r="AM70" s="1022"/>
      <c r="AN70" s="1022"/>
      <c r="AO70" s="1022"/>
      <c r="AP70" s="1022">
        <v>557</v>
      </c>
      <c r="AQ70" s="1022"/>
      <c r="AR70" s="1022"/>
      <c r="AS70" s="1022"/>
      <c r="AT70" s="1022"/>
      <c r="AU70" s="1022" t="s">
        <v>356</v>
      </c>
      <c r="AV70" s="1022"/>
      <c r="AW70" s="1022"/>
      <c r="AX70" s="1022"/>
      <c r="AY70" s="1022"/>
      <c r="AZ70" s="1023"/>
      <c r="BA70" s="1023"/>
      <c r="BB70" s="1023"/>
      <c r="BC70" s="1023"/>
      <c r="BD70" s="1024"/>
      <c r="BE70" s="121"/>
      <c r="BF70" s="121"/>
      <c r="BG70" s="121"/>
      <c r="BH70" s="121"/>
      <c r="BI70" s="121"/>
      <c r="BJ70" s="121"/>
      <c r="BK70" s="121"/>
      <c r="BL70" s="121"/>
      <c r="BM70" s="121"/>
      <c r="BN70" s="121"/>
      <c r="BO70" s="121"/>
      <c r="BP70" s="121"/>
      <c r="BQ70" s="118">
        <v>64</v>
      </c>
      <c r="BR70" s="123"/>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102"/>
    </row>
    <row r="71" spans="1:131" s="103" customFormat="1" ht="26.25" customHeight="1">
      <c r="A71" s="117">
        <v>4</v>
      </c>
      <c r="B71" s="1025" t="s">
        <v>359</v>
      </c>
      <c r="C71" s="1026"/>
      <c r="D71" s="1026"/>
      <c r="E71" s="1026"/>
      <c r="F71" s="1026"/>
      <c r="G71" s="1026"/>
      <c r="H71" s="1026"/>
      <c r="I71" s="1026"/>
      <c r="J71" s="1026"/>
      <c r="K71" s="1026"/>
      <c r="L71" s="1026"/>
      <c r="M71" s="1026"/>
      <c r="N71" s="1026"/>
      <c r="O71" s="1026"/>
      <c r="P71" s="1027"/>
      <c r="Q71" s="1028">
        <v>49</v>
      </c>
      <c r="R71" s="1022"/>
      <c r="S71" s="1022"/>
      <c r="T71" s="1022"/>
      <c r="U71" s="1022"/>
      <c r="V71" s="1022">
        <v>48</v>
      </c>
      <c r="W71" s="1022"/>
      <c r="X71" s="1022"/>
      <c r="Y71" s="1022"/>
      <c r="Z71" s="1022"/>
      <c r="AA71" s="1022">
        <v>1</v>
      </c>
      <c r="AB71" s="1022"/>
      <c r="AC71" s="1022"/>
      <c r="AD71" s="1022"/>
      <c r="AE71" s="1022"/>
      <c r="AF71" s="1022">
        <v>1</v>
      </c>
      <c r="AG71" s="1022"/>
      <c r="AH71" s="1022"/>
      <c r="AI71" s="1022"/>
      <c r="AJ71" s="1022"/>
      <c r="AK71" s="1022">
        <v>0</v>
      </c>
      <c r="AL71" s="1022"/>
      <c r="AM71" s="1022"/>
      <c r="AN71" s="1022"/>
      <c r="AO71" s="1022"/>
      <c r="AP71" s="1022">
        <v>0</v>
      </c>
      <c r="AQ71" s="1022"/>
      <c r="AR71" s="1022"/>
      <c r="AS71" s="1022"/>
      <c r="AT71" s="1022"/>
      <c r="AU71" s="1022" t="s">
        <v>356</v>
      </c>
      <c r="AV71" s="1022"/>
      <c r="AW71" s="1022"/>
      <c r="AX71" s="1022"/>
      <c r="AY71" s="1022"/>
      <c r="AZ71" s="1023"/>
      <c r="BA71" s="1023"/>
      <c r="BB71" s="1023"/>
      <c r="BC71" s="1023"/>
      <c r="BD71" s="1024"/>
      <c r="BE71" s="121"/>
      <c r="BF71" s="121"/>
      <c r="BG71" s="121"/>
      <c r="BH71" s="121"/>
      <c r="BI71" s="121"/>
      <c r="BJ71" s="121"/>
      <c r="BK71" s="121"/>
      <c r="BL71" s="121"/>
      <c r="BM71" s="121"/>
      <c r="BN71" s="121"/>
      <c r="BO71" s="121"/>
      <c r="BP71" s="121"/>
      <c r="BQ71" s="118">
        <v>65</v>
      </c>
      <c r="BR71" s="123"/>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102"/>
    </row>
    <row r="72" spans="1:131" s="103" customFormat="1" ht="26.25" customHeight="1">
      <c r="A72" s="117">
        <v>5</v>
      </c>
      <c r="B72" s="1025" t="s">
        <v>360</v>
      </c>
      <c r="C72" s="1026"/>
      <c r="D72" s="1026"/>
      <c r="E72" s="1026"/>
      <c r="F72" s="1026"/>
      <c r="G72" s="1026"/>
      <c r="H72" s="1026"/>
      <c r="I72" s="1026"/>
      <c r="J72" s="1026"/>
      <c r="K72" s="1026"/>
      <c r="L72" s="1026"/>
      <c r="M72" s="1026"/>
      <c r="N72" s="1026"/>
      <c r="O72" s="1026"/>
      <c r="P72" s="1027"/>
      <c r="Q72" s="1028">
        <v>7032</v>
      </c>
      <c r="R72" s="1022"/>
      <c r="S72" s="1022"/>
      <c r="T72" s="1022"/>
      <c r="U72" s="1022"/>
      <c r="V72" s="1022">
        <v>6827</v>
      </c>
      <c r="W72" s="1022"/>
      <c r="X72" s="1022"/>
      <c r="Y72" s="1022"/>
      <c r="Z72" s="1022"/>
      <c r="AA72" s="1022">
        <v>205</v>
      </c>
      <c r="AB72" s="1022"/>
      <c r="AC72" s="1022"/>
      <c r="AD72" s="1022"/>
      <c r="AE72" s="1022"/>
      <c r="AF72" s="1022" t="s">
        <v>356</v>
      </c>
      <c r="AG72" s="1022"/>
      <c r="AH72" s="1022"/>
      <c r="AI72" s="1022"/>
      <c r="AJ72" s="1022"/>
      <c r="AK72" s="1022">
        <v>15</v>
      </c>
      <c r="AL72" s="1022"/>
      <c r="AM72" s="1022"/>
      <c r="AN72" s="1022"/>
      <c r="AO72" s="1022"/>
      <c r="AP72" s="1022" t="s">
        <v>356</v>
      </c>
      <c r="AQ72" s="1022"/>
      <c r="AR72" s="1022"/>
      <c r="AS72" s="1022"/>
      <c r="AT72" s="1022"/>
      <c r="AU72" s="1022" t="s">
        <v>356</v>
      </c>
      <c r="AV72" s="1022"/>
      <c r="AW72" s="1022"/>
      <c r="AX72" s="1022"/>
      <c r="AY72" s="1022"/>
      <c r="AZ72" s="1023"/>
      <c r="BA72" s="1023"/>
      <c r="BB72" s="1023"/>
      <c r="BC72" s="1023"/>
      <c r="BD72" s="1024"/>
      <c r="BE72" s="121"/>
      <c r="BF72" s="121"/>
      <c r="BG72" s="121"/>
      <c r="BH72" s="121"/>
      <c r="BI72" s="121"/>
      <c r="BJ72" s="121"/>
      <c r="BK72" s="121"/>
      <c r="BL72" s="121"/>
      <c r="BM72" s="121"/>
      <c r="BN72" s="121"/>
      <c r="BO72" s="121"/>
      <c r="BP72" s="121"/>
      <c r="BQ72" s="118">
        <v>66</v>
      </c>
      <c r="BR72" s="123"/>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102"/>
    </row>
    <row r="73" spans="1:131" s="103" customFormat="1" ht="26.25" customHeight="1">
      <c r="A73" s="117">
        <v>6</v>
      </c>
      <c r="B73" s="1025" t="s">
        <v>361</v>
      </c>
      <c r="C73" s="1026"/>
      <c r="D73" s="1026"/>
      <c r="E73" s="1026"/>
      <c r="F73" s="1026"/>
      <c r="G73" s="1026"/>
      <c r="H73" s="1026"/>
      <c r="I73" s="1026"/>
      <c r="J73" s="1026"/>
      <c r="K73" s="1026"/>
      <c r="L73" s="1026"/>
      <c r="M73" s="1026"/>
      <c r="N73" s="1026"/>
      <c r="O73" s="1026"/>
      <c r="P73" s="1027"/>
      <c r="Q73" s="1028">
        <v>1625</v>
      </c>
      <c r="R73" s="1022"/>
      <c r="S73" s="1022"/>
      <c r="T73" s="1022"/>
      <c r="U73" s="1022"/>
      <c r="V73" s="1022">
        <v>1624</v>
      </c>
      <c r="W73" s="1022"/>
      <c r="X73" s="1022"/>
      <c r="Y73" s="1022"/>
      <c r="Z73" s="1022"/>
      <c r="AA73" s="1022">
        <v>1</v>
      </c>
      <c r="AB73" s="1022"/>
      <c r="AC73" s="1022"/>
      <c r="AD73" s="1022"/>
      <c r="AE73" s="1022"/>
      <c r="AF73" s="1022" t="s">
        <v>356</v>
      </c>
      <c r="AG73" s="1022"/>
      <c r="AH73" s="1022"/>
      <c r="AI73" s="1022"/>
      <c r="AJ73" s="1022"/>
      <c r="AK73" s="1022" t="s">
        <v>356</v>
      </c>
      <c r="AL73" s="1022"/>
      <c r="AM73" s="1022"/>
      <c r="AN73" s="1022"/>
      <c r="AO73" s="1022"/>
      <c r="AP73" s="1022" t="s">
        <v>356</v>
      </c>
      <c r="AQ73" s="1022"/>
      <c r="AR73" s="1022"/>
      <c r="AS73" s="1022"/>
      <c r="AT73" s="1022"/>
      <c r="AU73" s="1022" t="s">
        <v>356</v>
      </c>
      <c r="AV73" s="1022"/>
      <c r="AW73" s="1022"/>
      <c r="AX73" s="1022"/>
      <c r="AY73" s="1022"/>
      <c r="AZ73" s="1023"/>
      <c r="BA73" s="1023"/>
      <c r="BB73" s="1023"/>
      <c r="BC73" s="1023"/>
      <c r="BD73" s="1024"/>
      <c r="BE73" s="121"/>
      <c r="BF73" s="121"/>
      <c r="BG73" s="121"/>
      <c r="BH73" s="121"/>
      <c r="BI73" s="121"/>
      <c r="BJ73" s="121"/>
      <c r="BK73" s="121"/>
      <c r="BL73" s="121"/>
      <c r="BM73" s="121"/>
      <c r="BN73" s="121"/>
      <c r="BO73" s="121"/>
      <c r="BP73" s="121"/>
      <c r="BQ73" s="118">
        <v>67</v>
      </c>
      <c r="BR73" s="123"/>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102"/>
    </row>
    <row r="74" spans="1:131" s="103" customFormat="1" ht="26.25" customHeight="1">
      <c r="A74" s="117">
        <v>7</v>
      </c>
      <c r="B74" s="1025" t="s">
        <v>362</v>
      </c>
      <c r="C74" s="1026"/>
      <c r="D74" s="1026"/>
      <c r="E74" s="1026"/>
      <c r="F74" s="1026"/>
      <c r="G74" s="1026"/>
      <c r="H74" s="1026"/>
      <c r="I74" s="1026"/>
      <c r="J74" s="1026"/>
      <c r="K74" s="1026"/>
      <c r="L74" s="1026"/>
      <c r="M74" s="1026"/>
      <c r="N74" s="1026"/>
      <c r="O74" s="1026"/>
      <c r="P74" s="1027"/>
      <c r="Q74" s="1028">
        <v>1</v>
      </c>
      <c r="R74" s="1022"/>
      <c r="S74" s="1022"/>
      <c r="T74" s="1022"/>
      <c r="U74" s="1022"/>
      <c r="V74" s="1022">
        <v>0</v>
      </c>
      <c r="W74" s="1022"/>
      <c r="X74" s="1022"/>
      <c r="Y74" s="1022"/>
      <c r="Z74" s="1022"/>
      <c r="AA74" s="1022">
        <v>1</v>
      </c>
      <c r="AB74" s="1022"/>
      <c r="AC74" s="1022"/>
      <c r="AD74" s="1022"/>
      <c r="AE74" s="1022"/>
      <c r="AF74" s="1022" t="s">
        <v>356</v>
      </c>
      <c r="AG74" s="1022"/>
      <c r="AH74" s="1022"/>
      <c r="AI74" s="1022"/>
      <c r="AJ74" s="1022"/>
      <c r="AK74" s="1022" t="s">
        <v>356</v>
      </c>
      <c r="AL74" s="1022"/>
      <c r="AM74" s="1022"/>
      <c r="AN74" s="1022"/>
      <c r="AO74" s="1022"/>
      <c r="AP74" s="1022" t="s">
        <v>356</v>
      </c>
      <c r="AQ74" s="1022"/>
      <c r="AR74" s="1022"/>
      <c r="AS74" s="1022"/>
      <c r="AT74" s="1022"/>
      <c r="AU74" s="1022" t="s">
        <v>356</v>
      </c>
      <c r="AV74" s="1022"/>
      <c r="AW74" s="1022"/>
      <c r="AX74" s="1022"/>
      <c r="AY74" s="1022"/>
      <c r="AZ74" s="1023"/>
      <c r="BA74" s="1023"/>
      <c r="BB74" s="1023"/>
      <c r="BC74" s="1023"/>
      <c r="BD74" s="1024"/>
      <c r="BE74" s="121"/>
      <c r="BF74" s="121"/>
      <c r="BG74" s="121"/>
      <c r="BH74" s="121"/>
      <c r="BI74" s="121"/>
      <c r="BJ74" s="121"/>
      <c r="BK74" s="121"/>
      <c r="BL74" s="121"/>
      <c r="BM74" s="121"/>
      <c r="BN74" s="121"/>
      <c r="BO74" s="121"/>
      <c r="BP74" s="121"/>
      <c r="BQ74" s="118">
        <v>68</v>
      </c>
      <c r="BR74" s="123"/>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102"/>
    </row>
    <row r="75" spans="1:131" s="103" customFormat="1" ht="26.25" customHeight="1">
      <c r="A75" s="117">
        <v>8</v>
      </c>
      <c r="B75" s="1025" t="s">
        <v>363</v>
      </c>
      <c r="C75" s="1026"/>
      <c r="D75" s="1026"/>
      <c r="E75" s="1026"/>
      <c r="F75" s="1026"/>
      <c r="G75" s="1026"/>
      <c r="H75" s="1026"/>
      <c r="I75" s="1026"/>
      <c r="J75" s="1026"/>
      <c r="K75" s="1026"/>
      <c r="L75" s="1026"/>
      <c r="M75" s="1026"/>
      <c r="N75" s="1026"/>
      <c r="O75" s="1026"/>
      <c r="P75" s="1027"/>
      <c r="Q75" s="1029">
        <v>65</v>
      </c>
      <c r="R75" s="1030"/>
      <c r="S75" s="1030"/>
      <c r="T75" s="1030"/>
      <c r="U75" s="1031"/>
      <c r="V75" s="1032">
        <v>53</v>
      </c>
      <c r="W75" s="1030"/>
      <c r="X75" s="1030"/>
      <c r="Y75" s="1030"/>
      <c r="Z75" s="1031"/>
      <c r="AA75" s="1032">
        <v>12</v>
      </c>
      <c r="AB75" s="1030"/>
      <c r="AC75" s="1030"/>
      <c r="AD75" s="1030"/>
      <c r="AE75" s="1031"/>
      <c r="AF75" s="1032" t="s">
        <v>356</v>
      </c>
      <c r="AG75" s="1030"/>
      <c r="AH75" s="1030"/>
      <c r="AI75" s="1030"/>
      <c r="AJ75" s="1031"/>
      <c r="AK75" s="1032">
        <v>26</v>
      </c>
      <c r="AL75" s="1030"/>
      <c r="AM75" s="1030"/>
      <c r="AN75" s="1030"/>
      <c r="AO75" s="1031"/>
      <c r="AP75" s="1032" t="s">
        <v>356</v>
      </c>
      <c r="AQ75" s="1030"/>
      <c r="AR75" s="1030"/>
      <c r="AS75" s="1030"/>
      <c r="AT75" s="1031"/>
      <c r="AU75" s="1032" t="s">
        <v>356</v>
      </c>
      <c r="AV75" s="1030"/>
      <c r="AW75" s="1030"/>
      <c r="AX75" s="1030"/>
      <c r="AY75" s="1031"/>
      <c r="AZ75" s="1023"/>
      <c r="BA75" s="1023"/>
      <c r="BB75" s="1023"/>
      <c r="BC75" s="1023"/>
      <c r="BD75" s="1024"/>
      <c r="BE75" s="121"/>
      <c r="BF75" s="121"/>
      <c r="BG75" s="121"/>
      <c r="BH75" s="121"/>
      <c r="BI75" s="121"/>
      <c r="BJ75" s="121"/>
      <c r="BK75" s="121"/>
      <c r="BL75" s="121"/>
      <c r="BM75" s="121"/>
      <c r="BN75" s="121"/>
      <c r="BO75" s="121"/>
      <c r="BP75" s="121"/>
      <c r="BQ75" s="118">
        <v>69</v>
      </c>
      <c r="BR75" s="123"/>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102"/>
    </row>
    <row r="76" spans="1:131" s="103" customFormat="1" ht="26.25" customHeight="1">
      <c r="A76" s="117">
        <v>9</v>
      </c>
      <c r="B76" s="1025" t="s">
        <v>364</v>
      </c>
      <c r="C76" s="1026"/>
      <c r="D76" s="1026"/>
      <c r="E76" s="1026"/>
      <c r="F76" s="1026"/>
      <c r="G76" s="1026"/>
      <c r="H76" s="1026"/>
      <c r="I76" s="1026"/>
      <c r="J76" s="1026"/>
      <c r="K76" s="1026"/>
      <c r="L76" s="1026"/>
      <c r="M76" s="1026"/>
      <c r="N76" s="1026"/>
      <c r="O76" s="1026"/>
      <c r="P76" s="1027"/>
      <c r="Q76" s="1029">
        <v>30</v>
      </c>
      <c r="R76" s="1030"/>
      <c r="S76" s="1030"/>
      <c r="T76" s="1030"/>
      <c r="U76" s="1031"/>
      <c r="V76" s="1032">
        <v>26</v>
      </c>
      <c r="W76" s="1030"/>
      <c r="X76" s="1030"/>
      <c r="Y76" s="1030"/>
      <c r="Z76" s="1031"/>
      <c r="AA76" s="1032">
        <v>4</v>
      </c>
      <c r="AB76" s="1030"/>
      <c r="AC76" s="1030"/>
      <c r="AD76" s="1030"/>
      <c r="AE76" s="1031"/>
      <c r="AF76" s="1032" t="s">
        <v>356</v>
      </c>
      <c r="AG76" s="1030"/>
      <c r="AH76" s="1030"/>
      <c r="AI76" s="1030"/>
      <c r="AJ76" s="1031"/>
      <c r="AK76" s="1032" t="s">
        <v>356</v>
      </c>
      <c r="AL76" s="1030"/>
      <c r="AM76" s="1030"/>
      <c r="AN76" s="1030"/>
      <c r="AO76" s="1031"/>
      <c r="AP76" s="1032" t="s">
        <v>356</v>
      </c>
      <c r="AQ76" s="1030"/>
      <c r="AR76" s="1030"/>
      <c r="AS76" s="1030"/>
      <c r="AT76" s="1031"/>
      <c r="AU76" s="1032" t="s">
        <v>356</v>
      </c>
      <c r="AV76" s="1030"/>
      <c r="AW76" s="1030"/>
      <c r="AX76" s="1030"/>
      <c r="AY76" s="1031"/>
      <c r="AZ76" s="1023"/>
      <c r="BA76" s="1023"/>
      <c r="BB76" s="1023"/>
      <c r="BC76" s="1023"/>
      <c r="BD76" s="1024"/>
      <c r="BE76" s="121"/>
      <c r="BF76" s="121"/>
      <c r="BG76" s="121"/>
      <c r="BH76" s="121"/>
      <c r="BI76" s="121"/>
      <c r="BJ76" s="121"/>
      <c r="BK76" s="121"/>
      <c r="BL76" s="121"/>
      <c r="BM76" s="121"/>
      <c r="BN76" s="121"/>
      <c r="BO76" s="121"/>
      <c r="BP76" s="121"/>
      <c r="BQ76" s="118">
        <v>70</v>
      </c>
      <c r="BR76" s="123"/>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102"/>
    </row>
    <row r="77" spans="1:131" s="103" customFormat="1" ht="26.25" customHeight="1">
      <c r="A77" s="117">
        <v>10</v>
      </c>
      <c r="B77" s="1025" t="s">
        <v>365</v>
      </c>
      <c r="C77" s="1026"/>
      <c r="D77" s="1026"/>
      <c r="E77" s="1026"/>
      <c r="F77" s="1026"/>
      <c r="G77" s="1026"/>
      <c r="H77" s="1026"/>
      <c r="I77" s="1026"/>
      <c r="J77" s="1026"/>
      <c r="K77" s="1026"/>
      <c r="L77" s="1026"/>
      <c r="M77" s="1026"/>
      <c r="N77" s="1026"/>
      <c r="O77" s="1026"/>
      <c r="P77" s="1027"/>
      <c r="Q77" s="1029">
        <v>899</v>
      </c>
      <c r="R77" s="1030"/>
      <c r="S77" s="1030"/>
      <c r="T77" s="1030"/>
      <c r="U77" s="1031"/>
      <c r="V77" s="1032">
        <v>853</v>
      </c>
      <c r="W77" s="1030"/>
      <c r="X77" s="1030"/>
      <c r="Y77" s="1030"/>
      <c r="Z77" s="1031"/>
      <c r="AA77" s="1032">
        <v>46</v>
      </c>
      <c r="AB77" s="1030"/>
      <c r="AC77" s="1030"/>
      <c r="AD77" s="1030"/>
      <c r="AE77" s="1031"/>
      <c r="AF77" s="1032">
        <v>46</v>
      </c>
      <c r="AG77" s="1030"/>
      <c r="AH77" s="1030"/>
      <c r="AI77" s="1030"/>
      <c r="AJ77" s="1031"/>
      <c r="AK77" s="1032">
        <v>0</v>
      </c>
      <c r="AL77" s="1030"/>
      <c r="AM77" s="1030"/>
      <c r="AN77" s="1030"/>
      <c r="AO77" s="1031"/>
      <c r="AP77" s="1032" t="s">
        <v>356</v>
      </c>
      <c r="AQ77" s="1030"/>
      <c r="AR77" s="1030"/>
      <c r="AS77" s="1030"/>
      <c r="AT77" s="1031"/>
      <c r="AU77" s="1032" t="s">
        <v>356</v>
      </c>
      <c r="AV77" s="1030"/>
      <c r="AW77" s="1030"/>
      <c r="AX77" s="1030"/>
      <c r="AY77" s="1031"/>
      <c r="AZ77" s="1023"/>
      <c r="BA77" s="1023"/>
      <c r="BB77" s="1023"/>
      <c r="BC77" s="1023"/>
      <c r="BD77" s="1024"/>
      <c r="BE77" s="121"/>
      <c r="BF77" s="121"/>
      <c r="BG77" s="121"/>
      <c r="BH77" s="121"/>
      <c r="BI77" s="121"/>
      <c r="BJ77" s="121"/>
      <c r="BK77" s="121"/>
      <c r="BL77" s="121"/>
      <c r="BM77" s="121"/>
      <c r="BN77" s="121"/>
      <c r="BO77" s="121"/>
      <c r="BP77" s="121"/>
      <c r="BQ77" s="118">
        <v>71</v>
      </c>
      <c r="BR77" s="123"/>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102"/>
    </row>
    <row r="78" spans="1:131" s="103" customFormat="1" ht="26.25" customHeight="1">
      <c r="A78" s="117">
        <v>11</v>
      </c>
      <c r="B78" s="1025" t="s">
        <v>366</v>
      </c>
      <c r="C78" s="1026"/>
      <c r="D78" s="1026"/>
      <c r="E78" s="1026"/>
      <c r="F78" s="1026"/>
      <c r="G78" s="1026"/>
      <c r="H78" s="1026"/>
      <c r="I78" s="1026"/>
      <c r="J78" s="1026"/>
      <c r="K78" s="1026"/>
      <c r="L78" s="1026"/>
      <c r="M78" s="1026"/>
      <c r="N78" s="1026"/>
      <c r="O78" s="1026"/>
      <c r="P78" s="1027"/>
      <c r="Q78" s="1028">
        <v>255217</v>
      </c>
      <c r="R78" s="1022"/>
      <c r="S78" s="1022"/>
      <c r="T78" s="1022"/>
      <c r="U78" s="1022"/>
      <c r="V78" s="1022">
        <v>243412</v>
      </c>
      <c r="W78" s="1022"/>
      <c r="X78" s="1022"/>
      <c r="Y78" s="1022"/>
      <c r="Z78" s="1022"/>
      <c r="AA78" s="1022">
        <v>11805</v>
      </c>
      <c r="AB78" s="1022"/>
      <c r="AC78" s="1022"/>
      <c r="AD78" s="1022"/>
      <c r="AE78" s="1022"/>
      <c r="AF78" s="1022">
        <v>11805</v>
      </c>
      <c r="AG78" s="1022"/>
      <c r="AH78" s="1022"/>
      <c r="AI78" s="1022"/>
      <c r="AJ78" s="1022"/>
      <c r="AK78" s="1022">
        <v>646</v>
      </c>
      <c r="AL78" s="1022"/>
      <c r="AM78" s="1022"/>
      <c r="AN78" s="1022"/>
      <c r="AO78" s="1022"/>
      <c r="AP78" s="1022" t="s">
        <v>356</v>
      </c>
      <c r="AQ78" s="1022"/>
      <c r="AR78" s="1022"/>
      <c r="AS78" s="1022"/>
      <c r="AT78" s="1022"/>
      <c r="AU78" s="1022" t="s">
        <v>356</v>
      </c>
      <c r="AV78" s="1022"/>
      <c r="AW78" s="1022"/>
      <c r="AX78" s="1022"/>
      <c r="AY78" s="1022"/>
      <c r="AZ78" s="1023"/>
      <c r="BA78" s="1023"/>
      <c r="BB78" s="1023"/>
      <c r="BC78" s="1023"/>
      <c r="BD78" s="1024"/>
      <c r="BE78" s="121"/>
      <c r="BF78" s="121"/>
      <c r="BG78" s="121"/>
      <c r="BH78" s="121"/>
      <c r="BI78" s="121"/>
      <c r="BJ78" s="124"/>
      <c r="BK78" s="124"/>
      <c r="BL78" s="124"/>
      <c r="BM78" s="124"/>
      <c r="BN78" s="124"/>
      <c r="BO78" s="121"/>
      <c r="BP78" s="121"/>
      <c r="BQ78" s="118">
        <v>72</v>
      </c>
      <c r="BR78" s="123"/>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102"/>
    </row>
    <row r="79" spans="1:131" s="103" customFormat="1" ht="26.25" customHeight="1">
      <c r="A79" s="117">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121"/>
      <c r="BF79" s="121"/>
      <c r="BG79" s="121"/>
      <c r="BH79" s="121"/>
      <c r="BI79" s="121"/>
      <c r="BJ79" s="124"/>
      <c r="BK79" s="124"/>
      <c r="BL79" s="124"/>
      <c r="BM79" s="124"/>
      <c r="BN79" s="124"/>
      <c r="BO79" s="121"/>
      <c r="BP79" s="121"/>
      <c r="BQ79" s="118">
        <v>73</v>
      </c>
      <c r="BR79" s="123"/>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102"/>
    </row>
    <row r="80" spans="1:131" s="103" customFormat="1" ht="26.25" customHeight="1">
      <c r="A80" s="117">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121"/>
      <c r="BF80" s="121"/>
      <c r="BG80" s="121"/>
      <c r="BH80" s="121"/>
      <c r="BI80" s="121"/>
      <c r="BJ80" s="121"/>
      <c r="BK80" s="121"/>
      <c r="BL80" s="121"/>
      <c r="BM80" s="121"/>
      <c r="BN80" s="121"/>
      <c r="BO80" s="121"/>
      <c r="BP80" s="121"/>
      <c r="BQ80" s="118">
        <v>74</v>
      </c>
      <c r="BR80" s="123"/>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102"/>
    </row>
    <row r="81" spans="1:131" s="103" customFormat="1" ht="26.25" customHeight="1">
      <c r="A81" s="117">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121"/>
      <c r="BF81" s="121"/>
      <c r="BG81" s="121"/>
      <c r="BH81" s="121"/>
      <c r="BI81" s="121"/>
      <c r="BJ81" s="121"/>
      <c r="BK81" s="121"/>
      <c r="BL81" s="121"/>
      <c r="BM81" s="121"/>
      <c r="BN81" s="121"/>
      <c r="BO81" s="121"/>
      <c r="BP81" s="121"/>
      <c r="BQ81" s="118">
        <v>75</v>
      </c>
      <c r="BR81" s="123"/>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102"/>
    </row>
    <row r="82" spans="1:131" s="103" customFormat="1" ht="26.25" customHeight="1">
      <c r="A82" s="117">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121"/>
      <c r="BF82" s="121"/>
      <c r="BG82" s="121"/>
      <c r="BH82" s="121"/>
      <c r="BI82" s="121"/>
      <c r="BJ82" s="121"/>
      <c r="BK82" s="121"/>
      <c r="BL82" s="121"/>
      <c r="BM82" s="121"/>
      <c r="BN82" s="121"/>
      <c r="BO82" s="121"/>
      <c r="BP82" s="121"/>
      <c r="BQ82" s="118">
        <v>76</v>
      </c>
      <c r="BR82" s="123"/>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102"/>
    </row>
    <row r="83" spans="1:131" s="103" customFormat="1" ht="26.25" customHeight="1">
      <c r="A83" s="117">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121"/>
      <c r="BF83" s="121"/>
      <c r="BG83" s="121"/>
      <c r="BH83" s="121"/>
      <c r="BI83" s="121"/>
      <c r="BJ83" s="121"/>
      <c r="BK83" s="121"/>
      <c r="BL83" s="121"/>
      <c r="BM83" s="121"/>
      <c r="BN83" s="121"/>
      <c r="BO83" s="121"/>
      <c r="BP83" s="121"/>
      <c r="BQ83" s="118">
        <v>77</v>
      </c>
      <c r="BR83" s="123"/>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102"/>
    </row>
    <row r="84" spans="1:131" s="103" customFormat="1" ht="26.25" customHeight="1">
      <c r="A84" s="117">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121"/>
      <c r="BF84" s="121"/>
      <c r="BG84" s="121"/>
      <c r="BH84" s="121"/>
      <c r="BI84" s="121"/>
      <c r="BJ84" s="121"/>
      <c r="BK84" s="121"/>
      <c r="BL84" s="121"/>
      <c r="BM84" s="121"/>
      <c r="BN84" s="121"/>
      <c r="BO84" s="121"/>
      <c r="BP84" s="121"/>
      <c r="BQ84" s="118">
        <v>78</v>
      </c>
      <c r="BR84" s="123"/>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102"/>
    </row>
    <row r="85" spans="1:131" s="103" customFormat="1" ht="26.25" customHeight="1">
      <c r="A85" s="117">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121"/>
      <c r="BF85" s="121"/>
      <c r="BG85" s="121"/>
      <c r="BH85" s="121"/>
      <c r="BI85" s="121"/>
      <c r="BJ85" s="121"/>
      <c r="BK85" s="121"/>
      <c r="BL85" s="121"/>
      <c r="BM85" s="121"/>
      <c r="BN85" s="121"/>
      <c r="BO85" s="121"/>
      <c r="BP85" s="121"/>
      <c r="BQ85" s="118">
        <v>79</v>
      </c>
      <c r="BR85" s="123"/>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102"/>
    </row>
    <row r="86" spans="1:131" s="103" customFormat="1" ht="26.25" customHeight="1">
      <c r="A86" s="117">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121"/>
      <c r="BF86" s="121"/>
      <c r="BG86" s="121"/>
      <c r="BH86" s="121"/>
      <c r="BI86" s="121"/>
      <c r="BJ86" s="121"/>
      <c r="BK86" s="121"/>
      <c r="BL86" s="121"/>
      <c r="BM86" s="121"/>
      <c r="BN86" s="121"/>
      <c r="BO86" s="121"/>
      <c r="BP86" s="121"/>
      <c r="BQ86" s="118">
        <v>80</v>
      </c>
      <c r="BR86" s="123"/>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102"/>
    </row>
    <row r="87" spans="1:131" s="103" customFormat="1" ht="26.25" customHeight="1">
      <c r="A87" s="125">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121"/>
      <c r="BF87" s="121"/>
      <c r="BG87" s="121"/>
      <c r="BH87" s="121"/>
      <c r="BI87" s="121"/>
      <c r="BJ87" s="121"/>
      <c r="BK87" s="121"/>
      <c r="BL87" s="121"/>
      <c r="BM87" s="121"/>
      <c r="BN87" s="121"/>
      <c r="BO87" s="121"/>
      <c r="BP87" s="121"/>
      <c r="BQ87" s="118">
        <v>81</v>
      </c>
      <c r="BR87" s="123"/>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102"/>
    </row>
    <row r="88" spans="1:131" s="103" customFormat="1" ht="26.25" customHeight="1" thickBot="1">
      <c r="A88" s="120" t="s">
        <v>327</v>
      </c>
      <c r="B88" s="995" t="s">
        <v>367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121"/>
      <c r="BF88" s="121"/>
      <c r="BG88" s="121"/>
      <c r="BH88" s="121"/>
      <c r="BI88" s="121"/>
      <c r="BJ88" s="121"/>
      <c r="BK88" s="121"/>
      <c r="BL88" s="121"/>
      <c r="BM88" s="121"/>
      <c r="BN88" s="121"/>
      <c r="BO88" s="121"/>
      <c r="BP88" s="121"/>
      <c r="BQ88" s="118">
        <v>82</v>
      </c>
      <c r="BR88" s="123"/>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102"/>
    </row>
    <row r="89" spans="1:131" s="103" customFormat="1" ht="26.25" hidden="1" customHeight="1">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102"/>
    </row>
    <row r="90" spans="1:131" s="103" customFormat="1" ht="26.25" hidden="1" customHeight="1">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102"/>
    </row>
    <row r="91" spans="1:131" s="103" customFormat="1" ht="26.25" hidden="1" customHeight="1">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102"/>
    </row>
    <row r="92" spans="1:131" s="103" customFormat="1" ht="26.25" hidden="1" customHeight="1">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102"/>
    </row>
    <row r="93" spans="1:131" s="103" customFormat="1" ht="26.25" hidden="1" customHeight="1">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102"/>
    </row>
    <row r="94" spans="1:131" s="103" customFormat="1" ht="26.25" hidden="1" customHeight="1">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102"/>
    </row>
    <row r="95" spans="1:131" s="103" customFormat="1" ht="26.25" hidden="1" customHeight="1">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102"/>
    </row>
    <row r="96" spans="1:131" s="103" customFormat="1" ht="26.25" hidden="1" customHeight="1">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102"/>
    </row>
    <row r="97" spans="1:131" s="103" customFormat="1" ht="26.25" hidden="1" customHeight="1">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102"/>
    </row>
    <row r="98" spans="1:131" s="103" customFormat="1" ht="26.25" hidden="1" customHeight="1">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102"/>
    </row>
    <row r="99" spans="1:131" s="103" customFormat="1" ht="26.25" hidden="1" customHeight="1">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102"/>
    </row>
    <row r="100" spans="1:131" s="103" customFormat="1" ht="26.25" hidden="1" customHeight="1">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102"/>
    </row>
    <row r="101" spans="1:131" s="103" customFormat="1" ht="26.25" hidden="1" customHeight="1">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102"/>
    </row>
    <row r="102" spans="1:131" s="103" customFormat="1" ht="26.25" customHeight="1" thickBot="1">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327</v>
      </c>
      <c r="BR102" s="995" t="s">
        <v>368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102"/>
    </row>
    <row r="103" spans="1:131" s="103" customFormat="1" ht="26.25" customHeight="1">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7" t="s">
        <v>369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102"/>
    </row>
    <row r="104" spans="1:131" s="103" customFormat="1" ht="26.25" customHeight="1">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8" t="s">
        <v>370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102"/>
    </row>
    <row r="105" spans="1:131" s="103" customFormat="1" ht="11.2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c r="A107" s="131" t="s">
        <v>371</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372</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c r="A108" s="989" t="s">
        <v>373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374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102" customFormat="1" ht="26.25" customHeight="1">
      <c r="A109" s="944" t="s">
        <v>375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376</v>
      </c>
      <c r="AB109" s="945"/>
      <c r="AC109" s="945"/>
      <c r="AD109" s="945"/>
      <c r="AE109" s="946"/>
      <c r="AF109" s="947" t="s">
        <v>245</v>
      </c>
      <c r="AG109" s="945"/>
      <c r="AH109" s="945"/>
      <c r="AI109" s="945"/>
      <c r="AJ109" s="946"/>
      <c r="AK109" s="947" t="s">
        <v>244</v>
      </c>
      <c r="AL109" s="945"/>
      <c r="AM109" s="945"/>
      <c r="AN109" s="945"/>
      <c r="AO109" s="946"/>
      <c r="AP109" s="947" t="s">
        <v>377</v>
      </c>
      <c r="AQ109" s="945"/>
      <c r="AR109" s="945"/>
      <c r="AS109" s="945"/>
      <c r="AT109" s="976"/>
      <c r="AU109" s="944" t="s">
        <v>375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376</v>
      </c>
      <c r="BR109" s="945"/>
      <c r="BS109" s="945"/>
      <c r="BT109" s="945"/>
      <c r="BU109" s="946"/>
      <c r="BV109" s="947" t="s">
        <v>245</v>
      </c>
      <c r="BW109" s="945"/>
      <c r="BX109" s="945"/>
      <c r="BY109" s="945"/>
      <c r="BZ109" s="946"/>
      <c r="CA109" s="947" t="s">
        <v>244</v>
      </c>
      <c r="CB109" s="945"/>
      <c r="CC109" s="945"/>
      <c r="CD109" s="945"/>
      <c r="CE109" s="946"/>
      <c r="CF109" s="983" t="s">
        <v>377</v>
      </c>
      <c r="CG109" s="983"/>
      <c r="CH109" s="983"/>
      <c r="CI109" s="983"/>
      <c r="CJ109" s="983"/>
      <c r="CK109" s="947" t="s">
        <v>378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376</v>
      </c>
      <c r="DH109" s="945"/>
      <c r="DI109" s="945"/>
      <c r="DJ109" s="945"/>
      <c r="DK109" s="946"/>
      <c r="DL109" s="947" t="s">
        <v>245</v>
      </c>
      <c r="DM109" s="945"/>
      <c r="DN109" s="945"/>
      <c r="DO109" s="945"/>
      <c r="DP109" s="946"/>
      <c r="DQ109" s="947" t="s">
        <v>244</v>
      </c>
      <c r="DR109" s="945"/>
      <c r="DS109" s="945"/>
      <c r="DT109" s="945"/>
      <c r="DU109" s="946"/>
      <c r="DV109" s="947" t="s">
        <v>377</v>
      </c>
      <c r="DW109" s="945"/>
      <c r="DX109" s="945"/>
      <c r="DY109" s="945"/>
      <c r="DZ109" s="976"/>
    </row>
    <row r="110" spans="1:131" s="102" customFormat="1" ht="26.25" customHeight="1">
      <c r="A110" s="849" t="s">
        <v>379</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7">
        <v>183044</v>
      </c>
      <c r="AB110" s="938"/>
      <c r="AC110" s="938"/>
      <c r="AD110" s="938"/>
      <c r="AE110" s="939"/>
      <c r="AF110" s="940">
        <v>132527</v>
      </c>
      <c r="AG110" s="938"/>
      <c r="AH110" s="938"/>
      <c r="AI110" s="938"/>
      <c r="AJ110" s="939"/>
      <c r="AK110" s="940">
        <v>106269</v>
      </c>
      <c r="AL110" s="938"/>
      <c r="AM110" s="938"/>
      <c r="AN110" s="938"/>
      <c r="AO110" s="939"/>
      <c r="AP110" s="941">
        <v>3</v>
      </c>
      <c r="AQ110" s="942"/>
      <c r="AR110" s="942"/>
      <c r="AS110" s="942"/>
      <c r="AT110" s="943"/>
      <c r="AU110" s="977" t="s">
        <v>380</v>
      </c>
      <c r="AV110" s="978"/>
      <c r="AW110" s="978"/>
      <c r="AX110" s="978"/>
      <c r="AY110" s="978"/>
      <c r="AZ110" s="903" t="s">
        <v>381</v>
      </c>
      <c r="BA110" s="850"/>
      <c r="BB110" s="850"/>
      <c r="BC110" s="850"/>
      <c r="BD110" s="850"/>
      <c r="BE110" s="850"/>
      <c r="BF110" s="850"/>
      <c r="BG110" s="850"/>
      <c r="BH110" s="850"/>
      <c r="BI110" s="850"/>
      <c r="BJ110" s="850"/>
      <c r="BK110" s="850"/>
      <c r="BL110" s="850"/>
      <c r="BM110" s="850"/>
      <c r="BN110" s="850"/>
      <c r="BO110" s="850"/>
      <c r="BP110" s="851"/>
      <c r="BQ110" s="904">
        <v>900135</v>
      </c>
      <c r="BR110" s="885"/>
      <c r="BS110" s="885"/>
      <c r="BT110" s="885"/>
      <c r="BU110" s="885"/>
      <c r="BV110" s="885">
        <v>779936</v>
      </c>
      <c r="BW110" s="885"/>
      <c r="BX110" s="885"/>
      <c r="BY110" s="885"/>
      <c r="BZ110" s="885"/>
      <c r="CA110" s="885">
        <v>684788</v>
      </c>
      <c r="CB110" s="885"/>
      <c r="CC110" s="885"/>
      <c r="CD110" s="885"/>
      <c r="CE110" s="885"/>
      <c r="CF110" s="909">
        <v>19.399999999999999</v>
      </c>
      <c r="CG110" s="910"/>
      <c r="CH110" s="910"/>
      <c r="CI110" s="910"/>
      <c r="CJ110" s="910"/>
      <c r="CK110" s="973" t="s">
        <v>382</v>
      </c>
      <c r="CL110" s="859"/>
      <c r="CM110" s="934" t="s">
        <v>383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69</v>
      </c>
      <c r="DH110" s="885"/>
      <c r="DI110" s="885"/>
      <c r="DJ110" s="885"/>
      <c r="DK110" s="885"/>
      <c r="DL110" s="885" t="s">
        <v>69</v>
      </c>
      <c r="DM110" s="885"/>
      <c r="DN110" s="885"/>
      <c r="DO110" s="885"/>
      <c r="DP110" s="885"/>
      <c r="DQ110" s="885" t="s">
        <v>69</v>
      </c>
      <c r="DR110" s="885"/>
      <c r="DS110" s="885"/>
      <c r="DT110" s="885"/>
      <c r="DU110" s="885"/>
      <c r="DV110" s="886" t="s">
        <v>69</v>
      </c>
      <c r="DW110" s="886"/>
      <c r="DX110" s="886"/>
      <c r="DY110" s="886"/>
      <c r="DZ110" s="887"/>
    </row>
    <row r="111" spans="1:131" s="102" customFormat="1" ht="26.25" customHeight="1">
      <c r="A111" s="814" t="s">
        <v>384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69</v>
      </c>
      <c r="AB111" s="966"/>
      <c r="AC111" s="966"/>
      <c r="AD111" s="966"/>
      <c r="AE111" s="967"/>
      <c r="AF111" s="968" t="s">
        <v>69</v>
      </c>
      <c r="AG111" s="966"/>
      <c r="AH111" s="966"/>
      <c r="AI111" s="966"/>
      <c r="AJ111" s="967"/>
      <c r="AK111" s="968" t="s">
        <v>69</v>
      </c>
      <c r="AL111" s="966"/>
      <c r="AM111" s="966"/>
      <c r="AN111" s="966"/>
      <c r="AO111" s="967"/>
      <c r="AP111" s="969" t="s">
        <v>69</v>
      </c>
      <c r="AQ111" s="970"/>
      <c r="AR111" s="970"/>
      <c r="AS111" s="970"/>
      <c r="AT111" s="971"/>
      <c r="AU111" s="979"/>
      <c r="AV111" s="980"/>
      <c r="AW111" s="980"/>
      <c r="AX111" s="980"/>
      <c r="AY111" s="980"/>
      <c r="AZ111" s="857" t="s">
        <v>385</v>
      </c>
      <c r="BA111" s="790"/>
      <c r="BB111" s="790"/>
      <c r="BC111" s="790"/>
      <c r="BD111" s="790"/>
      <c r="BE111" s="790"/>
      <c r="BF111" s="790"/>
      <c r="BG111" s="790"/>
      <c r="BH111" s="790"/>
      <c r="BI111" s="790"/>
      <c r="BJ111" s="790"/>
      <c r="BK111" s="790"/>
      <c r="BL111" s="790"/>
      <c r="BM111" s="790"/>
      <c r="BN111" s="790"/>
      <c r="BO111" s="790"/>
      <c r="BP111" s="791"/>
      <c r="BQ111" s="829">
        <v>1777971</v>
      </c>
      <c r="BR111" s="830"/>
      <c r="BS111" s="830"/>
      <c r="BT111" s="830"/>
      <c r="BU111" s="830"/>
      <c r="BV111" s="830">
        <v>1605845</v>
      </c>
      <c r="BW111" s="830"/>
      <c r="BX111" s="830"/>
      <c r="BY111" s="830"/>
      <c r="BZ111" s="830"/>
      <c r="CA111" s="830">
        <v>1430250</v>
      </c>
      <c r="CB111" s="830"/>
      <c r="CC111" s="830"/>
      <c r="CD111" s="830"/>
      <c r="CE111" s="830"/>
      <c r="CF111" s="918">
        <v>40.6</v>
      </c>
      <c r="CG111" s="919"/>
      <c r="CH111" s="919"/>
      <c r="CI111" s="919"/>
      <c r="CJ111" s="919"/>
      <c r="CK111" s="974"/>
      <c r="CL111" s="861"/>
      <c r="CM111" s="864" t="s">
        <v>386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29" t="s">
        <v>69</v>
      </c>
      <c r="DH111" s="830"/>
      <c r="DI111" s="830"/>
      <c r="DJ111" s="830"/>
      <c r="DK111" s="830"/>
      <c r="DL111" s="830" t="s">
        <v>69</v>
      </c>
      <c r="DM111" s="830"/>
      <c r="DN111" s="830"/>
      <c r="DO111" s="830"/>
      <c r="DP111" s="830"/>
      <c r="DQ111" s="830" t="s">
        <v>69</v>
      </c>
      <c r="DR111" s="830"/>
      <c r="DS111" s="830"/>
      <c r="DT111" s="830"/>
      <c r="DU111" s="830"/>
      <c r="DV111" s="836" t="s">
        <v>69</v>
      </c>
      <c r="DW111" s="836"/>
      <c r="DX111" s="836"/>
      <c r="DY111" s="836"/>
      <c r="DZ111" s="837"/>
    </row>
    <row r="112" spans="1:131" s="102" customFormat="1" ht="26.25" customHeight="1">
      <c r="A112" s="959" t="s">
        <v>387</v>
      </c>
      <c r="B112" s="960"/>
      <c r="C112" s="790" t="s">
        <v>388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69</v>
      </c>
      <c r="AB112" s="820"/>
      <c r="AC112" s="820"/>
      <c r="AD112" s="820"/>
      <c r="AE112" s="821"/>
      <c r="AF112" s="822" t="s">
        <v>69</v>
      </c>
      <c r="AG112" s="820"/>
      <c r="AH112" s="820"/>
      <c r="AI112" s="820"/>
      <c r="AJ112" s="821"/>
      <c r="AK112" s="822" t="s">
        <v>69</v>
      </c>
      <c r="AL112" s="820"/>
      <c r="AM112" s="820"/>
      <c r="AN112" s="820"/>
      <c r="AO112" s="821"/>
      <c r="AP112" s="867" t="s">
        <v>69</v>
      </c>
      <c r="AQ112" s="868"/>
      <c r="AR112" s="868"/>
      <c r="AS112" s="868"/>
      <c r="AT112" s="869"/>
      <c r="AU112" s="979"/>
      <c r="AV112" s="980"/>
      <c r="AW112" s="980"/>
      <c r="AX112" s="980"/>
      <c r="AY112" s="980"/>
      <c r="AZ112" s="857" t="s">
        <v>389</v>
      </c>
      <c r="BA112" s="790"/>
      <c r="BB112" s="790"/>
      <c r="BC112" s="790"/>
      <c r="BD112" s="790"/>
      <c r="BE112" s="790"/>
      <c r="BF112" s="790"/>
      <c r="BG112" s="790"/>
      <c r="BH112" s="790"/>
      <c r="BI112" s="790"/>
      <c r="BJ112" s="790"/>
      <c r="BK112" s="790"/>
      <c r="BL112" s="790"/>
      <c r="BM112" s="790"/>
      <c r="BN112" s="790"/>
      <c r="BO112" s="790"/>
      <c r="BP112" s="791"/>
      <c r="BQ112" s="829">
        <v>2925100</v>
      </c>
      <c r="BR112" s="830"/>
      <c r="BS112" s="830"/>
      <c r="BT112" s="830"/>
      <c r="BU112" s="830"/>
      <c r="BV112" s="830">
        <v>2002488</v>
      </c>
      <c r="BW112" s="830"/>
      <c r="BX112" s="830"/>
      <c r="BY112" s="830"/>
      <c r="BZ112" s="830"/>
      <c r="CA112" s="830">
        <v>2179893</v>
      </c>
      <c r="CB112" s="830"/>
      <c r="CC112" s="830"/>
      <c r="CD112" s="830"/>
      <c r="CE112" s="830"/>
      <c r="CF112" s="918">
        <v>61.8</v>
      </c>
      <c r="CG112" s="919"/>
      <c r="CH112" s="919"/>
      <c r="CI112" s="919"/>
      <c r="CJ112" s="919"/>
      <c r="CK112" s="974"/>
      <c r="CL112" s="861"/>
      <c r="CM112" s="864" t="s">
        <v>390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29" t="s">
        <v>69</v>
      </c>
      <c r="DH112" s="830"/>
      <c r="DI112" s="830"/>
      <c r="DJ112" s="830"/>
      <c r="DK112" s="830"/>
      <c r="DL112" s="830" t="s">
        <v>69</v>
      </c>
      <c r="DM112" s="830"/>
      <c r="DN112" s="830"/>
      <c r="DO112" s="830"/>
      <c r="DP112" s="830"/>
      <c r="DQ112" s="830" t="s">
        <v>69</v>
      </c>
      <c r="DR112" s="830"/>
      <c r="DS112" s="830"/>
      <c r="DT112" s="830"/>
      <c r="DU112" s="830"/>
      <c r="DV112" s="836" t="s">
        <v>69</v>
      </c>
      <c r="DW112" s="836"/>
      <c r="DX112" s="836"/>
      <c r="DY112" s="836"/>
      <c r="DZ112" s="837"/>
    </row>
    <row r="113" spans="1:130" s="102" customFormat="1" ht="26.25" customHeight="1">
      <c r="A113" s="961"/>
      <c r="B113" s="962"/>
      <c r="C113" s="790" t="s">
        <v>391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468108</v>
      </c>
      <c r="AB113" s="966"/>
      <c r="AC113" s="966"/>
      <c r="AD113" s="966"/>
      <c r="AE113" s="967"/>
      <c r="AF113" s="968">
        <v>465960</v>
      </c>
      <c r="AG113" s="966"/>
      <c r="AH113" s="966"/>
      <c r="AI113" s="966"/>
      <c r="AJ113" s="967"/>
      <c r="AK113" s="968">
        <v>485281</v>
      </c>
      <c r="AL113" s="966"/>
      <c r="AM113" s="966"/>
      <c r="AN113" s="966"/>
      <c r="AO113" s="967"/>
      <c r="AP113" s="969">
        <v>13.8</v>
      </c>
      <c r="AQ113" s="970"/>
      <c r="AR113" s="970"/>
      <c r="AS113" s="970"/>
      <c r="AT113" s="971"/>
      <c r="AU113" s="979"/>
      <c r="AV113" s="980"/>
      <c r="AW113" s="980"/>
      <c r="AX113" s="980"/>
      <c r="AY113" s="980"/>
      <c r="AZ113" s="857" t="s">
        <v>392</v>
      </c>
      <c r="BA113" s="790"/>
      <c r="BB113" s="790"/>
      <c r="BC113" s="790"/>
      <c r="BD113" s="790"/>
      <c r="BE113" s="790"/>
      <c r="BF113" s="790"/>
      <c r="BG113" s="790"/>
      <c r="BH113" s="790"/>
      <c r="BI113" s="790"/>
      <c r="BJ113" s="790"/>
      <c r="BK113" s="790"/>
      <c r="BL113" s="790"/>
      <c r="BM113" s="790"/>
      <c r="BN113" s="790"/>
      <c r="BO113" s="790"/>
      <c r="BP113" s="791"/>
      <c r="BQ113" s="829">
        <v>140178</v>
      </c>
      <c r="BR113" s="830"/>
      <c r="BS113" s="830"/>
      <c r="BT113" s="830"/>
      <c r="BU113" s="830"/>
      <c r="BV113" s="830">
        <v>122430</v>
      </c>
      <c r="BW113" s="830"/>
      <c r="BX113" s="830"/>
      <c r="BY113" s="830"/>
      <c r="BZ113" s="830"/>
      <c r="CA113" s="830">
        <v>104958</v>
      </c>
      <c r="CB113" s="830"/>
      <c r="CC113" s="830"/>
      <c r="CD113" s="830"/>
      <c r="CE113" s="830"/>
      <c r="CF113" s="918">
        <v>3</v>
      </c>
      <c r="CG113" s="919"/>
      <c r="CH113" s="919"/>
      <c r="CI113" s="919"/>
      <c r="CJ113" s="919"/>
      <c r="CK113" s="974"/>
      <c r="CL113" s="861"/>
      <c r="CM113" s="864" t="s">
        <v>393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69</v>
      </c>
      <c r="DH113" s="820"/>
      <c r="DI113" s="820"/>
      <c r="DJ113" s="820"/>
      <c r="DK113" s="821"/>
      <c r="DL113" s="822" t="s">
        <v>69</v>
      </c>
      <c r="DM113" s="820"/>
      <c r="DN113" s="820"/>
      <c r="DO113" s="820"/>
      <c r="DP113" s="821"/>
      <c r="DQ113" s="822" t="s">
        <v>69</v>
      </c>
      <c r="DR113" s="820"/>
      <c r="DS113" s="820"/>
      <c r="DT113" s="820"/>
      <c r="DU113" s="821"/>
      <c r="DV113" s="867" t="s">
        <v>69</v>
      </c>
      <c r="DW113" s="868"/>
      <c r="DX113" s="868"/>
      <c r="DY113" s="868"/>
      <c r="DZ113" s="869"/>
    </row>
    <row r="114" spans="1:130" s="102" customFormat="1" ht="26.25" customHeight="1">
      <c r="A114" s="961"/>
      <c r="B114" s="962"/>
      <c r="C114" s="790" t="s">
        <v>394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26165</v>
      </c>
      <c r="AB114" s="820"/>
      <c r="AC114" s="820"/>
      <c r="AD114" s="820"/>
      <c r="AE114" s="821"/>
      <c r="AF114" s="822">
        <v>20451</v>
      </c>
      <c r="AG114" s="820"/>
      <c r="AH114" s="820"/>
      <c r="AI114" s="820"/>
      <c r="AJ114" s="821"/>
      <c r="AK114" s="822">
        <v>16823</v>
      </c>
      <c r="AL114" s="820"/>
      <c r="AM114" s="820"/>
      <c r="AN114" s="820"/>
      <c r="AO114" s="821"/>
      <c r="AP114" s="867">
        <v>0.5</v>
      </c>
      <c r="AQ114" s="868"/>
      <c r="AR114" s="868"/>
      <c r="AS114" s="868"/>
      <c r="AT114" s="869"/>
      <c r="AU114" s="979"/>
      <c r="AV114" s="980"/>
      <c r="AW114" s="980"/>
      <c r="AX114" s="980"/>
      <c r="AY114" s="980"/>
      <c r="AZ114" s="857" t="s">
        <v>395</v>
      </c>
      <c r="BA114" s="790"/>
      <c r="BB114" s="790"/>
      <c r="BC114" s="790"/>
      <c r="BD114" s="790"/>
      <c r="BE114" s="790"/>
      <c r="BF114" s="790"/>
      <c r="BG114" s="790"/>
      <c r="BH114" s="790"/>
      <c r="BI114" s="790"/>
      <c r="BJ114" s="790"/>
      <c r="BK114" s="790"/>
      <c r="BL114" s="790"/>
      <c r="BM114" s="790"/>
      <c r="BN114" s="790"/>
      <c r="BO114" s="790"/>
      <c r="BP114" s="791"/>
      <c r="BQ114" s="829">
        <v>744586</v>
      </c>
      <c r="BR114" s="830"/>
      <c r="BS114" s="830"/>
      <c r="BT114" s="830"/>
      <c r="BU114" s="830"/>
      <c r="BV114" s="830">
        <v>647101</v>
      </c>
      <c r="BW114" s="830"/>
      <c r="BX114" s="830"/>
      <c r="BY114" s="830"/>
      <c r="BZ114" s="830"/>
      <c r="CA114" s="830">
        <v>538545</v>
      </c>
      <c r="CB114" s="830"/>
      <c r="CC114" s="830"/>
      <c r="CD114" s="830"/>
      <c r="CE114" s="830"/>
      <c r="CF114" s="918">
        <v>15.3</v>
      </c>
      <c r="CG114" s="919"/>
      <c r="CH114" s="919"/>
      <c r="CI114" s="919"/>
      <c r="CJ114" s="919"/>
      <c r="CK114" s="974"/>
      <c r="CL114" s="861"/>
      <c r="CM114" s="864" t="s">
        <v>396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69</v>
      </c>
      <c r="DH114" s="820"/>
      <c r="DI114" s="820"/>
      <c r="DJ114" s="820"/>
      <c r="DK114" s="821"/>
      <c r="DL114" s="822" t="s">
        <v>69</v>
      </c>
      <c r="DM114" s="820"/>
      <c r="DN114" s="820"/>
      <c r="DO114" s="820"/>
      <c r="DP114" s="821"/>
      <c r="DQ114" s="822" t="s">
        <v>69</v>
      </c>
      <c r="DR114" s="820"/>
      <c r="DS114" s="820"/>
      <c r="DT114" s="820"/>
      <c r="DU114" s="821"/>
      <c r="DV114" s="867" t="s">
        <v>69</v>
      </c>
      <c r="DW114" s="868"/>
      <c r="DX114" s="868"/>
      <c r="DY114" s="868"/>
      <c r="DZ114" s="869"/>
    </row>
    <row r="115" spans="1:130" s="102" customFormat="1" ht="26.25" customHeight="1">
      <c r="A115" s="961"/>
      <c r="B115" s="962"/>
      <c r="C115" s="790" t="s">
        <v>397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123592</v>
      </c>
      <c r="AB115" s="966"/>
      <c r="AC115" s="966"/>
      <c r="AD115" s="966"/>
      <c r="AE115" s="967"/>
      <c r="AF115" s="968">
        <v>123592</v>
      </c>
      <c r="AG115" s="966"/>
      <c r="AH115" s="966"/>
      <c r="AI115" s="966"/>
      <c r="AJ115" s="967"/>
      <c r="AK115" s="968">
        <v>123592</v>
      </c>
      <c r="AL115" s="966"/>
      <c r="AM115" s="966"/>
      <c r="AN115" s="966"/>
      <c r="AO115" s="967"/>
      <c r="AP115" s="969">
        <v>3.5</v>
      </c>
      <c r="AQ115" s="970"/>
      <c r="AR115" s="970"/>
      <c r="AS115" s="970"/>
      <c r="AT115" s="971"/>
      <c r="AU115" s="979"/>
      <c r="AV115" s="980"/>
      <c r="AW115" s="980"/>
      <c r="AX115" s="980"/>
      <c r="AY115" s="980"/>
      <c r="AZ115" s="857" t="s">
        <v>398</v>
      </c>
      <c r="BA115" s="790"/>
      <c r="BB115" s="790"/>
      <c r="BC115" s="790"/>
      <c r="BD115" s="790"/>
      <c r="BE115" s="790"/>
      <c r="BF115" s="790"/>
      <c r="BG115" s="790"/>
      <c r="BH115" s="790"/>
      <c r="BI115" s="790"/>
      <c r="BJ115" s="790"/>
      <c r="BK115" s="790"/>
      <c r="BL115" s="790"/>
      <c r="BM115" s="790"/>
      <c r="BN115" s="790"/>
      <c r="BO115" s="790"/>
      <c r="BP115" s="791"/>
      <c r="BQ115" s="829" t="s">
        <v>69</v>
      </c>
      <c r="BR115" s="830"/>
      <c r="BS115" s="830"/>
      <c r="BT115" s="830"/>
      <c r="BU115" s="830"/>
      <c r="BV115" s="830" t="s">
        <v>69</v>
      </c>
      <c r="BW115" s="830"/>
      <c r="BX115" s="830"/>
      <c r="BY115" s="830"/>
      <c r="BZ115" s="830"/>
      <c r="CA115" s="830" t="s">
        <v>69</v>
      </c>
      <c r="CB115" s="830"/>
      <c r="CC115" s="830"/>
      <c r="CD115" s="830"/>
      <c r="CE115" s="830"/>
      <c r="CF115" s="918" t="s">
        <v>69</v>
      </c>
      <c r="CG115" s="919"/>
      <c r="CH115" s="919"/>
      <c r="CI115" s="919"/>
      <c r="CJ115" s="919"/>
      <c r="CK115" s="974"/>
      <c r="CL115" s="861"/>
      <c r="CM115" s="857" t="s">
        <v>399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69</v>
      </c>
      <c r="DH115" s="820"/>
      <c r="DI115" s="820"/>
      <c r="DJ115" s="820"/>
      <c r="DK115" s="821"/>
      <c r="DL115" s="822" t="s">
        <v>69</v>
      </c>
      <c r="DM115" s="820"/>
      <c r="DN115" s="820"/>
      <c r="DO115" s="820"/>
      <c r="DP115" s="821"/>
      <c r="DQ115" s="822" t="s">
        <v>69</v>
      </c>
      <c r="DR115" s="820"/>
      <c r="DS115" s="820"/>
      <c r="DT115" s="820"/>
      <c r="DU115" s="821"/>
      <c r="DV115" s="867" t="s">
        <v>69</v>
      </c>
      <c r="DW115" s="868"/>
      <c r="DX115" s="868"/>
      <c r="DY115" s="868"/>
      <c r="DZ115" s="869"/>
    </row>
    <row r="116" spans="1:130" s="102" customFormat="1" ht="26.25" customHeight="1">
      <c r="A116" s="963"/>
      <c r="B116" s="964"/>
      <c r="C116" s="923" t="s">
        <v>400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69</v>
      </c>
      <c r="AB116" s="820"/>
      <c r="AC116" s="820"/>
      <c r="AD116" s="820"/>
      <c r="AE116" s="821"/>
      <c r="AF116" s="822" t="s">
        <v>69</v>
      </c>
      <c r="AG116" s="820"/>
      <c r="AH116" s="820"/>
      <c r="AI116" s="820"/>
      <c r="AJ116" s="821"/>
      <c r="AK116" s="822" t="s">
        <v>69</v>
      </c>
      <c r="AL116" s="820"/>
      <c r="AM116" s="820"/>
      <c r="AN116" s="820"/>
      <c r="AO116" s="821"/>
      <c r="AP116" s="867" t="s">
        <v>69</v>
      </c>
      <c r="AQ116" s="868"/>
      <c r="AR116" s="868"/>
      <c r="AS116" s="868"/>
      <c r="AT116" s="869"/>
      <c r="AU116" s="979"/>
      <c r="AV116" s="980"/>
      <c r="AW116" s="980"/>
      <c r="AX116" s="980"/>
      <c r="AY116" s="980"/>
      <c r="AZ116" s="906" t="s">
        <v>401</v>
      </c>
      <c r="BA116" s="907"/>
      <c r="BB116" s="907"/>
      <c r="BC116" s="907"/>
      <c r="BD116" s="907"/>
      <c r="BE116" s="907"/>
      <c r="BF116" s="907"/>
      <c r="BG116" s="907"/>
      <c r="BH116" s="907"/>
      <c r="BI116" s="907"/>
      <c r="BJ116" s="907"/>
      <c r="BK116" s="907"/>
      <c r="BL116" s="907"/>
      <c r="BM116" s="907"/>
      <c r="BN116" s="907"/>
      <c r="BO116" s="907"/>
      <c r="BP116" s="908"/>
      <c r="BQ116" s="829" t="s">
        <v>69</v>
      </c>
      <c r="BR116" s="830"/>
      <c r="BS116" s="830"/>
      <c r="BT116" s="830"/>
      <c r="BU116" s="830"/>
      <c r="BV116" s="830" t="s">
        <v>69</v>
      </c>
      <c r="BW116" s="830"/>
      <c r="BX116" s="830"/>
      <c r="BY116" s="830"/>
      <c r="BZ116" s="830"/>
      <c r="CA116" s="830" t="s">
        <v>69</v>
      </c>
      <c r="CB116" s="830"/>
      <c r="CC116" s="830"/>
      <c r="CD116" s="830"/>
      <c r="CE116" s="830"/>
      <c r="CF116" s="918" t="s">
        <v>69</v>
      </c>
      <c r="CG116" s="919"/>
      <c r="CH116" s="919"/>
      <c r="CI116" s="919"/>
      <c r="CJ116" s="919"/>
      <c r="CK116" s="974"/>
      <c r="CL116" s="861"/>
      <c r="CM116" s="864" t="s">
        <v>402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69</v>
      </c>
      <c r="DH116" s="820"/>
      <c r="DI116" s="820"/>
      <c r="DJ116" s="820"/>
      <c r="DK116" s="821"/>
      <c r="DL116" s="822" t="s">
        <v>69</v>
      </c>
      <c r="DM116" s="820"/>
      <c r="DN116" s="820"/>
      <c r="DO116" s="820"/>
      <c r="DP116" s="821"/>
      <c r="DQ116" s="822" t="s">
        <v>69</v>
      </c>
      <c r="DR116" s="820"/>
      <c r="DS116" s="820"/>
      <c r="DT116" s="820"/>
      <c r="DU116" s="821"/>
      <c r="DV116" s="867" t="s">
        <v>69</v>
      </c>
      <c r="DW116" s="868"/>
      <c r="DX116" s="868"/>
      <c r="DY116" s="868"/>
      <c r="DZ116" s="869"/>
    </row>
    <row r="117" spans="1:130" s="102" customFormat="1" ht="26.25" customHeight="1">
      <c r="A117" s="944" t="s">
        <v>126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403</v>
      </c>
      <c r="Z117" s="946"/>
      <c r="AA117" s="951">
        <v>800909</v>
      </c>
      <c r="AB117" s="952"/>
      <c r="AC117" s="952"/>
      <c r="AD117" s="952"/>
      <c r="AE117" s="953"/>
      <c r="AF117" s="954">
        <v>742530</v>
      </c>
      <c r="AG117" s="952"/>
      <c r="AH117" s="952"/>
      <c r="AI117" s="952"/>
      <c r="AJ117" s="953"/>
      <c r="AK117" s="954">
        <v>731965</v>
      </c>
      <c r="AL117" s="952"/>
      <c r="AM117" s="952"/>
      <c r="AN117" s="952"/>
      <c r="AO117" s="953"/>
      <c r="AP117" s="955"/>
      <c r="AQ117" s="956"/>
      <c r="AR117" s="956"/>
      <c r="AS117" s="956"/>
      <c r="AT117" s="957"/>
      <c r="AU117" s="979"/>
      <c r="AV117" s="980"/>
      <c r="AW117" s="980"/>
      <c r="AX117" s="980"/>
      <c r="AY117" s="980"/>
      <c r="AZ117" s="906" t="s">
        <v>404</v>
      </c>
      <c r="BA117" s="907"/>
      <c r="BB117" s="907"/>
      <c r="BC117" s="907"/>
      <c r="BD117" s="907"/>
      <c r="BE117" s="907"/>
      <c r="BF117" s="907"/>
      <c r="BG117" s="907"/>
      <c r="BH117" s="907"/>
      <c r="BI117" s="907"/>
      <c r="BJ117" s="907"/>
      <c r="BK117" s="907"/>
      <c r="BL117" s="907"/>
      <c r="BM117" s="907"/>
      <c r="BN117" s="907"/>
      <c r="BO117" s="907"/>
      <c r="BP117" s="908"/>
      <c r="BQ117" s="829" t="s">
        <v>69</v>
      </c>
      <c r="BR117" s="830"/>
      <c r="BS117" s="830"/>
      <c r="BT117" s="830"/>
      <c r="BU117" s="830"/>
      <c r="BV117" s="830" t="s">
        <v>69</v>
      </c>
      <c r="BW117" s="830"/>
      <c r="BX117" s="830"/>
      <c r="BY117" s="830"/>
      <c r="BZ117" s="830"/>
      <c r="CA117" s="830" t="s">
        <v>69</v>
      </c>
      <c r="CB117" s="830"/>
      <c r="CC117" s="830"/>
      <c r="CD117" s="830"/>
      <c r="CE117" s="830"/>
      <c r="CF117" s="918" t="s">
        <v>69</v>
      </c>
      <c r="CG117" s="919"/>
      <c r="CH117" s="919"/>
      <c r="CI117" s="919"/>
      <c r="CJ117" s="919"/>
      <c r="CK117" s="974"/>
      <c r="CL117" s="861"/>
      <c r="CM117" s="864" t="s">
        <v>405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69</v>
      </c>
      <c r="DH117" s="820"/>
      <c r="DI117" s="820"/>
      <c r="DJ117" s="820"/>
      <c r="DK117" s="821"/>
      <c r="DL117" s="822" t="s">
        <v>69</v>
      </c>
      <c r="DM117" s="820"/>
      <c r="DN117" s="820"/>
      <c r="DO117" s="820"/>
      <c r="DP117" s="821"/>
      <c r="DQ117" s="822" t="s">
        <v>69</v>
      </c>
      <c r="DR117" s="820"/>
      <c r="DS117" s="820"/>
      <c r="DT117" s="820"/>
      <c r="DU117" s="821"/>
      <c r="DV117" s="867" t="s">
        <v>69</v>
      </c>
      <c r="DW117" s="868"/>
      <c r="DX117" s="868"/>
      <c r="DY117" s="868"/>
      <c r="DZ117" s="869"/>
    </row>
    <row r="118" spans="1:130" s="102" customFormat="1" ht="26.25" customHeight="1">
      <c r="A118" s="944" t="s">
        <v>378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376</v>
      </c>
      <c r="AB118" s="945"/>
      <c r="AC118" s="945"/>
      <c r="AD118" s="945"/>
      <c r="AE118" s="946"/>
      <c r="AF118" s="947" t="s">
        <v>245</v>
      </c>
      <c r="AG118" s="945"/>
      <c r="AH118" s="945"/>
      <c r="AI118" s="945"/>
      <c r="AJ118" s="946"/>
      <c r="AK118" s="947" t="s">
        <v>244</v>
      </c>
      <c r="AL118" s="945"/>
      <c r="AM118" s="945"/>
      <c r="AN118" s="945"/>
      <c r="AO118" s="946"/>
      <c r="AP118" s="948" t="s">
        <v>377</v>
      </c>
      <c r="AQ118" s="949"/>
      <c r="AR118" s="949"/>
      <c r="AS118" s="949"/>
      <c r="AT118" s="950"/>
      <c r="AU118" s="979"/>
      <c r="AV118" s="980"/>
      <c r="AW118" s="980"/>
      <c r="AX118" s="980"/>
      <c r="AY118" s="980"/>
      <c r="AZ118" s="922" t="s">
        <v>406</v>
      </c>
      <c r="BA118" s="923"/>
      <c r="BB118" s="923"/>
      <c r="BC118" s="923"/>
      <c r="BD118" s="923"/>
      <c r="BE118" s="923"/>
      <c r="BF118" s="923"/>
      <c r="BG118" s="923"/>
      <c r="BH118" s="923"/>
      <c r="BI118" s="923"/>
      <c r="BJ118" s="923"/>
      <c r="BK118" s="923"/>
      <c r="BL118" s="923"/>
      <c r="BM118" s="923"/>
      <c r="BN118" s="923"/>
      <c r="BO118" s="923"/>
      <c r="BP118" s="924"/>
      <c r="BQ118" s="925" t="s">
        <v>69</v>
      </c>
      <c r="BR118" s="888"/>
      <c r="BS118" s="888"/>
      <c r="BT118" s="888"/>
      <c r="BU118" s="888"/>
      <c r="BV118" s="888" t="s">
        <v>69</v>
      </c>
      <c r="BW118" s="888"/>
      <c r="BX118" s="888"/>
      <c r="BY118" s="888"/>
      <c r="BZ118" s="888"/>
      <c r="CA118" s="888" t="s">
        <v>69</v>
      </c>
      <c r="CB118" s="888"/>
      <c r="CC118" s="888"/>
      <c r="CD118" s="888"/>
      <c r="CE118" s="888"/>
      <c r="CF118" s="918" t="s">
        <v>69</v>
      </c>
      <c r="CG118" s="919"/>
      <c r="CH118" s="919"/>
      <c r="CI118" s="919"/>
      <c r="CJ118" s="919"/>
      <c r="CK118" s="974"/>
      <c r="CL118" s="861"/>
      <c r="CM118" s="864" t="s">
        <v>407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69</v>
      </c>
      <c r="DH118" s="820"/>
      <c r="DI118" s="820"/>
      <c r="DJ118" s="820"/>
      <c r="DK118" s="821"/>
      <c r="DL118" s="822" t="s">
        <v>69</v>
      </c>
      <c r="DM118" s="820"/>
      <c r="DN118" s="820"/>
      <c r="DO118" s="820"/>
      <c r="DP118" s="821"/>
      <c r="DQ118" s="822" t="s">
        <v>69</v>
      </c>
      <c r="DR118" s="820"/>
      <c r="DS118" s="820"/>
      <c r="DT118" s="820"/>
      <c r="DU118" s="821"/>
      <c r="DV118" s="867" t="s">
        <v>69</v>
      </c>
      <c r="DW118" s="868"/>
      <c r="DX118" s="868"/>
      <c r="DY118" s="868"/>
      <c r="DZ118" s="869"/>
    </row>
    <row r="119" spans="1:130" s="102" customFormat="1" ht="26.25" customHeight="1">
      <c r="A119" s="858" t="s">
        <v>382</v>
      </c>
      <c r="B119" s="859"/>
      <c r="C119" s="934" t="s">
        <v>383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69</v>
      </c>
      <c r="AB119" s="938"/>
      <c r="AC119" s="938"/>
      <c r="AD119" s="938"/>
      <c r="AE119" s="939"/>
      <c r="AF119" s="940" t="s">
        <v>69</v>
      </c>
      <c r="AG119" s="938"/>
      <c r="AH119" s="938"/>
      <c r="AI119" s="938"/>
      <c r="AJ119" s="939"/>
      <c r="AK119" s="940" t="s">
        <v>69</v>
      </c>
      <c r="AL119" s="938"/>
      <c r="AM119" s="938"/>
      <c r="AN119" s="938"/>
      <c r="AO119" s="939"/>
      <c r="AP119" s="941" t="s">
        <v>69</v>
      </c>
      <c r="AQ119" s="942"/>
      <c r="AR119" s="942"/>
      <c r="AS119" s="942"/>
      <c r="AT119" s="943"/>
      <c r="AU119" s="981"/>
      <c r="AV119" s="982"/>
      <c r="AW119" s="982"/>
      <c r="AX119" s="982"/>
      <c r="AY119" s="982"/>
      <c r="AZ119" s="133" t="s">
        <v>126</v>
      </c>
      <c r="BA119" s="133"/>
      <c r="BB119" s="133"/>
      <c r="BC119" s="133"/>
      <c r="BD119" s="133"/>
      <c r="BE119" s="133"/>
      <c r="BF119" s="133"/>
      <c r="BG119" s="133"/>
      <c r="BH119" s="133"/>
      <c r="BI119" s="133"/>
      <c r="BJ119" s="133"/>
      <c r="BK119" s="133"/>
      <c r="BL119" s="133"/>
      <c r="BM119" s="133"/>
      <c r="BN119" s="133"/>
      <c r="BO119" s="920" t="s">
        <v>408</v>
      </c>
      <c r="BP119" s="921"/>
      <c r="BQ119" s="925">
        <v>6487970</v>
      </c>
      <c r="BR119" s="888"/>
      <c r="BS119" s="888"/>
      <c r="BT119" s="888"/>
      <c r="BU119" s="888"/>
      <c r="BV119" s="888">
        <v>5157800</v>
      </c>
      <c r="BW119" s="888"/>
      <c r="BX119" s="888"/>
      <c r="BY119" s="888"/>
      <c r="BZ119" s="888"/>
      <c r="CA119" s="888">
        <v>4938434</v>
      </c>
      <c r="CB119" s="888"/>
      <c r="CC119" s="888"/>
      <c r="CD119" s="888"/>
      <c r="CE119" s="888"/>
      <c r="CF119" s="786"/>
      <c r="CG119" s="787"/>
      <c r="CH119" s="787"/>
      <c r="CI119" s="787"/>
      <c r="CJ119" s="877"/>
      <c r="CK119" s="975"/>
      <c r="CL119" s="863"/>
      <c r="CM119" s="881" t="s">
        <v>409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1777971</v>
      </c>
      <c r="DH119" s="803"/>
      <c r="DI119" s="803"/>
      <c r="DJ119" s="803"/>
      <c r="DK119" s="804"/>
      <c r="DL119" s="805">
        <v>1605845</v>
      </c>
      <c r="DM119" s="803"/>
      <c r="DN119" s="803"/>
      <c r="DO119" s="803"/>
      <c r="DP119" s="804"/>
      <c r="DQ119" s="805">
        <v>1430250</v>
      </c>
      <c r="DR119" s="803"/>
      <c r="DS119" s="803"/>
      <c r="DT119" s="803"/>
      <c r="DU119" s="804"/>
      <c r="DV119" s="891">
        <v>40.6</v>
      </c>
      <c r="DW119" s="892"/>
      <c r="DX119" s="892"/>
      <c r="DY119" s="892"/>
      <c r="DZ119" s="893"/>
    </row>
    <row r="120" spans="1:130" s="102" customFormat="1" ht="26.25" customHeight="1">
      <c r="A120" s="860"/>
      <c r="B120" s="861"/>
      <c r="C120" s="864" t="s">
        <v>386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69</v>
      </c>
      <c r="AB120" s="820"/>
      <c r="AC120" s="820"/>
      <c r="AD120" s="820"/>
      <c r="AE120" s="821"/>
      <c r="AF120" s="822" t="s">
        <v>69</v>
      </c>
      <c r="AG120" s="820"/>
      <c r="AH120" s="820"/>
      <c r="AI120" s="820"/>
      <c r="AJ120" s="821"/>
      <c r="AK120" s="822" t="s">
        <v>69</v>
      </c>
      <c r="AL120" s="820"/>
      <c r="AM120" s="820"/>
      <c r="AN120" s="820"/>
      <c r="AO120" s="821"/>
      <c r="AP120" s="867" t="s">
        <v>69</v>
      </c>
      <c r="AQ120" s="868"/>
      <c r="AR120" s="868"/>
      <c r="AS120" s="868"/>
      <c r="AT120" s="869"/>
      <c r="AU120" s="926" t="s">
        <v>410</v>
      </c>
      <c r="AV120" s="927"/>
      <c r="AW120" s="927"/>
      <c r="AX120" s="927"/>
      <c r="AY120" s="928"/>
      <c r="AZ120" s="903" t="s">
        <v>411</v>
      </c>
      <c r="BA120" s="850"/>
      <c r="BB120" s="850"/>
      <c r="BC120" s="850"/>
      <c r="BD120" s="850"/>
      <c r="BE120" s="850"/>
      <c r="BF120" s="850"/>
      <c r="BG120" s="850"/>
      <c r="BH120" s="850"/>
      <c r="BI120" s="850"/>
      <c r="BJ120" s="850"/>
      <c r="BK120" s="850"/>
      <c r="BL120" s="850"/>
      <c r="BM120" s="850"/>
      <c r="BN120" s="850"/>
      <c r="BO120" s="850"/>
      <c r="BP120" s="851"/>
      <c r="BQ120" s="904">
        <v>9665012</v>
      </c>
      <c r="BR120" s="885"/>
      <c r="BS120" s="885"/>
      <c r="BT120" s="885"/>
      <c r="BU120" s="885"/>
      <c r="BV120" s="885">
        <v>12039436</v>
      </c>
      <c r="BW120" s="885"/>
      <c r="BX120" s="885"/>
      <c r="BY120" s="885"/>
      <c r="BZ120" s="885"/>
      <c r="CA120" s="885">
        <v>15603958</v>
      </c>
      <c r="CB120" s="885"/>
      <c r="CC120" s="885"/>
      <c r="CD120" s="885"/>
      <c r="CE120" s="885"/>
      <c r="CF120" s="909">
        <v>442.5</v>
      </c>
      <c r="CG120" s="910"/>
      <c r="CH120" s="910"/>
      <c r="CI120" s="910"/>
      <c r="CJ120" s="910"/>
      <c r="CK120" s="911" t="s">
        <v>412</v>
      </c>
      <c r="CL120" s="895"/>
      <c r="CM120" s="895"/>
      <c r="CN120" s="895"/>
      <c r="CO120" s="896"/>
      <c r="CP120" s="915" t="s">
        <v>347</v>
      </c>
      <c r="CQ120" s="916"/>
      <c r="CR120" s="916"/>
      <c r="CS120" s="916"/>
      <c r="CT120" s="916"/>
      <c r="CU120" s="916"/>
      <c r="CV120" s="916"/>
      <c r="CW120" s="916"/>
      <c r="CX120" s="916"/>
      <c r="CY120" s="916"/>
      <c r="CZ120" s="916"/>
      <c r="DA120" s="916"/>
      <c r="DB120" s="916"/>
      <c r="DC120" s="916"/>
      <c r="DD120" s="916"/>
      <c r="DE120" s="916"/>
      <c r="DF120" s="917"/>
      <c r="DG120" s="904">
        <v>2299634</v>
      </c>
      <c r="DH120" s="885"/>
      <c r="DI120" s="885"/>
      <c r="DJ120" s="885"/>
      <c r="DK120" s="885"/>
      <c r="DL120" s="885">
        <v>1955259</v>
      </c>
      <c r="DM120" s="885"/>
      <c r="DN120" s="885"/>
      <c r="DO120" s="885"/>
      <c r="DP120" s="885"/>
      <c r="DQ120" s="885">
        <v>1606237</v>
      </c>
      <c r="DR120" s="885"/>
      <c r="DS120" s="885"/>
      <c r="DT120" s="885"/>
      <c r="DU120" s="885"/>
      <c r="DV120" s="886">
        <v>45.6</v>
      </c>
      <c r="DW120" s="886"/>
      <c r="DX120" s="886"/>
      <c r="DY120" s="886"/>
      <c r="DZ120" s="887"/>
    </row>
    <row r="121" spans="1:130" s="102" customFormat="1" ht="26.25" customHeight="1">
      <c r="A121" s="860"/>
      <c r="B121" s="861"/>
      <c r="C121" s="906" t="s">
        <v>413</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69</v>
      </c>
      <c r="AB121" s="820"/>
      <c r="AC121" s="820"/>
      <c r="AD121" s="820"/>
      <c r="AE121" s="821"/>
      <c r="AF121" s="822" t="s">
        <v>69</v>
      </c>
      <c r="AG121" s="820"/>
      <c r="AH121" s="820"/>
      <c r="AI121" s="820"/>
      <c r="AJ121" s="821"/>
      <c r="AK121" s="822" t="s">
        <v>69</v>
      </c>
      <c r="AL121" s="820"/>
      <c r="AM121" s="820"/>
      <c r="AN121" s="820"/>
      <c r="AO121" s="821"/>
      <c r="AP121" s="867" t="s">
        <v>69</v>
      </c>
      <c r="AQ121" s="868"/>
      <c r="AR121" s="868"/>
      <c r="AS121" s="868"/>
      <c r="AT121" s="869"/>
      <c r="AU121" s="929"/>
      <c r="AV121" s="930"/>
      <c r="AW121" s="930"/>
      <c r="AX121" s="930"/>
      <c r="AY121" s="931"/>
      <c r="AZ121" s="857" t="s">
        <v>414</v>
      </c>
      <c r="BA121" s="790"/>
      <c r="BB121" s="790"/>
      <c r="BC121" s="790"/>
      <c r="BD121" s="790"/>
      <c r="BE121" s="790"/>
      <c r="BF121" s="790"/>
      <c r="BG121" s="790"/>
      <c r="BH121" s="790"/>
      <c r="BI121" s="790"/>
      <c r="BJ121" s="790"/>
      <c r="BK121" s="790"/>
      <c r="BL121" s="790"/>
      <c r="BM121" s="790"/>
      <c r="BN121" s="790"/>
      <c r="BO121" s="790"/>
      <c r="BP121" s="791"/>
      <c r="BQ121" s="829" t="s">
        <v>69</v>
      </c>
      <c r="BR121" s="830"/>
      <c r="BS121" s="830"/>
      <c r="BT121" s="830"/>
      <c r="BU121" s="830"/>
      <c r="BV121" s="830" t="s">
        <v>69</v>
      </c>
      <c r="BW121" s="830"/>
      <c r="BX121" s="830"/>
      <c r="BY121" s="830"/>
      <c r="BZ121" s="830"/>
      <c r="CA121" s="830" t="s">
        <v>69</v>
      </c>
      <c r="CB121" s="830"/>
      <c r="CC121" s="830"/>
      <c r="CD121" s="830"/>
      <c r="CE121" s="830"/>
      <c r="CF121" s="918" t="s">
        <v>69</v>
      </c>
      <c r="CG121" s="919"/>
      <c r="CH121" s="919"/>
      <c r="CI121" s="919"/>
      <c r="CJ121" s="919"/>
      <c r="CK121" s="912"/>
      <c r="CL121" s="898"/>
      <c r="CM121" s="898"/>
      <c r="CN121" s="898"/>
      <c r="CO121" s="899"/>
      <c r="CP121" s="878" t="s">
        <v>348</v>
      </c>
      <c r="CQ121" s="879"/>
      <c r="CR121" s="879"/>
      <c r="CS121" s="879"/>
      <c r="CT121" s="879"/>
      <c r="CU121" s="879"/>
      <c r="CV121" s="879"/>
      <c r="CW121" s="879"/>
      <c r="CX121" s="879"/>
      <c r="CY121" s="879"/>
      <c r="CZ121" s="879"/>
      <c r="DA121" s="879"/>
      <c r="DB121" s="879"/>
      <c r="DC121" s="879"/>
      <c r="DD121" s="879"/>
      <c r="DE121" s="879"/>
      <c r="DF121" s="880"/>
      <c r="DG121" s="829">
        <v>617299</v>
      </c>
      <c r="DH121" s="830"/>
      <c r="DI121" s="830"/>
      <c r="DJ121" s="830"/>
      <c r="DK121" s="830"/>
      <c r="DL121" s="830">
        <v>46094</v>
      </c>
      <c r="DM121" s="830"/>
      <c r="DN121" s="830"/>
      <c r="DO121" s="830"/>
      <c r="DP121" s="830"/>
      <c r="DQ121" s="830">
        <v>573656</v>
      </c>
      <c r="DR121" s="830"/>
      <c r="DS121" s="830"/>
      <c r="DT121" s="830"/>
      <c r="DU121" s="830"/>
      <c r="DV121" s="836">
        <v>16.3</v>
      </c>
      <c r="DW121" s="836"/>
      <c r="DX121" s="836"/>
      <c r="DY121" s="836"/>
      <c r="DZ121" s="837"/>
    </row>
    <row r="122" spans="1:130" s="102" customFormat="1" ht="26.25" customHeight="1">
      <c r="A122" s="860"/>
      <c r="B122" s="861"/>
      <c r="C122" s="864" t="s">
        <v>396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69</v>
      </c>
      <c r="AB122" s="820"/>
      <c r="AC122" s="820"/>
      <c r="AD122" s="820"/>
      <c r="AE122" s="821"/>
      <c r="AF122" s="822" t="s">
        <v>69</v>
      </c>
      <c r="AG122" s="820"/>
      <c r="AH122" s="820"/>
      <c r="AI122" s="820"/>
      <c r="AJ122" s="821"/>
      <c r="AK122" s="822" t="s">
        <v>69</v>
      </c>
      <c r="AL122" s="820"/>
      <c r="AM122" s="820"/>
      <c r="AN122" s="820"/>
      <c r="AO122" s="821"/>
      <c r="AP122" s="867" t="s">
        <v>69</v>
      </c>
      <c r="AQ122" s="868"/>
      <c r="AR122" s="868"/>
      <c r="AS122" s="868"/>
      <c r="AT122" s="869"/>
      <c r="AU122" s="929"/>
      <c r="AV122" s="930"/>
      <c r="AW122" s="930"/>
      <c r="AX122" s="930"/>
      <c r="AY122" s="931"/>
      <c r="AZ122" s="922" t="s">
        <v>415</v>
      </c>
      <c r="BA122" s="923"/>
      <c r="BB122" s="923"/>
      <c r="BC122" s="923"/>
      <c r="BD122" s="923"/>
      <c r="BE122" s="923"/>
      <c r="BF122" s="923"/>
      <c r="BG122" s="923"/>
      <c r="BH122" s="923"/>
      <c r="BI122" s="923"/>
      <c r="BJ122" s="923"/>
      <c r="BK122" s="923"/>
      <c r="BL122" s="923"/>
      <c r="BM122" s="923"/>
      <c r="BN122" s="923"/>
      <c r="BO122" s="923"/>
      <c r="BP122" s="924"/>
      <c r="BQ122" s="925">
        <v>5836383</v>
      </c>
      <c r="BR122" s="888"/>
      <c r="BS122" s="888"/>
      <c r="BT122" s="888"/>
      <c r="BU122" s="888"/>
      <c r="BV122" s="888">
        <v>5562589</v>
      </c>
      <c r="BW122" s="888"/>
      <c r="BX122" s="888"/>
      <c r="BY122" s="888"/>
      <c r="BZ122" s="888"/>
      <c r="CA122" s="888">
        <v>5239455</v>
      </c>
      <c r="CB122" s="888"/>
      <c r="CC122" s="888"/>
      <c r="CD122" s="888"/>
      <c r="CE122" s="888"/>
      <c r="CF122" s="889">
        <v>148.6</v>
      </c>
      <c r="CG122" s="890"/>
      <c r="CH122" s="890"/>
      <c r="CI122" s="890"/>
      <c r="CJ122" s="890"/>
      <c r="CK122" s="912"/>
      <c r="CL122" s="898"/>
      <c r="CM122" s="898"/>
      <c r="CN122" s="898"/>
      <c r="CO122" s="899"/>
      <c r="CP122" s="878" t="s">
        <v>343</v>
      </c>
      <c r="CQ122" s="879"/>
      <c r="CR122" s="879"/>
      <c r="CS122" s="879"/>
      <c r="CT122" s="879"/>
      <c r="CU122" s="879"/>
      <c r="CV122" s="879"/>
      <c r="CW122" s="879"/>
      <c r="CX122" s="879"/>
      <c r="CY122" s="879"/>
      <c r="CZ122" s="879"/>
      <c r="DA122" s="879"/>
      <c r="DB122" s="879"/>
      <c r="DC122" s="879"/>
      <c r="DD122" s="879"/>
      <c r="DE122" s="879"/>
      <c r="DF122" s="880"/>
      <c r="DG122" s="829" t="s">
        <v>69</v>
      </c>
      <c r="DH122" s="830"/>
      <c r="DI122" s="830"/>
      <c r="DJ122" s="830"/>
      <c r="DK122" s="830"/>
      <c r="DL122" s="830" t="s">
        <v>69</v>
      </c>
      <c r="DM122" s="830"/>
      <c r="DN122" s="830"/>
      <c r="DO122" s="830"/>
      <c r="DP122" s="830"/>
      <c r="DQ122" s="830" t="s">
        <v>69</v>
      </c>
      <c r="DR122" s="830"/>
      <c r="DS122" s="830"/>
      <c r="DT122" s="830"/>
      <c r="DU122" s="830"/>
      <c r="DV122" s="836" t="s">
        <v>69</v>
      </c>
      <c r="DW122" s="836"/>
      <c r="DX122" s="836"/>
      <c r="DY122" s="836"/>
      <c r="DZ122" s="837"/>
    </row>
    <row r="123" spans="1:130" s="102" customFormat="1" ht="26.25" customHeight="1">
      <c r="A123" s="860"/>
      <c r="B123" s="861"/>
      <c r="C123" s="864" t="s">
        <v>402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69</v>
      </c>
      <c r="AB123" s="820"/>
      <c r="AC123" s="820"/>
      <c r="AD123" s="820"/>
      <c r="AE123" s="821"/>
      <c r="AF123" s="822" t="s">
        <v>69</v>
      </c>
      <c r="AG123" s="820"/>
      <c r="AH123" s="820"/>
      <c r="AI123" s="820"/>
      <c r="AJ123" s="821"/>
      <c r="AK123" s="822" t="s">
        <v>69</v>
      </c>
      <c r="AL123" s="820"/>
      <c r="AM123" s="820"/>
      <c r="AN123" s="820"/>
      <c r="AO123" s="821"/>
      <c r="AP123" s="867" t="s">
        <v>69</v>
      </c>
      <c r="AQ123" s="868"/>
      <c r="AR123" s="868"/>
      <c r="AS123" s="868"/>
      <c r="AT123" s="869"/>
      <c r="AU123" s="932"/>
      <c r="AV123" s="933"/>
      <c r="AW123" s="933"/>
      <c r="AX123" s="933"/>
      <c r="AY123" s="933"/>
      <c r="AZ123" s="133" t="s">
        <v>126</v>
      </c>
      <c r="BA123" s="133"/>
      <c r="BB123" s="133"/>
      <c r="BC123" s="133"/>
      <c r="BD123" s="133"/>
      <c r="BE123" s="133"/>
      <c r="BF123" s="133"/>
      <c r="BG123" s="133"/>
      <c r="BH123" s="133"/>
      <c r="BI123" s="133"/>
      <c r="BJ123" s="133"/>
      <c r="BK123" s="133"/>
      <c r="BL123" s="133"/>
      <c r="BM123" s="133"/>
      <c r="BN123" s="133"/>
      <c r="BO123" s="920" t="s">
        <v>416</v>
      </c>
      <c r="BP123" s="921"/>
      <c r="BQ123" s="875">
        <v>15501395</v>
      </c>
      <c r="BR123" s="876"/>
      <c r="BS123" s="876"/>
      <c r="BT123" s="876"/>
      <c r="BU123" s="876"/>
      <c r="BV123" s="876">
        <v>17602025</v>
      </c>
      <c r="BW123" s="876"/>
      <c r="BX123" s="876"/>
      <c r="BY123" s="876"/>
      <c r="BZ123" s="876"/>
      <c r="CA123" s="876">
        <v>20843413</v>
      </c>
      <c r="CB123" s="876"/>
      <c r="CC123" s="876"/>
      <c r="CD123" s="876"/>
      <c r="CE123" s="876"/>
      <c r="CF123" s="786"/>
      <c r="CG123" s="787"/>
      <c r="CH123" s="787"/>
      <c r="CI123" s="787"/>
      <c r="CJ123" s="877"/>
      <c r="CK123" s="912"/>
      <c r="CL123" s="898"/>
      <c r="CM123" s="898"/>
      <c r="CN123" s="898"/>
      <c r="CO123" s="899"/>
      <c r="CP123" s="878" t="s">
        <v>341</v>
      </c>
      <c r="CQ123" s="879"/>
      <c r="CR123" s="879"/>
      <c r="CS123" s="879"/>
      <c r="CT123" s="879"/>
      <c r="CU123" s="879"/>
      <c r="CV123" s="879"/>
      <c r="CW123" s="879"/>
      <c r="CX123" s="879"/>
      <c r="CY123" s="879"/>
      <c r="CZ123" s="879"/>
      <c r="DA123" s="879"/>
      <c r="DB123" s="879"/>
      <c r="DC123" s="879"/>
      <c r="DD123" s="879"/>
      <c r="DE123" s="879"/>
      <c r="DF123" s="880"/>
      <c r="DG123" s="819" t="s">
        <v>69</v>
      </c>
      <c r="DH123" s="820"/>
      <c r="DI123" s="820"/>
      <c r="DJ123" s="820"/>
      <c r="DK123" s="821"/>
      <c r="DL123" s="822" t="s">
        <v>69</v>
      </c>
      <c r="DM123" s="820"/>
      <c r="DN123" s="820"/>
      <c r="DO123" s="820"/>
      <c r="DP123" s="821"/>
      <c r="DQ123" s="822" t="s">
        <v>69</v>
      </c>
      <c r="DR123" s="820"/>
      <c r="DS123" s="820"/>
      <c r="DT123" s="820"/>
      <c r="DU123" s="821"/>
      <c r="DV123" s="867" t="s">
        <v>69</v>
      </c>
      <c r="DW123" s="868"/>
      <c r="DX123" s="868"/>
      <c r="DY123" s="868"/>
      <c r="DZ123" s="869"/>
    </row>
    <row r="124" spans="1:130" s="102" customFormat="1" ht="26.25" customHeight="1" thickBot="1">
      <c r="A124" s="860"/>
      <c r="B124" s="861"/>
      <c r="C124" s="864" t="s">
        <v>405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69</v>
      </c>
      <c r="AB124" s="820"/>
      <c r="AC124" s="820"/>
      <c r="AD124" s="820"/>
      <c r="AE124" s="821"/>
      <c r="AF124" s="822" t="s">
        <v>69</v>
      </c>
      <c r="AG124" s="820"/>
      <c r="AH124" s="820"/>
      <c r="AI124" s="820"/>
      <c r="AJ124" s="821"/>
      <c r="AK124" s="822" t="s">
        <v>69</v>
      </c>
      <c r="AL124" s="820"/>
      <c r="AM124" s="820"/>
      <c r="AN124" s="820"/>
      <c r="AO124" s="821"/>
      <c r="AP124" s="867" t="s">
        <v>69</v>
      </c>
      <c r="AQ124" s="868"/>
      <c r="AR124" s="868"/>
      <c r="AS124" s="868"/>
      <c r="AT124" s="869"/>
      <c r="AU124" s="870" t="s">
        <v>417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69</v>
      </c>
      <c r="BR124" s="874"/>
      <c r="BS124" s="874"/>
      <c r="BT124" s="874"/>
      <c r="BU124" s="874"/>
      <c r="BV124" s="874" t="s">
        <v>69</v>
      </c>
      <c r="BW124" s="874"/>
      <c r="BX124" s="874"/>
      <c r="BY124" s="874"/>
      <c r="BZ124" s="874"/>
      <c r="CA124" s="874" t="s">
        <v>69</v>
      </c>
      <c r="CB124" s="874"/>
      <c r="CC124" s="874"/>
      <c r="CD124" s="874"/>
      <c r="CE124" s="874"/>
      <c r="CF124" s="764"/>
      <c r="CG124" s="765"/>
      <c r="CH124" s="765"/>
      <c r="CI124" s="765"/>
      <c r="CJ124" s="905"/>
      <c r="CK124" s="913"/>
      <c r="CL124" s="913"/>
      <c r="CM124" s="913"/>
      <c r="CN124" s="913"/>
      <c r="CO124" s="914"/>
      <c r="CP124" s="878" t="s">
        <v>418</v>
      </c>
      <c r="CQ124" s="879"/>
      <c r="CR124" s="879"/>
      <c r="CS124" s="879"/>
      <c r="CT124" s="879"/>
      <c r="CU124" s="879"/>
      <c r="CV124" s="879"/>
      <c r="CW124" s="879"/>
      <c r="CX124" s="879"/>
      <c r="CY124" s="879"/>
      <c r="CZ124" s="879"/>
      <c r="DA124" s="879"/>
      <c r="DB124" s="879"/>
      <c r="DC124" s="879"/>
      <c r="DD124" s="879"/>
      <c r="DE124" s="879"/>
      <c r="DF124" s="880"/>
      <c r="DG124" s="802">
        <v>8167</v>
      </c>
      <c r="DH124" s="803"/>
      <c r="DI124" s="803"/>
      <c r="DJ124" s="803"/>
      <c r="DK124" s="804"/>
      <c r="DL124" s="805">
        <v>1135</v>
      </c>
      <c r="DM124" s="803"/>
      <c r="DN124" s="803"/>
      <c r="DO124" s="803"/>
      <c r="DP124" s="804"/>
      <c r="DQ124" s="805" t="s">
        <v>69</v>
      </c>
      <c r="DR124" s="803"/>
      <c r="DS124" s="803"/>
      <c r="DT124" s="803"/>
      <c r="DU124" s="804"/>
      <c r="DV124" s="891" t="s">
        <v>69</v>
      </c>
      <c r="DW124" s="892"/>
      <c r="DX124" s="892"/>
      <c r="DY124" s="892"/>
      <c r="DZ124" s="893"/>
    </row>
    <row r="125" spans="1:130" s="102" customFormat="1" ht="26.25" customHeight="1">
      <c r="A125" s="860"/>
      <c r="B125" s="861"/>
      <c r="C125" s="864" t="s">
        <v>407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69</v>
      </c>
      <c r="AB125" s="820"/>
      <c r="AC125" s="820"/>
      <c r="AD125" s="820"/>
      <c r="AE125" s="821"/>
      <c r="AF125" s="822" t="s">
        <v>69</v>
      </c>
      <c r="AG125" s="820"/>
      <c r="AH125" s="820"/>
      <c r="AI125" s="820"/>
      <c r="AJ125" s="821"/>
      <c r="AK125" s="822" t="s">
        <v>69</v>
      </c>
      <c r="AL125" s="820"/>
      <c r="AM125" s="820"/>
      <c r="AN125" s="820"/>
      <c r="AO125" s="821"/>
      <c r="AP125" s="867" t="s">
        <v>69</v>
      </c>
      <c r="AQ125" s="868"/>
      <c r="AR125" s="868"/>
      <c r="AS125" s="868"/>
      <c r="AT125" s="86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94" t="s">
        <v>419</v>
      </c>
      <c r="CL125" s="895"/>
      <c r="CM125" s="895"/>
      <c r="CN125" s="895"/>
      <c r="CO125" s="896"/>
      <c r="CP125" s="903" t="s">
        <v>420</v>
      </c>
      <c r="CQ125" s="850"/>
      <c r="CR125" s="850"/>
      <c r="CS125" s="850"/>
      <c r="CT125" s="850"/>
      <c r="CU125" s="850"/>
      <c r="CV125" s="850"/>
      <c r="CW125" s="850"/>
      <c r="CX125" s="850"/>
      <c r="CY125" s="850"/>
      <c r="CZ125" s="850"/>
      <c r="DA125" s="850"/>
      <c r="DB125" s="850"/>
      <c r="DC125" s="850"/>
      <c r="DD125" s="850"/>
      <c r="DE125" s="850"/>
      <c r="DF125" s="851"/>
      <c r="DG125" s="904" t="s">
        <v>69</v>
      </c>
      <c r="DH125" s="885"/>
      <c r="DI125" s="885"/>
      <c r="DJ125" s="885"/>
      <c r="DK125" s="885"/>
      <c r="DL125" s="885" t="s">
        <v>69</v>
      </c>
      <c r="DM125" s="885"/>
      <c r="DN125" s="885"/>
      <c r="DO125" s="885"/>
      <c r="DP125" s="885"/>
      <c r="DQ125" s="885" t="s">
        <v>69</v>
      </c>
      <c r="DR125" s="885"/>
      <c r="DS125" s="885"/>
      <c r="DT125" s="885"/>
      <c r="DU125" s="885"/>
      <c r="DV125" s="886" t="s">
        <v>69</v>
      </c>
      <c r="DW125" s="886"/>
      <c r="DX125" s="886"/>
      <c r="DY125" s="886"/>
      <c r="DZ125" s="887"/>
    </row>
    <row r="126" spans="1:130" s="102" customFormat="1" ht="26.25" customHeight="1" thickBot="1">
      <c r="A126" s="860"/>
      <c r="B126" s="861"/>
      <c r="C126" s="864" t="s">
        <v>409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123592</v>
      </c>
      <c r="AB126" s="820"/>
      <c r="AC126" s="820"/>
      <c r="AD126" s="820"/>
      <c r="AE126" s="821"/>
      <c r="AF126" s="822">
        <v>123592</v>
      </c>
      <c r="AG126" s="820"/>
      <c r="AH126" s="820"/>
      <c r="AI126" s="820"/>
      <c r="AJ126" s="821"/>
      <c r="AK126" s="822">
        <v>123592</v>
      </c>
      <c r="AL126" s="820"/>
      <c r="AM126" s="820"/>
      <c r="AN126" s="820"/>
      <c r="AO126" s="821"/>
      <c r="AP126" s="867">
        <v>3.5</v>
      </c>
      <c r="AQ126" s="868"/>
      <c r="AR126" s="868"/>
      <c r="AS126" s="868"/>
      <c r="AT126" s="86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97"/>
      <c r="CL126" s="898"/>
      <c r="CM126" s="898"/>
      <c r="CN126" s="898"/>
      <c r="CO126" s="899"/>
      <c r="CP126" s="857" t="s">
        <v>421</v>
      </c>
      <c r="CQ126" s="790"/>
      <c r="CR126" s="790"/>
      <c r="CS126" s="790"/>
      <c r="CT126" s="790"/>
      <c r="CU126" s="790"/>
      <c r="CV126" s="790"/>
      <c r="CW126" s="790"/>
      <c r="CX126" s="790"/>
      <c r="CY126" s="790"/>
      <c r="CZ126" s="790"/>
      <c r="DA126" s="790"/>
      <c r="DB126" s="790"/>
      <c r="DC126" s="790"/>
      <c r="DD126" s="790"/>
      <c r="DE126" s="790"/>
      <c r="DF126" s="791"/>
      <c r="DG126" s="829" t="s">
        <v>69</v>
      </c>
      <c r="DH126" s="830"/>
      <c r="DI126" s="830"/>
      <c r="DJ126" s="830"/>
      <c r="DK126" s="830"/>
      <c r="DL126" s="830" t="s">
        <v>69</v>
      </c>
      <c r="DM126" s="830"/>
      <c r="DN126" s="830"/>
      <c r="DO126" s="830"/>
      <c r="DP126" s="830"/>
      <c r="DQ126" s="830" t="s">
        <v>69</v>
      </c>
      <c r="DR126" s="830"/>
      <c r="DS126" s="830"/>
      <c r="DT126" s="830"/>
      <c r="DU126" s="830"/>
      <c r="DV126" s="836" t="s">
        <v>69</v>
      </c>
      <c r="DW126" s="836"/>
      <c r="DX126" s="836"/>
      <c r="DY126" s="836"/>
      <c r="DZ126" s="837"/>
    </row>
    <row r="127" spans="1:130" s="102" customFormat="1" ht="26.25" customHeight="1">
      <c r="A127" s="862"/>
      <c r="B127" s="863"/>
      <c r="C127" s="881" t="s">
        <v>422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69</v>
      </c>
      <c r="AB127" s="820"/>
      <c r="AC127" s="820"/>
      <c r="AD127" s="820"/>
      <c r="AE127" s="821"/>
      <c r="AF127" s="822" t="s">
        <v>69</v>
      </c>
      <c r="AG127" s="820"/>
      <c r="AH127" s="820"/>
      <c r="AI127" s="820"/>
      <c r="AJ127" s="821"/>
      <c r="AK127" s="822" t="s">
        <v>69</v>
      </c>
      <c r="AL127" s="820"/>
      <c r="AM127" s="820"/>
      <c r="AN127" s="820"/>
      <c r="AO127" s="821"/>
      <c r="AP127" s="867" t="s">
        <v>69</v>
      </c>
      <c r="AQ127" s="868"/>
      <c r="AR127" s="868"/>
      <c r="AS127" s="868"/>
      <c r="AT127" s="869"/>
      <c r="AU127" s="138"/>
      <c r="AV127" s="138"/>
      <c r="AW127" s="138"/>
      <c r="AX127" s="884" t="s">
        <v>423</v>
      </c>
      <c r="AY127" s="854"/>
      <c r="AZ127" s="854"/>
      <c r="BA127" s="854"/>
      <c r="BB127" s="854"/>
      <c r="BC127" s="854"/>
      <c r="BD127" s="854"/>
      <c r="BE127" s="855"/>
      <c r="BF127" s="853" t="s">
        <v>424</v>
      </c>
      <c r="BG127" s="854"/>
      <c r="BH127" s="854"/>
      <c r="BI127" s="854"/>
      <c r="BJ127" s="854"/>
      <c r="BK127" s="854"/>
      <c r="BL127" s="855"/>
      <c r="BM127" s="853" t="s">
        <v>425</v>
      </c>
      <c r="BN127" s="854"/>
      <c r="BO127" s="854"/>
      <c r="BP127" s="854"/>
      <c r="BQ127" s="854"/>
      <c r="BR127" s="854"/>
      <c r="BS127" s="855"/>
      <c r="BT127" s="853" t="s">
        <v>426</v>
      </c>
      <c r="BU127" s="854"/>
      <c r="BV127" s="854"/>
      <c r="BW127" s="854"/>
      <c r="BX127" s="854"/>
      <c r="BY127" s="854"/>
      <c r="BZ127" s="856"/>
      <c r="CA127" s="138"/>
      <c r="CB127" s="138"/>
      <c r="CC127" s="138"/>
      <c r="CD127" s="139"/>
      <c r="CE127" s="139"/>
      <c r="CF127" s="139"/>
      <c r="CG127" s="136"/>
      <c r="CH127" s="136"/>
      <c r="CI127" s="136"/>
      <c r="CJ127" s="137"/>
      <c r="CK127" s="897"/>
      <c r="CL127" s="898"/>
      <c r="CM127" s="898"/>
      <c r="CN127" s="898"/>
      <c r="CO127" s="899"/>
      <c r="CP127" s="857" t="s">
        <v>427</v>
      </c>
      <c r="CQ127" s="790"/>
      <c r="CR127" s="790"/>
      <c r="CS127" s="790"/>
      <c r="CT127" s="790"/>
      <c r="CU127" s="790"/>
      <c r="CV127" s="790"/>
      <c r="CW127" s="790"/>
      <c r="CX127" s="790"/>
      <c r="CY127" s="790"/>
      <c r="CZ127" s="790"/>
      <c r="DA127" s="790"/>
      <c r="DB127" s="790"/>
      <c r="DC127" s="790"/>
      <c r="DD127" s="790"/>
      <c r="DE127" s="790"/>
      <c r="DF127" s="791"/>
      <c r="DG127" s="829" t="s">
        <v>69</v>
      </c>
      <c r="DH127" s="830"/>
      <c r="DI127" s="830"/>
      <c r="DJ127" s="830"/>
      <c r="DK127" s="830"/>
      <c r="DL127" s="830" t="s">
        <v>69</v>
      </c>
      <c r="DM127" s="830"/>
      <c r="DN127" s="830"/>
      <c r="DO127" s="830"/>
      <c r="DP127" s="830"/>
      <c r="DQ127" s="830" t="s">
        <v>69</v>
      </c>
      <c r="DR127" s="830"/>
      <c r="DS127" s="830"/>
      <c r="DT127" s="830"/>
      <c r="DU127" s="830"/>
      <c r="DV127" s="836" t="s">
        <v>69</v>
      </c>
      <c r="DW127" s="836"/>
      <c r="DX127" s="836"/>
      <c r="DY127" s="836"/>
      <c r="DZ127" s="837"/>
    </row>
    <row r="128" spans="1:130" s="102" customFormat="1" ht="26.25" customHeight="1" thickBot="1">
      <c r="A128" s="838" t="s">
        <v>428</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429</v>
      </c>
      <c r="X128" s="840"/>
      <c r="Y128" s="840"/>
      <c r="Z128" s="841"/>
      <c r="AA128" s="842" t="s">
        <v>69</v>
      </c>
      <c r="AB128" s="843"/>
      <c r="AC128" s="843"/>
      <c r="AD128" s="843"/>
      <c r="AE128" s="844"/>
      <c r="AF128" s="845" t="s">
        <v>69</v>
      </c>
      <c r="AG128" s="843"/>
      <c r="AH128" s="843"/>
      <c r="AI128" s="843"/>
      <c r="AJ128" s="844"/>
      <c r="AK128" s="845" t="s">
        <v>69</v>
      </c>
      <c r="AL128" s="843"/>
      <c r="AM128" s="843"/>
      <c r="AN128" s="843"/>
      <c r="AO128" s="844"/>
      <c r="AP128" s="846"/>
      <c r="AQ128" s="847"/>
      <c r="AR128" s="847"/>
      <c r="AS128" s="847"/>
      <c r="AT128" s="848"/>
      <c r="AU128" s="138"/>
      <c r="AV128" s="138"/>
      <c r="AW128" s="138"/>
      <c r="AX128" s="849" t="s">
        <v>430</v>
      </c>
      <c r="AY128" s="850"/>
      <c r="AZ128" s="850"/>
      <c r="BA128" s="850"/>
      <c r="BB128" s="850"/>
      <c r="BC128" s="850"/>
      <c r="BD128" s="850"/>
      <c r="BE128" s="851"/>
      <c r="BF128" s="826" t="s">
        <v>69</v>
      </c>
      <c r="BG128" s="827"/>
      <c r="BH128" s="827"/>
      <c r="BI128" s="827"/>
      <c r="BJ128" s="827"/>
      <c r="BK128" s="827"/>
      <c r="BL128" s="852"/>
      <c r="BM128" s="826">
        <v>15</v>
      </c>
      <c r="BN128" s="827"/>
      <c r="BO128" s="827"/>
      <c r="BP128" s="827"/>
      <c r="BQ128" s="827"/>
      <c r="BR128" s="827"/>
      <c r="BS128" s="852"/>
      <c r="BT128" s="826">
        <v>20</v>
      </c>
      <c r="BU128" s="827"/>
      <c r="BV128" s="827"/>
      <c r="BW128" s="827"/>
      <c r="BX128" s="827"/>
      <c r="BY128" s="827"/>
      <c r="BZ128" s="828"/>
      <c r="CA128" s="139"/>
      <c r="CB128" s="139"/>
      <c r="CC128" s="139"/>
      <c r="CD128" s="139"/>
      <c r="CE128" s="139"/>
      <c r="CF128" s="139"/>
      <c r="CG128" s="136"/>
      <c r="CH128" s="136"/>
      <c r="CI128" s="136"/>
      <c r="CJ128" s="137"/>
      <c r="CK128" s="900"/>
      <c r="CL128" s="901"/>
      <c r="CM128" s="901"/>
      <c r="CN128" s="901"/>
      <c r="CO128" s="902"/>
      <c r="CP128" s="831" t="s">
        <v>431</v>
      </c>
      <c r="CQ128" s="768"/>
      <c r="CR128" s="768"/>
      <c r="CS128" s="768"/>
      <c r="CT128" s="768"/>
      <c r="CU128" s="768"/>
      <c r="CV128" s="768"/>
      <c r="CW128" s="768"/>
      <c r="CX128" s="768"/>
      <c r="CY128" s="768"/>
      <c r="CZ128" s="768"/>
      <c r="DA128" s="768"/>
      <c r="DB128" s="768"/>
      <c r="DC128" s="768"/>
      <c r="DD128" s="768"/>
      <c r="DE128" s="768"/>
      <c r="DF128" s="769"/>
      <c r="DG128" s="832" t="s">
        <v>69</v>
      </c>
      <c r="DH128" s="833"/>
      <c r="DI128" s="833"/>
      <c r="DJ128" s="833"/>
      <c r="DK128" s="833"/>
      <c r="DL128" s="833" t="s">
        <v>69</v>
      </c>
      <c r="DM128" s="833"/>
      <c r="DN128" s="833"/>
      <c r="DO128" s="833"/>
      <c r="DP128" s="833"/>
      <c r="DQ128" s="833" t="s">
        <v>69</v>
      </c>
      <c r="DR128" s="833"/>
      <c r="DS128" s="833"/>
      <c r="DT128" s="833"/>
      <c r="DU128" s="833"/>
      <c r="DV128" s="834" t="s">
        <v>69</v>
      </c>
      <c r="DW128" s="834"/>
      <c r="DX128" s="834"/>
      <c r="DY128" s="834"/>
      <c r="DZ128" s="835"/>
    </row>
    <row r="129" spans="1:131" s="102" customFormat="1" ht="26.25" customHeight="1">
      <c r="A129" s="814" t="s">
        <v>46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432</v>
      </c>
      <c r="X129" s="817"/>
      <c r="Y129" s="817"/>
      <c r="Z129" s="818"/>
      <c r="AA129" s="819">
        <v>4197038</v>
      </c>
      <c r="AB129" s="820"/>
      <c r="AC129" s="820"/>
      <c r="AD129" s="820"/>
      <c r="AE129" s="821"/>
      <c r="AF129" s="822">
        <v>4190937</v>
      </c>
      <c r="AG129" s="820"/>
      <c r="AH129" s="820"/>
      <c r="AI129" s="820"/>
      <c r="AJ129" s="821"/>
      <c r="AK129" s="822">
        <v>4160820</v>
      </c>
      <c r="AL129" s="820"/>
      <c r="AM129" s="820"/>
      <c r="AN129" s="820"/>
      <c r="AO129" s="821"/>
      <c r="AP129" s="823"/>
      <c r="AQ129" s="824"/>
      <c r="AR129" s="824"/>
      <c r="AS129" s="824"/>
      <c r="AT129" s="825"/>
      <c r="AU129" s="140"/>
      <c r="AV129" s="140"/>
      <c r="AW129" s="140"/>
      <c r="AX129" s="789" t="s">
        <v>433</v>
      </c>
      <c r="AY129" s="790"/>
      <c r="AZ129" s="790"/>
      <c r="BA129" s="790"/>
      <c r="BB129" s="790"/>
      <c r="BC129" s="790"/>
      <c r="BD129" s="790"/>
      <c r="BE129" s="791"/>
      <c r="BF129" s="809" t="s">
        <v>69</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c r="A130" s="814" t="s">
        <v>434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435</v>
      </c>
      <c r="X130" s="817"/>
      <c r="Y130" s="817"/>
      <c r="Z130" s="818"/>
      <c r="AA130" s="819">
        <v>645954</v>
      </c>
      <c r="AB130" s="820"/>
      <c r="AC130" s="820"/>
      <c r="AD130" s="820"/>
      <c r="AE130" s="821"/>
      <c r="AF130" s="822">
        <v>646418</v>
      </c>
      <c r="AG130" s="820"/>
      <c r="AH130" s="820"/>
      <c r="AI130" s="820"/>
      <c r="AJ130" s="821"/>
      <c r="AK130" s="822">
        <v>634694</v>
      </c>
      <c r="AL130" s="820"/>
      <c r="AM130" s="820"/>
      <c r="AN130" s="820"/>
      <c r="AO130" s="821"/>
      <c r="AP130" s="823"/>
      <c r="AQ130" s="824"/>
      <c r="AR130" s="824"/>
      <c r="AS130" s="824"/>
      <c r="AT130" s="825"/>
      <c r="AU130" s="140"/>
      <c r="AV130" s="140"/>
      <c r="AW130" s="140"/>
      <c r="AX130" s="789" t="s">
        <v>436</v>
      </c>
      <c r="AY130" s="790"/>
      <c r="AZ130" s="790"/>
      <c r="BA130" s="790"/>
      <c r="BB130" s="790"/>
      <c r="BC130" s="790"/>
      <c r="BD130" s="790"/>
      <c r="BE130" s="791"/>
      <c r="BF130" s="792">
        <v>3.2</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437</v>
      </c>
      <c r="X131" s="800"/>
      <c r="Y131" s="800"/>
      <c r="Z131" s="801"/>
      <c r="AA131" s="802">
        <v>3551084</v>
      </c>
      <c r="AB131" s="803"/>
      <c r="AC131" s="803"/>
      <c r="AD131" s="803"/>
      <c r="AE131" s="804"/>
      <c r="AF131" s="805">
        <v>3544519</v>
      </c>
      <c r="AG131" s="803"/>
      <c r="AH131" s="803"/>
      <c r="AI131" s="803"/>
      <c r="AJ131" s="804"/>
      <c r="AK131" s="805">
        <v>3526126</v>
      </c>
      <c r="AL131" s="803"/>
      <c r="AM131" s="803"/>
      <c r="AN131" s="803"/>
      <c r="AO131" s="804"/>
      <c r="AP131" s="806"/>
      <c r="AQ131" s="807"/>
      <c r="AR131" s="807"/>
      <c r="AS131" s="807"/>
      <c r="AT131" s="808"/>
      <c r="AU131" s="140"/>
      <c r="AV131" s="140"/>
      <c r="AW131" s="140"/>
      <c r="AX131" s="767" t="s">
        <v>438</v>
      </c>
      <c r="AY131" s="768"/>
      <c r="AZ131" s="768"/>
      <c r="BA131" s="768"/>
      <c r="BB131" s="768"/>
      <c r="BC131" s="768"/>
      <c r="BD131" s="768"/>
      <c r="BE131" s="769"/>
      <c r="BF131" s="770" t="s">
        <v>69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c r="A132" s="776" t="s">
        <v>439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440</v>
      </c>
      <c r="W132" s="780"/>
      <c r="X132" s="780"/>
      <c r="Y132" s="780"/>
      <c r="Z132" s="781"/>
      <c r="AA132" s="782">
        <v>4.3635971439999999</v>
      </c>
      <c r="AB132" s="783"/>
      <c r="AC132" s="783"/>
      <c r="AD132" s="783"/>
      <c r="AE132" s="784"/>
      <c r="AF132" s="785">
        <v>2.7115667879999998</v>
      </c>
      <c r="AG132" s="783"/>
      <c r="AH132" s="783"/>
      <c r="AI132" s="783"/>
      <c r="AJ132" s="784"/>
      <c r="AK132" s="785">
        <v>2.7585798129999999</v>
      </c>
      <c r="AL132" s="783"/>
      <c r="AM132" s="783"/>
      <c r="AN132" s="783"/>
      <c r="AO132" s="784"/>
      <c r="AP132" s="786"/>
      <c r="AQ132" s="787"/>
      <c r="AR132" s="787"/>
      <c r="AS132" s="787"/>
      <c r="AT132" s="788"/>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441</v>
      </c>
      <c r="W133" s="759"/>
      <c r="X133" s="759"/>
      <c r="Y133" s="759"/>
      <c r="Z133" s="760"/>
      <c r="AA133" s="761">
        <v>6.1</v>
      </c>
      <c r="AB133" s="762"/>
      <c r="AC133" s="762"/>
      <c r="AD133" s="762"/>
      <c r="AE133" s="763"/>
      <c r="AF133" s="761">
        <v>4.5999999999999996</v>
      </c>
      <c r="AG133" s="762"/>
      <c r="AH133" s="762"/>
      <c r="AI133" s="762"/>
      <c r="AJ133" s="763"/>
      <c r="AK133" s="761">
        <v>3.2</v>
      </c>
      <c r="AL133" s="762"/>
      <c r="AM133" s="762"/>
      <c r="AN133" s="762"/>
      <c r="AO133" s="763"/>
      <c r="AP133" s="764"/>
      <c r="AQ133" s="765"/>
      <c r="AR133" s="765"/>
      <c r="AS133" s="765"/>
      <c r="AT133" s="76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sheetData>
  <sheetProtection algorithmName="SHA-512" hashValue="LFfxxOBToQnJPiRB8ufwmeM+QgdwQb7f9ttgomDrmjGoCDzWcjGPsNhIK1opdBLBsH7y9wWgzfuQEwtiXxlGpg==" saltValue="WHrKy9rAr87KL9wbNPQkR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442</v>
      </c>
    </row>
    <row r="98" spans="24:120" hidden="1">
      <c r="CS98" s="6"/>
      <c r="CX98" s="6"/>
      <c r="DC98" s="6"/>
      <c r="DH98" s="6"/>
    </row>
    <row r="99" spans="24:120" hidden="1">
      <c r="CS99" s="6"/>
      <c r="CX99" s="6"/>
      <c r="DC99" s="6"/>
      <c r="DH99" s="6"/>
    </row>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sheetData>
  <sheetProtection algorithmName="SHA-512" hashValue="4jnSwbK+OPk/uw4Xr3aP01f1CkqP/RNYfcKWLzwTgpHJ85Apv0HmObDzsUNIbnosLLqDgde8u5Am6DBgUlWLPQ==" saltValue="HfVoqECXyunLZeJP2qdY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SgWgccA9ZbhH+nra2wgI76jMSszrjvQHxu+YhB/bzsCggCtTj0mSpEFfOA1msCmBsI6nitrqfuxNmmiaiz7zA==" saltValue="Dmhhux7dPMhLbbxq3dKA5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c r="AS1" s="147"/>
      <c r="AT1" s="147"/>
    </row>
    <row r="2" spans="1:46">
      <c r="AS2" s="147"/>
      <c r="AT2" s="147"/>
    </row>
    <row r="3" spans="1:46">
      <c r="AS3" s="147"/>
      <c r="AT3" s="147"/>
    </row>
    <row r="4" spans="1:46">
      <c r="AS4" s="147"/>
      <c r="AT4" s="147"/>
    </row>
    <row r="5" spans="1:46" ht="17.25">
      <c r="A5" s="148" t="s">
        <v>443</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444</v>
      </c>
      <c r="AL6" s="152"/>
      <c r="AM6" s="152"/>
      <c r="AN6" s="152"/>
      <c r="AO6" s="147"/>
      <c r="AP6" s="147"/>
      <c r="AQ6" s="147"/>
      <c r="AR6" s="147"/>
    </row>
    <row r="7" spans="1:46">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4" t="s">
        <v>445</v>
      </c>
      <c r="AP7" s="157"/>
      <c r="AQ7" s="158" t="s">
        <v>446</v>
      </c>
      <c r="AR7" s="159"/>
    </row>
    <row r="8" spans="1:46">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5"/>
      <c r="AP8" s="163" t="s">
        <v>447</v>
      </c>
      <c r="AQ8" s="164" t="s">
        <v>448</v>
      </c>
      <c r="AR8" s="165" t="s">
        <v>449</v>
      </c>
    </row>
    <row r="9" spans="1:46">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8" t="s">
        <v>450</v>
      </c>
      <c r="AL9" s="1189"/>
      <c r="AM9" s="1189"/>
      <c r="AN9" s="1190"/>
      <c r="AO9" s="166">
        <v>1288096</v>
      </c>
      <c r="AP9" s="166">
        <v>101202</v>
      </c>
      <c r="AQ9" s="167">
        <v>198046</v>
      </c>
      <c r="AR9" s="168">
        <v>-48.9</v>
      </c>
    </row>
    <row r="10" spans="1:46">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8" t="s">
        <v>451</v>
      </c>
      <c r="AL10" s="1189"/>
      <c r="AM10" s="1189"/>
      <c r="AN10" s="1190"/>
      <c r="AO10" s="169" t="s">
        <v>340</v>
      </c>
      <c r="AP10" s="169" t="s">
        <v>340</v>
      </c>
      <c r="AQ10" s="170">
        <v>23470</v>
      </c>
      <c r="AR10" s="171" t="s">
        <v>340</v>
      </c>
    </row>
    <row r="11" spans="1:46" ht="13.5" customHeight="1">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8" t="s">
        <v>452</v>
      </c>
      <c r="AL11" s="1189"/>
      <c r="AM11" s="1189"/>
      <c r="AN11" s="1190"/>
      <c r="AO11" s="169">
        <v>197157</v>
      </c>
      <c r="AP11" s="169">
        <v>15490</v>
      </c>
      <c r="AQ11" s="170">
        <v>31217</v>
      </c>
      <c r="AR11" s="171">
        <v>-50.4</v>
      </c>
    </row>
    <row r="12" spans="1:46" ht="13.5" customHeight="1">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8" t="s">
        <v>453</v>
      </c>
      <c r="AL12" s="1189"/>
      <c r="AM12" s="1189"/>
      <c r="AN12" s="1190"/>
      <c r="AO12" s="169" t="s">
        <v>340</v>
      </c>
      <c r="AP12" s="169" t="s">
        <v>340</v>
      </c>
      <c r="AQ12" s="170">
        <v>3147</v>
      </c>
      <c r="AR12" s="171" t="s">
        <v>340</v>
      </c>
    </row>
    <row r="13" spans="1:46" ht="13.5" customHeight="1">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8" t="s">
        <v>454</v>
      </c>
      <c r="AL13" s="1189"/>
      <c r="AM13" s="1189"/>
      <c r="AN13" s="1190"/>
      <c r="AO13" s="169" t="s">
        <v>340</v>
      </c>
      <c r="AP13" s="169" t="s">
        <v>340</v>
      </c>
      <c r="AQ13" s="170" t="s">
        <v>340</v>
      </c>
      <c r="AR13" s="171" t="s">
        <v>340</v>
      </c>
    </row>
    <row r="14" spans="1:46" ht="13.5" customHeight="1">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8" t="s">
        <v>455</v>
      </c>
      <c r="AL14" s="1189"/>
      <c r="AM14" s="1189"/>
      <c r="AN14" s="1190"/>
      <c r="AO14" s="169">
        <v>91744</v>
      </c>
      <c r="AP14" s="169">
        <v>7208</v>
      </c>
      <c r="AQ14" s="170">
        <v>10757</v>
      </c>
      <c r="AR14" s="171">
        <v>-33</v>
      </c>
    </row>
    <row r="15" spans="1:46" ht="13.5" customHeight="1">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8" t="s">
        <v>456</v>
      </c>
      <c r="AL15" s="1189"/>
      <c r="AM15" s="1189"/>
      <c r="AN15" s="1190"/>
      <c r="AO15" s="169">
        <v>70694</v>
      </c>
      <c r="AP15" s="169">
        <v>5554</v>
      </c>
      <c r="AQ15" s="170">
        <v>4810</v>
      </c>
      <c r="AR15" s="171">
        <v>15.5</v>
      </c>
    </row>
    <row r="16" spans="1:46">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91" t="s">
        <v>457</v>
      </c>
      <c r="AL16" s="1192"/>
      <c r="AM16" s="1192"/>
      <c r="AN16" s="1193"/>
      <c r="AO16" s="169">
        <v>-119484</v>
      </c>
      <c r="AP16" s="169">
        <v>-9387</v>
      </c>
      <c r="AQ16" s="170">
        <v>-18847</v>
      </c>
      <c r="AR16" s="171">
        <v>-50.2</v>
      </c>
    </row>
    <row r="17" spans="1:46">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91" t="s">
        <v>126</v>
      </c>
      <c r="AL17" s="1192"/>
      <c r="AM17" s="1192"/>
      <c r="AN17" s="1193"/>
      <c r="AO17" s="169">
        <v>1528207</v>
      </c>
      <c r="AP17" s="169">
        <v>120067</v>
      </c>
      <c r="AQ17" s="170">
        <v>252599</v>
      </c>
      <c r="AR17" s="171">
        <v>-52.5</v>
      </c>
    </row>
    <row r="18" spans="1:46">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458</v>
      </c>
      <c r="AL19" s="147"/>
      <c r="AM19" s="147"/>
      <c r="AN19" s="147"/>
      <c r="AO19" s="147"/>
      <c r="AP19" s="147"/>
      <c r="AQ19" s="147"/>
      <c r="AR19" s="147"/>
    </row>
    <row r="20" spans="1:46">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459</v>
      </c>
      <c r="AP20" s="177" t="s">
        <v>460</v>
      </c>
      <c r="AQ20" s="178" t="s">
        <v>461</v>
      </c>
      <c r="AR20" s="179"/>
    </row>
    <row r="21" spans="1:46" s="185" customFormat="1">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5" t="s">
        <v>462</v>
      </c>
      <c r="AL21" s="1186"/>
      <c r="AM21" s="1186"/>
      <c r="AN21" s="1187"/>
      <c r="AO21" s="181">
        <v>10.92</v>
      </c>
      <c r="AP21" s="182">
        <v>22.36</v>
      </c>
      <c r="AQ21" s="183">
        <v>-11.44</v>
      </c>
      <c r="AR21" s="152"/>
      <c r="AS21" s="184"/>
      <c r="AT21" s="180"/>
    </row>
    <row r="22" spans="1:46" s="185" customFormat="1">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5" t="s">
        <v>463</v>
      </c>
      <c r="AL22" s="1186"/>
      <c r="AM22" s="1186"/>
      <c r="AN22" s="1187"/>
      <c r="AO22" s="186">
        <v>98</v>
      </c>
      <c r="AP22" s="187">
        <v>95.6</v>
      </c>
      <c r="AQ22" s="188">
        <v>2.4</v>
      </c>
      <c r="AR22" s="172"/>
      <c r="AS22" s="184"/>
      <c r="AT22" s="180"/>
    </row>
    <row r="23" spans="1:46" s="185" customFormat="1">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c r="A26" s="152" t="s">
        <v>464</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c r="A27" s="193"/>
      <c r="AO27" s="147"/>
      <c r="AP27" s="147"/>
      <c r="AQ27" s="147"/>
      <c r="AR27" s="147"/>
      <c r="AS27" s="147"/>
      <c r="AT27" s="147"/>
    </row>
    <row r="28" spans="1:46" ht="17.25">
      <c r="A28" s="148" t="s">
        <v>465</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466</v>
      </c>
      <c r="AL29" s="152"/>
      <c r="AM29" s="152"/>
      <c r="AN29" s="152"/>
      <c r="AO29" s="147"/>
      <c r="AP29" s="147"/>
      <c r="AQ29" s="147"/>
      <c r="AR29" s="147"/>
      <c r="AS29" s="195"/>
    </row>
    <row r="30" spans="1:46">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4" t="s">
        <v>445</v>
      </c>
      <c r="AP30" s="157"/>
      <c r="AQ30" s="158" t="s">
        <v>446</v>
      </c>
      <c r="AR30" s="159"/>
    </row>
    <row r="31" spans="1:46">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5"/>
      <c r="AP31" s="163" t="s">
        <v>447</v>
      </c>
      <c r="AQ31" s="164" t="s">
        <v>448</v>
      </c>
      <c r="AR31" s="165" t="s">
        <v>449</v>
      </c>
    </row>
    <row r="32" spans="1:46" ht="27" customHeight="1">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76" t="s">
        <v>467</v>
      </c>
      <c r="AL32" s="1177"/>
      <c r="AM32" s="1177"/>
      <c r="AN32" s="1178"/>
      <c r="AO32" s="196">
        <v>106269</v>
      </c>
      <c r="AP32" s="196">
        <v>8349</v>
      </c>
      <c r="AQ32" s="197">
        <v>139617</v>
      </c>
      <c r="AR32" s="198">
        <v>-94</v>
      </c>
    </row>
    <row r="33" spans="1:46" ht="13.5" customHeight="1">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76" t="s">
        <v>468</v>
      </c>
      <c r="AL33" s="1177"/>
      <c r="AM33" s="1177"/>
      <c r="AN33" s="1178"/>
      <c r="AO33" s="196" t="s">
        <v>340</v>
      </c>
      <c r="AP33" s="196" t="s">
        <v>340</v>
      </c>
      <c r="AQ33" s="197" t="s">
        <v>340</v>
      </c>
      <c r="AR33" s="198" t="s">
        <v>340</v>
      </c>
    </row>
    <row r="34" spans="1:46" ht="27" customHeight="1">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76" t="s">
        <v>469</v>
      </c>
      <c r="AL34" s="1177"/>
      <c r="AM34" s="1177"/>
      <c r="AN34" s="1178"/>
      <c r="AO34" s="196" t="s">
        <v>340</v>
      </c>
      <c r="AP34" s="196" t="s">
        <v>340</v>
      </c>
      <c r="AQ34" s="197">
        <v>5</v>
      </c>
      <c r="AR34" s="198" t="s">
        <v>340</v>
      </c>
    </row>
    <row r="35" spans="1:46" ht="27" customHeight="1">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76" t="s">
        <v>470</v>
      </c>
      <c r="AL35" s="1177"/>
      <c r="AM35" s="1177"/>
      <c r="AN35" s="1178"/>
      <c r="AO35" s="196">
        <v>485281</v>
      </c>
      <c r="AP35" s="196">
        <v>38127</v>
      </c>
      <c r="AQ35" s="197">
        <v>32699</v>
      </c>
      <c r="AR35" s="198">
        <v>16.600000000000001</v>
      </c>
    </row>
    <row r="36" spans="1:46" ht="27" customHeight="1">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76" t="s">
        <v>471</v>
      </c>
      <c r="AL36" s="1177"/>
      <c r="AM36" s="1177"/>
      <c r="AN36" s="1178"/>
      <c r="AO36" s="196">
        <v>16823</v>
      </c>
      <c r="AP36" s="196">
        <v>1322</v>
      </c>
      <c r="AQ36" s="197">
        <v>4068</v>
      </c>
      <c r="AR36" s="198">
        <v>-67.5</v>
      </c>
    </row>
    <row r="37" spans="1:46" ht="13.5" customHeight="1">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76" t="s">
        <v>472</v>
      </c>
      <c r="AL37" s="1177"/>
      <c r="AM37" s="1177"/>
      <c r="AN37" s="1178"/>
      <c r="AO37" s="196">
        <v>123592</v>
      </c>
      <c r="AP37" s="196">
        <v>9710</v>
      </c>
      <c r="AQ37" s="197">
        <v>1263</v>
      </c>
      <c r="AR37" s="198">
        <v>668.8</v>
      </c>
    </row>
    <row r="38" spans="1:46" ht="27" customHeight="1">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9" t="s">
        <v>473</v>
      </c>
      <c r="AL38" s="1180"/>
      <c r="AM38" s="1180"/>
      <c r="AN38" s="1181"/>
      <c r="AO38" s="199" t="s">
        <v>340</v>
      </c>
      <c r="AP38" s="199" t="s">
        <v>340</v>
      </c>
      <c r="AQ38" s="200">
        <v>23</v>
      </c>
      <c r="AR38" s="188" t="s">
        <v>340</v>
      </c>
      <c r="AS38" s="195"/>
    </row>
    <row r="39" spans="1:46">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9" t="s">
        <v>474</v>
      </c>
      <c r="AL39" s="1180"/>
      <c r="AM39" s="1180"/>
      <c r="AN39" s="1181"/>
      <c r="AO39" s="196" t="s">
        <v>340</v>
      </c>
      <c r="AP39" s="196" t="s">
        <v>340</v>
      </c>
      <c r="AQ39" s="197">
        <v>-8148</v>
      </c>
      <c r="AR39" s="198" t="s">
        <v>340</v>
      </c>
      <c r="AS39" s="195"/>
    </row>
    <row r="40" spans="1:46" ht="27" customHeight="1">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76" t="s">
        <v>475</v>
      </c>
      <c r="AL40" s="1177"/>
      <c r="AM40" s="1177"/>
      <c r="AN40" s="1178"/>
      <c r="AO40" s="196">
        <v>-634694</v>
      </c>
      <c r="AP40" s="196">
        <v>-49866</v>
      </c>
      <c r="AQ40" s="197">
        <v>-124721</v>
      </c>
      <c r="AR40" s="198">
        <v>-60</v>
      </c>
      <c r="AS40" s="195"/>
    </row>
    <row r="41" spans="1:46">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2" t="s">
        <v>236</v>
      </c>
      <c r="AL41" s="1183"/>
      <c r="AM41" s="1183"/>
      <c r="AN41" s="1184"/>
      <c r="AO41" s="196">
        <v>97271</v>
      </c>
      <c r="AP41" s="196">
        <v>7642</v>
      </c>
      <c r="AQ41" s="197">
        <v>44807</v>
      </c>
      <c r="AR41" s="198">
        <v>-82.9</v>
      </c>
      <c r="AS41" s="195"/>
    </row>
    <row r="42" spans="1:46">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476</v>
      </c>
      <c r="AL42" s="147"/>
      <c r="AM42" s="147"/>
      <c r="AN42" s="147"/>
      <c r="AO42" s="147"/>
      <c r="AP42" s="147"/>
      <c r="AQ42" s="172"/>
      <c r="AR42" s="172"/>
      <c r="AS42" s="195"/>
    </row>
    <row r="43" spans="1:46">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c r="A47" s="205" t="s">
        <v>477</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478</v>
      </c>
      <c r="AL48" s="206"/>
      <c r="AM48" s="206"/>
      <c r="AN48" s="206"/>
      <c r="AO48" s="206"/>
      <c r="AP48" s="206"/>
      <c r="AQ48" s="207"/>
      <c r="AR48" s="206"/>
    </row>
    <row r="49" spans="1:44" ht="13.5" customHeight="1">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69" t="s">
        <v>445</v>
      </c>
      <c r="AN49" s="1171" t="s">
        <v>479</v>
      </c>
      <c r="AO49" s="1172"/>
      <c r="AP49" s="1172"/>
      <c r="AQ49" s="1172"/>
      <c r="AR49" s="1173"/>
    </row>
    <row r="50" spans="1:44">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0"/>
      <c r="AN50" s="212" t="s">
        <v>480</v>
      </c>
      <c r="AO50" s="213" t="s">
        <v>481</v>
      </c>
      <c r="AP50" s="214" t="s">
        <v>482</v>
      </c>
      <c r="AQ50" s="215" t="s">
        <v>483</v>
      </c>
      <c r="AR50" s="216" t="s">
        <v>484</v>
      </c>
    </row>
    <row r="51" spans="1:44">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485</v>
      </c>
      <c r="AL51" s="209"/>
      <c r="AM51" s="217">
        <v>2731700</v>
      </c>
      <c r="AN51" s="218">
        <v>197007</v>
      </c>
      <c r="AO51" s="219">
        <v>353.3</v>
      </c>
      <c r="AP51" s="220">
        <v>287914</v>
      </c>
      <c r="AQ51" s="221">
        <v>237.9</v>
      </c>
      <c r="AR51" s="222">
        <v>115.4</v>
      </c>
    </row>
    <row r="52" spans="1:44">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486</v>
      </c>
      <c r="AM52" s="225">
        <v>1157770</v>
      </c>
      <c r="AN52" s="226">
        <v>83497</v>
      </c>
      <c r="AO52" s="227">
        <v>320</v>
      </c>
      <c r="AP52" s="228">
        <v>146531</v>
      </c>
      <c r="AQ52" s="229">
        <v>277.2</v>
      </c>
      <c r="AR52" s="230">
        <v>42.8</v>
      </c>
    </row>
    <row r="53" spans="1:44">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487</v>
      </c>
      <c r="AL53" s="209"/>
      <c r="AM53" s="217">
        <v>7505348</v>
      </c>
      <c r="AN53" s="218">
        <v>551986</v>
      </c>
      <c r="AO53" s="219">
        <v>180.2</v>
      </c>
      <c r="AP53" s="220">
        <v>291945</v>
      </c>
      <c r="AQ53" s="221">
        <v>1.4</v>
      </c>
      <c r="AR53" s="222">
        <v>178.8</v>
      </c>
    </row>
    <row r="54" spans="1:44">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486</v>
      </c>
      <c r="AM54" s="225">
        <v>586766</v>
      </c>
      <c r="AN54" s="226">
        <v>43154</v>
      </c>
      <c r="AO54" s="227">
        <v>-48.3</v>
      </c>
      <c r="AP54" s="228">
        <v>127651</v>
      </c>
      <c r="AQ54" s="229">
        <v>-12.9</v>
      </c>
      <c r="AR54" s="230">
        <v>-35.4</v>
      </c>
    </row>
    <row r="55" spans="1:44">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488</v>
      </c>
      <c r="AL55" s="209"/>
      <c r="AM55" s="217">
        <v>6921053</v>
      </c>
      <c r="AN55" s="218">
        <v>521950</v>
      </c>
      <c r="AO55" s="219">
        <v>-5.4</v>
      </c>
      <c r="AP55" s="220">
        <v>291173</v>
      </c>
      <c r="AQ55" s="221">
        <v>-0.3</v>
      </c>
      <c r="AR55" s="222">
        <v>-5.0999999999999996</v>
      </c>
    </row>
    <row r="56" spans="1:44">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486</v>
      </c>
      <c r="AM56" s="225">
        <v>330741</v>
      </c>
      <c r="AN56" s="226">
        <v>24943</v>
      </c>
      <c r="AO56" s="227">
        <v>-42.2</v>
      </c>
      <c r="AP56" s="228">
        <v>119071</v>
      </c>
      <c r="AQ56" s="229">
        <v>-6.7</v>
      </c>
      <c r="AR56" s="230">
        <v>-35.5</v>
      </c>
    </row>
    <row r="57" spans="1:44">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489</v>
      </c>
      <c r="AL57" s="209"/>
      <c r="AM57" s="217">
        <v>4000110</v>
      </c>
      <c r="AN57" s="218">
        <v>306992</v>
      </c>
      <c r="AO57" s="219">
        <v>-41.2</v>
      </c>
      <c r="AP57" s="220">
        <v>271581</v>
      </c>
      <c r="AQ57" s="221">
        <v>-6.7</v>
      </c>
      <c r="AR57" s="222">
        <v>-34.5</v>
      </c>
    </row>
    <row r="58" spans="1:44">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486</v>
      </c>
      <c r="AM58" s="225">
        <v>684817</v>
      </c>
      <c r="AN58" s="226">
        <v>52557</v>
      </c>
      <c r="AO58" s="227">
        <v>110.7</v>
      </c>
      <c r="AP58" s="228">
        <v>117844</v>
      </c>
      <c r="AQ58" s="229">
        <v>-1</v>
      </c>
      <c r="AR58" s="230">
        <v>111.7</v>
      </c>
    </row>
    <row r="59" spans="1:44">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490</v>
      </c>
      <c r="AL59" s="209"/>
      <c r="AM59" s="217">
        <v>3947049</v>
      </c>
      <c r="AN59" s="218">
        <v>310108</v>
      </c>
      <c r="AO59" s="219">
        <v>1</v>
      </c>
      <c r="AP59" s="220">
        <v>268375</v>
      </c>
      <c r="AQ59" s="221">
        <v>-1.2</v>
      </c>
      <c r="AR59" s="222">
        <v>2.2000000000000002</v>
      </c>
    </row>
    <row r="60" spans="1:44">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486</v>
      </c>
      <c r="AM60" s="225">
        <v>646462</v>
      </c>
      <c r="AN60" s="226">
        <v>50791</v>
      </c>
      <c r="AO60" s="227">
        <v>-3.4</v>
      </c>
      <c r="AP60" s="228">
        <v>119602</v>
      </c>
      <c r="AQ60" s="229">
        <v>1.5</v>
      </c>
      <c r="AR60" s="230">
        <v>-4.9000000000000004</v>
      </c>
    </row>
    <row r="61" spans="1:44">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491</v>
      </c>
      <c r="AL61" s="231"/>
      <c r="AM61" s="232">
        <v>5021052</v>
      </c>
      <c r="AN61" s="233">
        <v>377609</v>
      </c>
      <c r="AO61" s="234">
        <v>97.6</v>
      </c>
      <c r="AP61" s="235">
        <v>282198</v>
      </c>
      <c r="AQ61" s="236">
        <v>46.2</v>
      </c>
      <c r="AR61" s="222">
        <v>51.4</v>
      </c>
    </row>
    <row r="62" spans="1:44">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486</v>
      </c>
      <c r="AM62" s="225">
        <v>681311</v>
      </c>
      <c r="AN62" s="226">
        <v>50988</v>
      </c>
      <c r="AO62" s="227">
        <v>67.400000000000006</v>
      </c>
      <c r="AP62" s="228">
        <v>126140</v>
      </c>
      <c r="AQ62" s="229">
        <v>51.6</v>
      </c>
      <c r="AR62" s="230">
        <v>15.8</v>
      </c>
    </row>
    <row r="63" spans="1:44">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c r="AK67" s="147"/>
      <c r="AL67" s="147"/>
      <c r="AM67" s="147"/>
      <c r="AN67" s="147"/>
      <c r="AO67" s="147"/>
      <c r="AP67" s="147"/>
      <c r="AQ67" s="147"/>
      <c r="AR67" s="147"/>
      <c r="AS67" s="147"/>
      <c r="AT67" s="147"/>
    </row>
    <row r="68" spans="1:46" ht="13.5" hidden="1" customHeight="1">
      <c r="AK68" s="147"/>
      <c r="AL68" s="147"/>
      <c r="AM68" s="147"/>
      <c r="AN68" s="147"/>
      <c r="AO68" s="147"/>
      <c r="AP68" s="147"/>
      <c r="AQ68" s="147"/>
      <c r="AR68" s="147"/>
    </row>
    <row r="69" spans="1:46" ht="13.5" hidden="1" customHeight="1">
      <c r="AK69" s="147"/>
      <c r="AL69" s="147"/>
      <c r="AM69" s="147"/>
      <c r="AN69" s="147"/>
      <c r="AO69" s="147"/>
      <c r="AP69" s="147"/>
      <c r="AQ69" s="147"/>
      <c r="AR69" s="147"/>
    </row>
    <row r="70" spans="1:46" hidden="1">
      <c r="AK70" s="147"/>
      <c r="AL70" s="147"/>
      <c r="AM70" s="147"/>
      <c r="AN70" s="147"/>
      <c r="AO70" s="147"/>
      <c r="AP70" s="147"/>
      <c r="AQ70" s="147"/>
      <c r="AR70" s="147"/>
    </row>
    <row r="71" spans="1:46" hidden="1">
      <c r="AK71" s="147"/>
      <c r="AL71" s="147"/>
      <c r="AM71" s="147"/>
      <c r="AN71" s="147"/>
      <c r="AO71" s="147"/>
      <c r="AP71" s="147"/>
      <c r="AQ71" s="147"/>
      <c r="AR71" s="147"/>
    </row>
    <row r="72" spans="1:46" hidden="1">
      <c r="AK72" s="147"/>
      <c r="AL72" s="147"/>
      <c r="AM72" s="147"/>
      <c r="AN72" s="147"/>
      <c r="AO72" s="147"/>
      <c r="AP72" s="147"/>
      <c r="AQ72" s="147"/>
      <c r="AR72" s="147"/>
    </row>
    <row r="73" spans="1:46" hidden="1">
      <c r="AK73" s="147"/>
      <c r="AL73" s="147"/>
      <c r="AM73" s="147"/>
      <c r="AN73" s="147"/>
      <c r="AO73" s="147"/>
      <c r="AP73" s="147"/>
      <c r="AQ73" s="147"/>
      <c r="AR73" s="147"/>
    </row>
    <row r="74" spans="1:46" hidden="1"/>
  </sheetData>
  <sheetProtection algorithmName="SHA-512" hashValue="X7hSqPUEJm9iHZ+JLQQB5LJtSQaGWnjSRev1toqItyqHvuZnb/HgDKUpZNlKZWwqxzQyCRKfY5vvLYHr/89UBA==" saltValue="nMwMvt+7cI7uLv/zPZhOQ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 zoomScaleNormal="10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492</v>
      </c>
    </row>
    <row r="120" spans="125:125" ht="13.5" hidden="1" customHeight="1"/>
    <row r="121" spans="125:125" ht="13.5" hidden="1" customHeight="1">
      <c r="DU121" s="6"/>
    </row>
  </sheetData>
  <sheetProtection algorithmName="SHA-512" hashValue="BJ8GWgczvBptM/oItT1YHjwlWwe3+7NCRQuWpicOCkyt4tg1fdfApCRDCkuN6jPI2IFEP4GQ7MztotVR7pRkgg==" saltValue="bBNN6JnTa7PLqN+b71XP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493</v>
      </c>
    </row>
  </sheetData>
  <sheetProtection algorithmName="SHA-512" hashValue="hOE17z+wBVbcsub7wqQXVVvES3gV3sizt7GY/qlrvgWS/qu1oVPS+7HM8tTsvPjKPrFXbrG2aarGDyhEcgYTMQ==" saltValue="TZx8+fiXquamEHsWMX1Z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A4" zoomScaleSheetLayoutView="100" workbookViewId="0"/>
  </sheetViews>
  <sheetFormatPr defaultColWidth="0" defaultRowHeight="13.5" customHeight="1" zeroHeight="1"/>
  <cols>
    <col min="1" max="1" width="8.25" style="239" customWidth="1"/>
    <col min="2" max="16" width="14.625" style="239" customWidth="1"/>
    <col min="17"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0"/>
      <c r="C45" s="240"/>
      <c r="D45" s="240"/>
      <c r="E45" s="240"/>
      <c r="F45" s="240"/>
      <c r="G45" s="240"/>
      <c r="H45" s="240"/>
      <c r="I45" s="240"/>
      <c r="J45" s="241" t="s">
        <v>494</v>
      </c>
    </row>
    <row r="46" spans="2:10" ht="29.25" customHeight="1" thickBot="1">
      <c r="B46" s="242" t="s">
        <v>24</v>
      </c>
      <c r="C46" s="243"/>
      <c r="D46" s="243"/>
      <c r="E46" s="244" t="s">
        <v>495</v>
      </c>
      <c r="F46" s="245" t="s">
        <v>4</v>
      </c>
      <c r="G46" s="246" t="s">
        <v>5</v>
      </c>
      <c r="H46" s="246" t="s">
        <v>6</v>
      </c>
      <c r="I46" s="246" t="s">
        <v>7</v>
      </c>
      <c r="J46" s="247" t="s">
        <v>8</v>
      </c>
    </row>
    <row r="47" spans="2:10" ht="57.75" customHeight="1">
      <c r="B47" s="248"/>
      <c r="C47" s="1194" t="s">
        <v>496</v>
      </c>
      <c r="D47" s="1194"/>
      <c r="E47" s="1195"/>
      <c r="F47" s="249">
        <v>116.72</v>
      </c>
      <c r="G47" s="250">
        <v>119.24</v>
      </c>
      <c r="H47" s="250">
        <v>140.1</v>
      </c>
      <c r="I47" s="250">
        <v>163.24</v>
      </c>
      <c r="J47" s="251">
        <v>194.99</v>
      </c>
    </row>
    <row r="48" spans="2:10" ht="57.75" customHeight="1">
      <c r="B48" s="252"/>
      <c r="C48" s="1196" t="s">
        <v>497</v>
      </c>
      <c r="D48" s="1196"/>
      <c r="E48" s="1197"/>
      <c r="F48" s="253">
        <v>22.21</v>
      </c>
      <c r="G48" s="254">
        <v>62.61</v>
      </c>
      <c r="H48" s="254">
        <v>48.5</v>
      </c>
      <c r="I48" s="254">
        <v>131.26</v>
      </c>
      <c r="J48" s="255">
        <v>25.7</v>
      </c>
    </row>
    <row r="49" spans="2:10" ht="57.75" customHeight="1" thickBot="1">
      <c r="B49" s="256"/>
      <c r="C49" s="1198" t="s">
        <v>498</v>
      </c>
      <c r="D49" s="1198"/>
      <c r="E49" s="1199"/>
      <c r="F49" s="257" t="s">
        <v>499</v>
      </c>
      <c r="G49" s="258">
        <v>31.95</v>
      </c>
      <c r="H49" s="258" t="s">
        <v>500</v>
      </c>
      <c r="I49" s="258">
        <v>81.78</v>
      </c>
      <c r="J49" s="259" t="s">
        <v>501</v>
      </c>
    </row>
    <row r="50" spans="2:10" ht="13.5" customHeight="1"/>
  </sheetData>
  <sheetProtection algorithmName="SHA-512" hashValue="Jst48eO1DuTJij61zusBWTdWMsiGyXSiy18shAjgUbuwrLqGYmbovyZKYSRa/pU1OfsjrjIdj9dzeB3BFLTcuw==" saltValue="zkJDc5t2Tb1SQL7zjAHm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2021-09-30T01:25:43Z</cp:lastPrinted>
  <dcterms:created xsi:type="dcterms:W3CDTF">2021-07-27T00:06:42Z</dcterms:created>
  <dcterms:modified xsi:type="dcterms:W3CDTF">2021-09-30T02:15:22Z</dcterms:modified>
  <cp:category/>
</cp:coreProperties>
</file>