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kazuyasato\デスクトップ\"/>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<sst xmlns="http://schemas.openxmlformats.org/spreadsheetml/2006/main" count="1139" uniqueCount="611">
  <si>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</si>
  <si>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</si>
  <si>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</si>
  <si>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</si>
  <si>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</si>
  <si>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</si>
  <si>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</si>
  <si>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</si>
  <si>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</si>
  <si>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</si>
  <si>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</si>
  <si>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</si>
  <si>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</si>
  <si>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</si>
  <si>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</si>
  <si>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</si>
  <si>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</si>
  <si>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</si>
  <si>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</si>
  <si>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</si>
  <si>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</si>
  <si>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</si>
  <si>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</si>
  <si>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</si>
  <si>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</si>
  <si>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</si>
  <si>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</si>
  <si>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</si>
  <si>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</si>
  <si>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</si>
  <si>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</si>
  <si>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</si>
  <si>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</si>
  <si>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</si>
  <si>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</si>
  <si>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</si>
  <si>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</si>
  <si>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</si>
  <si>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</si>
  <si>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</si>
  <si>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</si>
  <si>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</si>
  <si>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</si>
  <si>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</si>
  <si>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</si>
  <si>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</si>
  <si>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</si>
  <si>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</si>
  <si>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</si>
  <si>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</si>
  <si>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</si>
  <si>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</si>
  <si>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</si>
  <si>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</si>
  <si>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</si>
  <si>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</si>
  <si>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</si>
  <si>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</si>
  <si>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</si>
  <si>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</si>
  <si>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</si>
  <si>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</si>
  <si>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</si>
  <si>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</si>
  <si>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</si>
  <si>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</si>
  <si>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</si>
  <si>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</si>
  <si>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</si>
  <si>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</si>
  <si>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</si>
  <si>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</si>
  <si>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</si>
  <si>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</si>
  <si>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</si>
  <si>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</si>
  <si>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</si>
  <si>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</si>
  <si>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</si>
  <si>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</si>
  <si>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</si>
  <si>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</si>
  <si>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</si>
  <si>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</si>
  <si>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</si>
  <si>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</si>
  <si>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</si>
  <si>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</si>
  <si>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</si>
  <si>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</si>
  <si>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</si>
  <si>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</si>
  <si>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</si>
  <si>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</si>
  <si>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</si>
  <si>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</si>
  <si>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</si>
  <si>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</si>
  <si>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</si>
  <si>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</si>
  <si>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</si>
  <si>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</si>
  <si>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</si>
  <si>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</si>
  <si>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</si>
  <si>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</si>
  <si>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</si>
  <si>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</si>
  <si>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</si>
  <si>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</si>
  <si>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</si>
  <si>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</si>
  <si>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</si>
  <si>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</si>
  <si>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</si>
  <si>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</si>
  <si>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</si>
  <si>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</si>
  <si>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</si>
  <si>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</si>
  <si>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</si>
  <si>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</si>
  <si>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</si>
  <si>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</si>
  <si>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</si>
  <si>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</si>
  <si>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</si>
  <si>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</si>
  <si>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</si>
  <si>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</si>
  <si>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</si>
  <si>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</si>
  <si>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</si>
  <si>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</si>
  <si>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</si>
  <si>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</si>
  <si>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</si>
  <si>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</si>
  <si>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</si>
  <si>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</si>
  <si>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</si>
  <si>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</si>
  <si>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</si>
  <si>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</si>
  <si>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</si>
  <si>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</si>
  <si>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</si>
  <si>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</si>
  <si>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</si>
  <si>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</si>
  <si>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</si>
  <si>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</si>
  <si>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</si>
  <si>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</si>
  <si>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</si>
  <si>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</si>
  <si>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</si>
  <si>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</si>
  <si>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</si>
  <si>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</si>
  <si>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</si>
  <si>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</si>
  <si>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</si>
  <si>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</si>
  <si>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</si>
  <si>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</si>
  <si>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</si>
  <si>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</si>
  <si>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</si>
  <si>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</si>
  <si>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</si>
  <si>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</si>
  <si>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</si>
  <si>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</si>
  <si>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</si>
  <si>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</si>
  <si>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</si>
  <si>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</si>
  <si>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</si>
  <si>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</si>
  <si>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</si>
  <si>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</si>
  <si>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</si>
  <si>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</si>
  <si>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</si>
  <si>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</si>
  <si>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</si>
  <si>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</si>
  <si>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</si>
  <si>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</si>
  <si>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</si>
  <si>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</si>
  <si>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</si>
  <si>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</si>
  <si>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</si>
  <si>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</si>
  <si>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</si>
  <si>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</si>
  <si>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</si>
  <si>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</si>
  <si>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</si>
  <si>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</si>
  <si>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</si>
  <si>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</si>
  <si>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</si>
  <si>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</si>
  <si>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</si>
  <si>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</si>
  <si>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</si>
  <si>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</si>
  <si>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</si>
  <si>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</si>
  <si>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</si>
  <si>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</si>
  <si>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福島県広野町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</si>
  <si>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</si>
  <si>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</si>
  <si>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</si>
  <si>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</si>
  <si>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</si>
  <si>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</si>
  <si>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</si>
  <si>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</si>
  <si>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</si>
  <si>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</si>
  <si>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</si>
  <si>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</si>
  <si>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</si>
  <si>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</si>
  <si>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</si>
  <si>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</si>
  <si>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</si>
  <si>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</si>
  <si>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</si>
  <si>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</si>
  <si>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</si>
  <si>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</si>
  <si>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</si>
  <si>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</si>
  <si>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</si>
  <si>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</si>
  <si>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</si>
  <si>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</si>
  <si>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</si>
  <si>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</si>
  <si>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</si>
  <si>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</si>
  <si>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</si>
  <si>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</si>
  <si>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</si>
  <si>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</si>
  <si>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</si>
  <si>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</si>
  <si>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</si>
  <si>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</si>
  <si>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</si>
  <si>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</si>
  <si>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</si>
  <si>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</si>
  <si>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</si>
  <si>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</si>
  <si>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</si>
  <si>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</si>
  <si>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</si>
  <si>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</si>
  <si>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</si>
  <si>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</si>
  <si>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</si>
  <si>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</si>
  <si>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</si>
  <si>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</si>
  <si>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</si>
  <si>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</si>
  <si>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</si>
  <si>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</si>
  <si>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</si>
  <si>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</si>
  <si>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</si>
  <si>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</si>
  <si>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</si>
  <si>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</si>
  <si>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</si>
  <si>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</si>
  <si>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</si>
  <si>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</si>
  <si>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</si>
  <si>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</si>
  <si>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</si>
  <si>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</si>
  <si>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</si>
  <si>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</si>
  <si>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</si>
  <si>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</si>
  <si>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</si>
  <si>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</si>
  <si>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</si>
  <si>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</si>
  <si>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</si>
  <si>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</si>
  <si>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</si>
  <si>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</si>
  <si>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</si>
  <si>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</si>
  <si>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</si>
  <si>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</si>
  <si>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</si>
  <si>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</si>
  <si>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</si>
  <si>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</si>
  <si>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</si>
  <si>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</si>
  <si>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</si>
  <si>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</si>
  <si>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</si>
  <si>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</si>
  <si>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</si>
  <si>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</si>
  <si>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</si>
  <si>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</si>
  <si>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</si>
  <si>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</si>
  <si>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</si>
  <si>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</si>
  <si>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</si>
  <si>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</si>
  <si>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</si>
  <si>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</si>
  <si>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</si>
  <si>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</si>
  <si>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</si>
  <si>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</si>
  <si>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</si>
  <si>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</si>
  <si>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</si>
  <si>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</si>
  <si>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</si>
  <si>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</si>
  <si>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</si>
  <si>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</si>
  <si>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</si>
  <si>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</si>
  <si>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</si>
  <si>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</si>
  <si>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</si>
  <si>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</si>
  <si>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</si>
  <si>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</si>
  <si>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</si>
  <si>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</si>
  <si>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</si>
  <si>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</si>
  <si>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</si>
  <si>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</si>
  <si>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</si>
  <si>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</si>
  <si>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</si>
  <si>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</si>
  <si>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</si>
  <si>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</si>
  <si>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</si>
  <si>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</si>
  <si>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</si>
  <si>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</si>
  <si>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</si>
  <si>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</si>
  <si>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</si>
  <si>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</si>
  <si>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</si>
  <si>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</si>
  <si>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福島県広野町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</si>
  <si>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</si>
  <si>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</si>
  <si>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</si>
  <si>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</si>
  <si>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</si>
  <si>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</si>
  <si>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</si>
  <si>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</si>
  <si>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</si>
  <si>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</si>
  <si>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</si>
  <si>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</si>
  <si>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</si>
  <si>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</si>
  <si>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</si>
  <si>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</si>
  <si>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</si>
  <si>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</si>
  <si>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</si>
  <si>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</si>
  <si>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</si>
  <si>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</si>
  <si>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</si>
  <si>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</si>
  <si>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</si>
  <si>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</si>
  <si>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</si>
  <si>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</si>
  <si>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</si>
  <si>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</si>
  <si>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</si>
  <si>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</si>
  <si>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</si>
  <si>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</si>
  <si>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</si>
  <si>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</si>
  <si>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</si>
  <si>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</si>
  <si>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</si>
  <si>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</si>
  <si>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</si>
  <si>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</si>
  <si>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</si>
  <si>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</si>
  <si>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</si>
  <si>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</si>
  <si>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</si>
  <si>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</si>
  <si>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</si>
  <si>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</si>
  <si>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</si>
  <si>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</si>
  <si>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</si>
  <si>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</si>
  <si>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</si>
  <si>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</si>
  <si>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</si>
  <si>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</si>
  <si>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</si>
  <si>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</si>
  <si>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</si>
  <si>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</si>
  <si>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</si>
  <si>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</si>
  <si>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</si>
  <si>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</si>
  <si>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</si>
  <si>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</si>
  <si>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</si>
  <si>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</si>
  <si>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</si>
  <si>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</si>
  <si>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</si>
  <si>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</si>
  <si>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</si>
  <si>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</si>
  <si>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</si>
  <si>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</si>
  <si>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</si>
  <si>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</si>
  <si>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</si>
  <si>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</si>
  <si>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</si>
  <si>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</si>
  <si>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</si>
  <si>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</si>
  <si>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</si>
  <si>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</si>
  <si>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</si>
  <si>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</si>
  <si>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</si>
  <si>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</si>
  <si>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</si>
  <si>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</si>
  <si>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</si>
  <si>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</si>
  <si>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</si>
  <si>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</si>
  <si>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</si>
  <si>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</si>
  <si>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</si>
  <si>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</si>
  <si>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</si>
  <si>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</si>
  <si>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</si>
  <si>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</si>
  <si>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</si>
  <si>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</si>
  <si>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</si>
  <si>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</si>
  <si>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</si>
  <si>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</si>
  <si>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</si>
  <si>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</si>
  <si>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</si>
  <si>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</si>
  <si>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</si>
  <si>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</si>
  <si>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</si>
  <si>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</si>
  <si>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</si>
  <si>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</si>
  <si>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</si>
  <si>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</si>
  <si>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</si>
  <si>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</si>
  <si>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</si>
  <si>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</si>
  <si>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</si>
  <si>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</si>
  <si>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</si>
  <si>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</si>
  <si>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</si>
  <si>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</si>
  <si>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</si>
  <si>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</si>
  <si>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</si>
  <si>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</si>
  <si>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</si>
  <si>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</si>
  <si>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</si>
  <si>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</si>
  <si>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</si>
  <si>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</si>
  <si>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</si>
  <si>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</si>
  <si>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</si>
  <si>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</si>
  <si>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</si>
  <si>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</si>
  <si>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</si>
  <si>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</si>
  <si>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</si>
  <si>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</si>
  <si>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</si>
  <si>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</si>
  <si>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</si>
  <si>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</si>
  <si>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</si>
  <si>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</si>
  <si>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</si>
  <si>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</si>
  <si>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</si>
  <si>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</si>
  <si>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</si>
  <si>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</si>
  <si>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</si>
  <si>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</si>
  <si>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</si>
  <si>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</si>
  <si>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</si>
  <si>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</si>
  <si>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</si>
  <si>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</si>
  <si>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</si>
  <si>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</si>
  <si>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</si>
  <si>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</si>
  <si>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</si>
  <si>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</si>
  <si>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</si>
  <si>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</si>
  <si>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</si>
  <si>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</si>
  <si>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</si>
  <si>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</si>
  <si>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</si>
  <si>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</si>
  <si>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12.95</t>
  </si>
  <si>
    <t>▲ 15.56</t>
  </si>
  <si>
    <t>▲ 25.73</t>
  </si>
  <si>
    <t>▲ 7.36</t>
  </si>
  <si>
    <t>一般会計</t>
  </si>
  <si>
    <t>土地開発事業特別会計</t>
  </si>
  <si>
    <t>国民健康保険特別会計</t>
  </si>
  <si>
    <t>介護保険特別会計</t>
  </si>
  <si>
    <t>公共下水道事業特別会計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</si>
  <si>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</si>
  <si>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</si>
  <si>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</si>
  <si>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</si>
  <si>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</si>
  <si>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</si>
  <si>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</si>
  <si>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</si>
  <si>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</si>
  <si>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</si>
  <si>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</si>
  <si>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</si>
  <si>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9">
      <t>キギョウダン</t>
    </rPh>
    <rPh sb="10" eb="12">
      <t>スイドウ</t>
    </rPh>
    <rPh sb="12" eb="14">
      <t>ジギョウ</t>
    </rPh>
    <rPh sb="14" eb="16">
      <t>カイケイ</t>
    </rPh>
    <phoneticPr fontId="2"/>
  </si>
  <si>
    <t>双葉地方水道企業団・工業用水道会計</t>
    <rPh sb="0" eb="2">
      <t>フタバ</t>
    </rPh>
    <rPh sb="2" eb="4">
      <t>チホウ</t>
    </rPh>
    <rPh sb="4" eb="6">
      <t>スイドウ</t>
    </rPh>
    <rPh sb="6" eb="9">
      <t>キギョウダン</t>
    </rPh>
    <rPh sb="10" eb="13">
      <t>コウギョウヨウ</t>
    </rPh>
    <rPh sb="13" eb="15">
      <t>スイドウ</t>
    </rPh>
    <rPh sb="15" eb="17">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</si>
  <si>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</si>
  <si>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</si>
  <si>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</si>
  <si>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</si>
  <si>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</si>
  <si>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</si>
  <si>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</si>
  <si>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奨学資金貸与基金</t>
    <phoneticPr fontId="2"/>
  </si>
  <si>
    <t>東日本大震災復興交付金基金</t>
    <phoneticPr fontId="19"/>
  </si>
  <si>
    <t>広野原団地維持基金</t>
    <phoneticPr fontId="2"/>
  </si>
  <si>
    <t>津波被災住宅再建支援基金</t>
    <phoneticPr fontId="2"/>
  </si>
  <si>
    <t xml:space="preserve">電源立地促進対策交付金施設維持基金 </t>
    <phoneticPr fontId="19"/>
  </si>
  <si>
    <t>株式会社広野町振興公社</t>
    <rPh sb="0" eb="4">
      <t>カブシキガイシャ</t>
    </rPh>
    <rPh sb="4" eb="7">
      <t>ヒロノマチ</t>
    </rPh>
    <rPh sb="7" eb="9">
      <t>シンコウ</t>
    </rPh>
    <rPh sb="9" eb="11">
      <t>コウシャ</t>
    </rPh>
    <phoneticPr fontId="2"/>
  </si>
  <si>
    <t>社会福祉法人広葉会</t>
    <rPh sb="0" eb="2">
      <t>シャカイ</t>
    </rPh>
    <rPh sb="2" eb="4">
      <t>フクシ</t>
    </rPh>
    <rPh sb="4" eb="6">
      <t>ホウジン</t>
    </rPh>
    <rPh sb="6" eb="8">
      <t>コウヨウ</t>
    </rPh>
    <rPh sb="8" eb="9">
      <t>カイ</t>
    </rPh>
    <phoneticPr fontId="2"/>
  </si>
  <si>
    <t>〇</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</si>
  <si>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</si>
  <si>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</si>
  <si>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</si>
  <si>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</si>
  <si>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</si>
  <si>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おらず、建設事業費についても減少傾向にあるが、今後の公共施設の老朽化や人口減少に伴う施設利用需要の変化などによる将来負担が懸念される。平成29年3月に策定した「広野町公共施設等総合管理計画」、令和3年3月策定「広野町公共施設個別管理計画」に基づき、長期的な視点をもって、更新・統廃合・長寿命化などを計画的に行い、最小限の費用で負担軽減に努める。</t>
    <rPh sb="107" eb="109">
      <t>レイワ</t>
    </rPh>
    <rPh sb="110" eb="111">
      <t>ネン</t>
    </rPh>
    <rPh sb="112" eb="113">
      <t>ガツ</t>
    </rPh>
    <rPh sb="113" eb="115">
      <t>サクテイ</t>
    </rPh>
    <rPh sb="116" eb="119">
      <t>ヒロノマチ</t>
    </rPh>
    <rPh sb="119" eb="121">
      <t>コウキョウ</t>
    </rPh>
    <rPh sb="121" eb="123">
      <t>シセツ</t>
    </rPh>
    <rPh sb="123" eb="125">
      <t>コベツ</t>
    </rPh>
    <rPh sb="125" eb="127">
      <t>カンリ</t>
    </rPh>
    <rPh sb="127" eb="129">
      <t>ケイカク</t>
    </rPh>
    <rPh sb="131" eb="132">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</si>
  <si>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</si>
  <si>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</si>
  <si>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</si>
  <si>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</si>
  <si>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</si>
  <si>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</si>
  <si>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標準税収入額は固定資産税の増収はあったが、市町村民税法人割額が減収したことにより基準財政収入額が減少したことに加え、公営企業に要する経費の財源とする地方債の償還の財源に充てたと認められる繰入金が増加したことにより、単年度の実質公債比率は前年度に比べ0.98236ポイント増の6.25063％となった。3ヶ年平均では0.6ポイント増となっている。今後は、固定資産税の減少に伴い、復興関連のための地方債の負担が上昇することが予想される。事業の緊急性・必要性を的確に見極め、起債に大きく頼ることのない財政運営に努める。
</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</si>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</sst>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AEA0-4AF4-A82E-49EB69295B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362708</c:v>
                </c:pt>
                <c:pt idx="1">
                  <c:v>373335</c:v>
                </c:pt>
                <c:pt idx="2">
                  <c:v>342976</c:v>
                </c:pt>
                <c:pt idx="3">
                  <c:v>374532</c:v>
                </c:pt>
                <c:pt idx="4">
                  <c:v>174305</c:v>
                </c:pt>
              </c:numCache>
            </c:numRef>
          </c:val>
          <c:smooth val="0"/>
          <c:extLst xmlns:c16r2="http://schemas.microsoft.com/office/drawing/2015/06/chart">
            <c:ext xmlns:c16="http://schemas.microsoft.com/office/drawing/2014/chart" uri="{C3380CC4-5D6E-409C-BE32-E72D297353CC}">
              <c16:uniqueId val="{00000001-AEA0-4AF4-A82E-49EB69295B61}"/>
            </c:ext>
          </c:extLst>
        </c:ser>
        <c:dLbls>
          <c:showLegendKey val="0"/>
          <c:showVal val="0"/>
          <c:showCatName val="0"/>
          <c:showSerName val="0"/>
          <c:showPercent val="0"/>
          <c:showBubbleSize val="0"/>
        </c:dLbls>
        <c:marker val="1"/>
        <c:smooth val="0"/>
        <c:axId val="382740784"/>
        <c:axId val="382741176"/>
      </c:lineChart>
      <c:catAx>
        <c:axId val="38274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741176"/>
        <c:crosses val="autoZero"/>
        <c:auto val="1"/>
        <c:lblAlgn val="ctr"/>
        <c:lblOffset val="100"/>
        <c:tickLblSkip val="1"/>
        <c:tickMarkSkip val="1"/>
        <c:noMultiLvlLbl val="0"/>
      </c:catAx>
      <c:valAx>
        <c:axId val="3827411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74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32.54</c:v>
                </c:pt>
                <c:pt idx="1">
                  <c:v>39.94</c:v>
                </c:pt>
                <c:pt idx="2">
                  <c:v>22.13</c:v>
                </c:pt>
                <c:pt idx="3">
                  <c:v>12.21</c:v>
                </c:pt>
                <c:pt idx="4">
                  <c:v>15.16</c:v>
                </c:pt>
              </c:numCache>
            </c:numRef>
          </c:val>
          <c:extLst xmlns:c16r2="http://schemas.microsoft.com/office/drawing/2015/06/chart">
            <c:ext xmlns:c16="http://schemas.microsoft.com/office/drawing/2014/chart" uri="{C3380CC4-5D6E-409C-BE32-E72D297353CC}">
              <c16:uniqueId val="{00000000-D6B4-4898-A0BF-4D963EC559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63.93</c:v>
                </c:pt>
                <c:pt idx="1">
                  <c:v>65.430000000000007</c:v>
                </c:pt>
                <c:pt idx="2">
                  <c:v>89.32</c:v>
                </c:pt>
                <c:pt idx="3">
                  <c:v>86.19</c:v>
                </c:pt>
                <c:pt idx="4">
                  <c:v>90.67</c:v>
                </c:pt>
              </c:numCache>
            </c:numRef>
          </c:val>
          <c:extLst xmlns:c16r2="http://schemas.microsoft.com/office/drawing/2015/06/chart">
            <c:ext xmlns:c16="http://schemas.microsoft.com/office/drawing/2014/chart" uri="{C3380CC4-5D6E-409C-BE32-E72D297353CC}">
              <c16:uniqueId val="{00000001-D6B4-4898-A0BF-4D963EC559C8}"/>
            </c:ext>
          </c:extLst>
        </c:ser>
        <c:dLbls>
          <c:showLegendKey val="0"/>
          <c:showVal val="0"/>
          <c:showCatName val="0"/>
          <c:showSerName val="0"/>
          <c:showPercent val="0"/>
          <c:showBubbleSize val="0"/>
        </c:dLbls>
        <c:gapWidth val="250"/>
        <c:overlap val="100"/>
        <c:axId val="382741960"/>
        <c:axId val="38274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12.33</c:v>
                </c:pt>
                <c:pt idx="1">
                  <c:v>-12.95</c:v>
                </c:pt>
                <c:pt idx="2">
                  <c:v>-15.56</c:v>
                </c:pt>
                <c:pt idx="3">
                  <c:v>-25.73</c:v>
                </c:pt>
                <c:pt idx="4">
                  <c:v>-7.36</c:v>
                </c:pt>
              </c:numCache>
            </c:numRef>
          </c:val>
          <c:smooth val="0"/>
          <c:extLst xmlns:c16r2="http://schemas.microsoft.com/office/drawing/2015/06/chart">
            <c:ext xmlns:c16="http://schemas.microsoft.com/office/drawing/2014/chart" uri="{C3380CC4-5D6E-409C-BE32-E72D297353CC}">
              <c16:uniqueId val="{00000002-D6B4-4898-A0BF-4D963EC559C8}"/>
            </c:ext>
          </c:extLst>
        </c:ser>
        <c:dLbls>
          <c:showLegendKey val="0"/>
          <c:showVal val="0"/>
          <c:showCatName val="0"/>
          <c:showSerName val="0"/>
          <c:showPercent val="0"/>
          <c:showBubbleSize val="0"/>
        </c:dLbls>
        <c:marker val="1"/>
        <c:smooth val="0"/>
        <c:axId val="382741960"/>
        <c:axId val="382742352"/>
      </c:lineChart>
      <c:catAx>
        <c:axId val="38274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742352"/>
        <c:crosses val="autoZero"/>
        <c:auto val="1"/>
        <c:lblAlgn val="ctr"/>
        <c:lblOffset val="100"/>
        <c:tickLblSkip val="1"/>
        <c:tickMarkSkip val="1"/>
        <c:noMultiLvlLbl val="0"/>
      </c:catAx>
      <c:valAx>
        <c:axId val="38274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74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BF5-4411-91E6-D7E2261B25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BF5-4411-91E6-D7E2261B25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BF5-4411-91E6-D7E2261B25A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CBF5-4411-91E6-D7E2261B25A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0.12</c:v>
                </c:pt>
                <c:pt idx="4">
                  <c:v>#N/A</c:v>
                </c:pt>
                <c:pt idx="5">
                  <c:v>0.12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CBF5-4411-91E6-D7E2261B25A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5.07</c:v>
                </c:pt>
                <c:pt idx="2">
                  <c:v>#N/A</c:v>
                </c:pt>
                <c:pt idx="3">
                  <c:v>7.1</c:v>
                </c:pt>
                <c:pt idx="4">
                  <c:v>#N/A</c:v>
                </c:pt>
                <c:pt idx="5">
                  <c:v>1.56</c:v>
                </c:pt>
                <c:pt idx="6">
                  <c:v>#N/A</c:v>
                </c:pt>
                <c:pt idx="7">
                  <c:v>0.55000000000000004</c:v>
                </c:pt>
                <c:pt idx="8">
                  <c:v>#N/A</c:v>
                </c:pt>
                <c:pt idx="9">
                  <c:v>0.32</c:v>
                </c:pt>
              </c:numCache>
            </c:numRef>
          </c:val>
          <c:extLst xmlns:c16r2="http://schemas.microsoft.com/office/drawing/2015/06/chart">
            <c:ext xmlns:c16="http://schemas.microsoft.com/office/drawing/2014/chart" uri="{C3380CC4-5D6E-409C-BE32-E72D297353CC}">
              <c16:uniqueId val="{00000005-CBF5-4411-91E6-D7E2261B25A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1.45</c:v>
                </c:pt>
                <c:pt idx="2">
                  <c:v>#N/A</c:v>
                </c:pt>
                <c:pt idx="3">
                  <c:v>1.35</c:v>
                </c:pt>
                <c:pt idx="4">
                  <c:v>#N/A</c:v>
                </c:pt>
                <c:pt idx="5">
                  <c:v>1</c:v>
                </c:pt>
                <c:pt idx="6">
                  <c:v>#N/A</c:v>
                </c:pt>
                <c:pt idx="7">
                  <c:v>1.49</c:v>
                </c:pt>
                <c:pt idx="8">
                  <c:v>#N/A</c:v>
                </c:pt>
                <c:pt idx="9">
                  <c:v>1.85</c:v>
                </c:pt>
              </c:numCache>
            </c:numRef>
          </c:val>
          <c:extLst xmlns:c16r2="http://schemas.microsoft.com/office/drawing/2015/06/chart">
            <c:ext xmlns:c16="http://schemas.microsoft.com/office/drawing/2014/chart" uri="{C3380CC4-5D6E-409C-BE32-E72D297353CC}">
              <c16:uniqueId val="{00000006-CBF5-4411-91E6-D7E2261B25A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3.34</c:v>
                </c:pt>
                <c:pt idx="2">
                  <c:v>#N/A</c:v>
                </c:pt>
                <c:pt idx="3">
                  <c:v>3.45</c:v>
                </c:pt>
                <c:pt idx="4">
                  <c:v>#N/A</c:v>
                </c:pt>
                <c:pt idx="5">
                  <c:v>2.77</c:v>
                </c:pt>
                <c:pt idx="6">
                  <c:v>#N/A</c:v>
                </c:pt>
                <c:pt idx="7">
                  <c:v>2.73</c:v>
                </c:pt>
                <c:pt idx="8">
                  <c:v>#N/A</c:v>
                </c:pt>
                <c:pt idx="9">
                  <c:v>2.4700000000000002</c:v>
                </c:pt>
              </c:numCache>
            </c:numRef>
          </c:val>
          <c:extLst xmlns:c16r2="http://schemas.microsoft.com/office/drawing/2015/06/chart">
            <c:ext xmlns:c16="http://schemas.microsoft.com/office/drawing/2014/chart" uri="{C3380CC4-5D6E-409C-BE32-E72D297353CC}">
              <c16:uniqueId val="{00000007-CBF5-4411-91E6-D7E2261B25A4}"/>
            </c:ext>
          </c:extLst>
        </c:ser>
        <c:ser>
          <c:idx val="8"/>
          <c:order val="8"/>
          <c:tx>
            <c:strRef>
              <c:f>データシート!$A$35</c:f>
              <c:strCache>
                <c:ptCount val="1"/>
                <c:pt idx="0">
                  <c:v>土地開発事業特別会計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1.31</c:v>
                </c:pt>
                <c:pt idx="2">
                  <c:v>#N/A</c:v>
                </c:pt>
                <c:pt idx="3">
                  <c:v>0</c:v>
                </c:pt>
                <c:pt idx="4">
                  <c:v>#N/A</c:v>
                </c:pt>
                <c:pt idx="5">
                  <c:v>0</c:v>
                </c:pt>
                <c:pt idx="6">
                  <c:v>#N/A</c:v>
                </c:pt>
                <c:pt idx="7">
                  <c:v>0</c:v>
                </c:pt>
                <c:pt idx="8">
                  <c:v>#N/A</c:v>
                </c:pt>
                <c:pt idx="9">
                  <c:v>2.82</c:v>
                </c:pt>
              </c:numCache>
            </c:numRef>
          </c:val>
          <c:extLst xmlns:c16r2="http://schemas.microsoft.com/office/drawing/2015/06/chart">
            <c:ext xmlns:c16="http://schemas.microsoft.com/office/drawing/2014/chart" uri="{C3380CC4-5D6E-409C-BE32-E72D297353CC}">
              <c16:uniqueId val="{00000008-CBF5-4411-91E6-D7E2261B25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32.54</c:v>
                </c:pt>
                <c:pt idx="2">
                  <c:v>#N/A</c:v>
                </c:pt>
                <c:pt idx="3">
                  <c:v>39.93</c:v>
                </c:pt>
                <c:pt idx="4">
                  <c:v>#N/A</c:v>
                </c:pt>
                <c:pt idx="5">
                  <c:v>22.12</c:v>
                </c:pt>
                <c:pt idx="6">
                  <c:v>#N/A</c:v>
                </c:pt>
                <c:pt idx="7">
                  <c:v>12.21</c:v>
                </c:pt>
                <c:pt idx="8">
                  <c:v>#N/A</c:v>
                </c:pt>
                <c:pt idx="9">
                  <c:v>15.16</c:v>
                </c:pt>
              </c:numCache>
            </c:numRef>
          </c:val>
          <c:extLst xmlns:c16r2="http://schemas.microsoft.com/office/drawing/2015/06/chart">
            <c:ext xmlns:c16="http://schemas.microsoft.com/office/drawing/2014/chart" uri="{C3380CC4-5D6E-409C-BE32-E72D297353CC}">
              <c16:uniqueId val="{00000009-CBF5-4411-91E6-D7E2261B25A4}"/>
            </c:ext>
          </c:extLst>
        </c:ser>
        <c:dLbls>
          <c:showLegendKey val="0"/>
          <c:showVal val="0"/>
          <c:showCatName val="0"/>
          <c:showSerName val="0"/>
          <c:showPercent val="0"/>
          <c:showBubbleSize val="0"/>
        </c:dLbls>
        <c:gapWidth val="150"/>
        <c:overlap val="100"/>
        <c:axId val="382743136"/>
        <c:axId val="382740000"/>
      </c:barChart>
      <c:catAx>
        <c:axId val="3827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740000"/>
        <c:crosses val="autoZero"/>
        <c:auto val="1"/>
        <c:lblAlgn val="ctr"/>
        <c:lblOffset val="100"/>
        <c:tickLblSkip val="1"/>
        <c:tickMarkSkip val="1"/>
        <c:noMultiLvlLbl val="0"/>
      </c:catAx>
      <c:valAx>
        <c:axId val="3827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743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237</c:v>
                </c:pt>
                <c:pt idx="5">
                  <c:v>248</c:v>
                </c:pt>
                <c:pt idx="8">
                  <c:v>265</c:v>
                </c:pt>
                <c:pt idx="11">
                  <c:v>261</c:v>
                </c:pt>
                <c:pt idx="14">
                  <c:v>252</c:v>
                </c:pt>
              </c:numCache>
            </c:numRef>
          </c:val>
          <c:extLst xmlns:c16r2="http://schemas.microsoft.com/office/drawing/2015/06/chart">
            <c:ext xmlns:c16="http://schemas.microsoft.com/office/drawing/2014/chart" uri="{C3380CC4-5D6E-409C-BE32-E72D297353CC}">
              <c16:uniqueId val="{00000000-6C97-4D1D-8470-5BD44FCB98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97-4D1D-8470-5BD44FCB98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C97-4D1D-8470-5BD44FCB98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46</c:v>
                </c:pt>
                <c:pt idx="6">
                  <c:v>50</c:v>
                </c:pt>
                <c:pt idx="9">
                  <c:v>39</c:v>
                </c:pt>
                <c:pt idx="12">
                  <c:v>35</c:v>
                </c:pt>
              </c:numCache>
            </c:numRef>
          </c:val>
          <c:extLst xmlns:c16r2="http://schemas.microsoft.com/office/drawing/2015/06/chart">
            <c:ext xmlns:c16="http://schemas.microsoft.com/office/drawing/2014/chart" uri="{C3380CC4-5D6E-409C-BE32-E72D297353CC}">
              <c16:uniqueId val="{00000003-6C97-4D1D-8470-5BD44FCB98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170</c:v>
                </c:pt>
                <c:pt idx="3">
                  <c:v>136</c:v>
                </c:pt>
                <c:pt idx="6">
                  <c:v>129</c:v>
                </c:pt>
                <c:pt idx="9">
                  <c:v>149</c:v>
                </c:pt>
                <c:pt idx="12">
                  <c:v>148</c:v>
                </c:pt>
              </c:numCache>
            </c:numRef>
          </c:val>
          <c:extLst xmlns:c16r2="http://schemas.microsoft.com/office/drawing/2015/06/chart">
            <c:ext xmlns:c16="http://schemas.microsoft.com/office/drawing/2014/chart" uri="{C3380CC4-5D6E-409C-BE32-E72D297353CC}">
              <c16:uniqueId val="{00000004-6C97-4D1D-8470-5BD44FCB98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97-4D1D-8470-5BD44FCB98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97-4D1D-8470-5BD44FCB98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184</c:v>
                </c:pt>
                <c:pt idx="3">
                  <c:v>190</c:v>
                </c:pt>
                <c:pt idx="6">
                  <c:v>207</c:v>
                </c:pt>
                <c:pt idx="9">
                  <c:v>214</c:v>
                </c:pt>
                <c:pt idx="12">
                  <c:v>222</c:v>
                </c:pt>
              </c:numCache>
            </c:numRef>
          </c:val>
          <c:extLst xmlns:c16r2="http://schemas.microsoft.com/office/drawing/2015/06/chart">
            <c:ext xmlns:c16="http://schemas.microsoft.com/office/drawing/2014/chart" uri="{C3380CC4-5D6E-409C-BE32-E72D297353CC}">
              <c16:uniqueId val="{00000007-6C97-4D1D-8470-5BD44FCB98C9}"/>
            </c:ext>
          </c:extLst>
        </c:ser>
        <c:dLbls>
          <c:showLegendKey val="0"/>
          <c:showVal val="0"/>
          <c:showCatName val="0"/>
          <c:showSerName val="0"/>
          <c:showPercent val="0"/>
          <c:showBubbleSize val="0"/>
        </c:dLbls>
        <c:gapWidth val="100"/>
        <c:overlap val="100"/>
        <c:axId val="399628304"/>
        <c:axId val="399626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161</c:v>
                </c:pt>
                <c:pt idx="2">
                  <c:v>#N/A</c:v>
                </c:pt>
                <c:pt idx="3">
                  <c:v>#N/A</c:v>
                </c:pt>
                <c:pt idx="4">
                  <c:v>124</c:v>
                </c:pt>
                <c:pt idx="5">
                  <c:v>#N/A</c:v>
                </c:pt>
                <c:pt idx="6">
                  <c:v>#N/A</c:v>
                </c:pt>
                <c:pt idx="7">
                  <c:v>121</c:v>
                </c:pt>
                <c:pt idx="8">
                  <c:v>#N/A</c:v>
                </c:pt>
                <c:pt idx="9">
                  <c:v>#N/A</c:v>
                </c:pt>
                <c:pt idx="10">
                  <c:v>141</c:v>
                </c:pt>
                <c:pt idx="11">
                  <c:v>#N/A</c:v>
                </c:pt>
                <c:pt idx="12">
                  <c:v>#N/A</c:v>
                </c:pt>
                <c:pt idx="13">
                  <c:v>153</c:v>
                </c:pt>
                <c:pt idx="14">
                  <c:v>#N/A</c:v>
                </c:pt>
              </c:numCache>
            </c:numRef>
          </c:val>
          <c:smooth val="0"/>
          <c:extLst xmlns:c16r2="http://schemas.microsoft.com/office/drawing/2015/06/chart">
            <c:ext xmlns:c16="http://schemas.microsoft.com/office/drawing/2014/chart" uri="{C3380CC4-5D6E-409C-BE32-E72D297353CC}">
              <c16:uniqueId val="{00000008-6C97-4D1D-8470-5BD44FCB98C9}"/>
            </c:ext>
          </c:extLst>
        </c:ser>
        <c:dLbls>
          <c:showLegendKey val="0"/>
          <c:showVal val="0"/>
          <c:showCatName val="0"/>
          <c:showSerName val="0"/>
          <c:showPercent val="0"/>
          <c:showBubbleSize val="0"/>
        </c:dLbls>
        <c:marker val="1"/>
        <c:smooth val="0"/>
        <c:axId val="399628304"/>
        <c:axId val="399626344"/>
      </c:lineChart>
      <c:catAx>
        <c:axId val="39962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26344"/>
        <c:crosses val="autoZero"/>
        <c:auto val="1"/>
        <c:lblAlgn val="ctr"/>
        <c:lblOffset val="100"/>
        <c:tickLblSkip val="1"/>
        <c:tickMarkSkip val="1"/>
        <c:noMultiLvlLbl val="0"/>
      </c:catAx>
      <c:valAx>
        <c:axId val="39962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2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2453</c:v>
                </c:pt>
                <c:pt idx="5">
                  <c:v>2248</c:v>
                </c:pt>
                <c:pt idx="8">
                  <c:v>2036</c:v>
                </c:pt>
                <c:pt idx="11">
                  <c:v>1847</c:v>
                </c:pt>
                <c:pt idx="14">
                  <c:v>1639</c:v>
                </c:pt>
              </c:numCache>
            </c:numRef>
          </c:val>
          <c:extLst xmlns:c16r2="http://schemas.microsoft.com/office/drawing/2015/06/chart">
            <c:ext xmlns:c16="http://schemas.microsoft.com/office/drawing/2014/chart" uri="{C3380CC4-5D6E-409C-BE32-E72D297353CC}">
              <c16:uniqueId val="{00000000-4953-4717-971A-3FC32FAD0B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c:v>
                </c:pt>
                <c:pt idx="5">
                  <c:v>210</c:v>
                </c:pt>
                <c:pt idx="8">
                  <c:v>295</c:v>
                </c:pt>
                <c:pt idx="11">
                  <c:v>277</c:v>
                </c:pt>
                <c:pt idx="14">
                  <c:v>259</c:v>
                </c:pt>
              </c:numCache>
            </c:numRef>
          </c:val>
          <c:extLst xmlns:c16r2="http://schemas.microsoft.com/office/drawing/2015/06/chart">
            <c:ext xmlns:c16="http://schemas.microsoft.com/office/drawing/2014/chart" uri="{C3380CC4-5D6E-409C-BE32-E72D297353CC}">
              <c16:uniqueId val="{00000001-4953-4717-971A-3FC32FAD0B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3021</c:v>
                </c:pt>
                <c:pt idx="5">
                  <c:v>3036</c:v>
                </c:pt>
                <c:pt idx="8">
                  <c:v>3893</c:v>
                </c:pt>
                <c:pt idx="11">
                  <c:v>3843</c:v>
                </c:pt>
                <c:pt idx="14">
                  <c:v>3837</c:v>
                </c:pt>
              </c:numCache>
            </c:numRef>
          </c:val>
          <c:extLst xmlns:c16r2="http://schemas.microsoft.com/office/drawing/2015/06/chart">
            <c:ext xmlns:c16="http://schemas.microsoft.com/office/drawing/2014/chart" uri="{C3380CC4-5D6E-409C-BE32-E72D297353CC}">
              <c16:uniqueId val="{00000002-4953-4717-971A-3FC32FAD0B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53-4717-971A-3FC32FAD0B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953-4717-971A-3FC32FAD0B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5</c:v>
                </c:pt>
                <c:pt idx="6">
                  <c:v>4</c:v>
                </c:pt>
                <c:pt idx="9">
                  <c:v>4</c:v>
                </c:pt>
                <c:pt idx="12">
                  <c:v>3</c:v>
                </c:pt>
              </c:numCache>
            </c:numRef>
          </c:val>
          <c:extLst xmlns:c16r2="http://schemas.microsoft.com/office/drawing/2015/06/chart">
            <c:ext xmlns:c16="http://schemas.microsoft.com/office/drawing/2014/chart" uri="{C3380CC4-5D6E-409C-BE32-E72D297353CC}">
              <c16:uniqueId val="{00000005-4953-4717-971A-3FC32FAD0B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413</c:v>
                </c:pt>
                <c:pt idx="3">
                  <c:v>299</c:v>
                </c:pt>
                <c:pt idx="6">
                  <c:v>350</c:v>
                </c:pt>
                <c:pt idx="9">
                  <c:v>304</c:v>
                </c:pt>
                <c:pt idx="12">
                  <c:v>356</c:v>
                </c:pt>
              </c:numCache>
            </c:numRef>
          </c:val>
          <c:extLst xmlns:c16r2="http://schemas.microsoft.com/office/drawing/2015/06/chart">
            <c:ext xmlns:c16="http://schemas.microsoft.com/office/drawing/2014/chart" uri="{C3380CC4-5D6E-409C-BE32-E72D297353CC}">
              <c16:uniqueId val="{00000006-4953-4717-971A-3FC32FAD0B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78</c:v>
                </c:pt>
                <c:pt idx="3">
                  <c:v>69</c:v>
                </c:pt>
                <c:pt idx="6">
                  <c:v>60</c:v>
                </c:pt>
                <c:pt idx="9">
                  <c:v>131</c:v>
                </c:pt>
                <c:pt idx="12">
                  <c:v>259</c:v>
                </c:pt>
              </c:numCache>
            </c:numRef>
          </c:val>
          <c:extLst xmlns:c16r2="http://schemas.microsoft.com/office/drawing/2015/06/chart">
            <c:ext xmlns:c16="http://schemas.microsoft.com/office/drawing/2014/chart" uri="{C3380CC4-5D6E-409C-BE32-E72D297353CC}">
              <c16:uniqueId val="{00000007-4953-4717-971A-3FC32FAD0B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1365</c:v>
                </c:pt>
                <c:pt idx="3">
                  <c:v>1312</c:v>
                </c:pt>
                <c:pt idx="6">
                  <c:v>1101</c:v>
                </c:pt>
                <c:pt idx="9">
                  <c:v>931</c:v>
                </c:pt>
                <c:pt idx="12">
                  <c:v>845</c:v>
                </c:pt>
              </c:numCache>
            </c:numRef>
          </c:val>
          <c:extLst xmlns:c16r2="http://schemas.microsoft.com/office/drawing/2015/06/chart">
            <c:ext xmlns:c16="http://schemas.microsoft.com/office/drawing/2014/chart" uri="{C3380CC4-5D6E-409C-BE32-E72D297353CC}">
              <c16:uniqueId val="{00000008-4953-4717-971A-3FC32FAD0B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953-4717-971A-3FC32FAD0B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2433</c:v>
                </c:pt>
                <c:pt idx="3">
                  <c:v>2306</c:v>
                </c:pt>
                <c:pt idx="6">
                  <c:v>2316</c:v>
                </c:pt>
                <c:pt idx="9">
                  <c:v>2170</c:v>
                </c:pt>
                <c:pt idx="12">
                  <c:v>1968</c:v>
                </c:pt>
              </c:numCache>
            </c:numRef>
          </c:val>
          <c:extLst xmlns:c16r2="http://schemas.microsoft.com/office/drawing/2015/06/chart">
            <c:ext xmlns:c16="http://schemas.microsoft.com/office/drawing/2014/chart" uri="{C3380CC4-5D6E-409C-BE32-E72D297353CC}">
              <c16:uniqueId val="{0000000A-4953-4717-971A-3FC32FAD0BEC}"/>
            </c:ext>
          </c:extLst>
        </c:ser>
        <c:dLbls>
          <c:showLegendKey val="0"/>
          <c:showVal val="0"/>
          <c:showCatName val="0"/>
          <c:showSerName val="0"/>
          <c:showPercent val="0"/>
          <c:showBubbleSize val="0"/>
        </c:dLbls>
        <c:gapWidth val="100"/>
        <c:overlap val="100"/>
        <c:axId val="399629480"/>
        <c:axId val="39963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953-4717-971A-3FC32FAD0BEC}"/>
            </c:ext>
          </c:extLst>
        </c:ser>
        <c:dLbls>
          <c:showLegendKey val="0"/>
          <c:showVal val="0"/>
          <c:showCatName val="0"/>
          <c:showSerName val="0"/>
          <c:showPercent val="0"/>
          <c:showBubbleSize val="0"/>
        </c:dLbls>
        <c:marker val="1"/>
        <c:smooth val="0"/>
        <c:axId val="399629480"/>
        <c:axId val="399632224"/>
      </c:lineChart>
      <c:catAx>
        <c:axId val="399629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632224"/>
        <c:crosses val="autoZero"/>
        <c:auto val="1"/>
        <c:lblAlgn val="ctr"/>
        <c:lblOffset val="100"/>
        <c:tickLblSkip val="1"/>
        <c:tickMarkSkip val="1"/>
        <c:noMultiLvlLbl val="0"/>
      </c:catAx>
      <c:valAx>
        <c:axId val="39963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29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2635</c:v>
                </c:pt>
                <c:pt idx="1">
                  <c:v>2512</c:v>
                </c:pt>
                <c:pt idx="2">
                  <c:v>2442</c:v>
                </c:pt>
              </c:numCache>
            </c:numRef>
          </c:val>
          <c:extLst xmlns:c16r2="http://schemas.microsoft.com/office/drawing/2015/06/chart">
            <c:ext xmlns:c16="http://schemas.microsoft.com/office/drawing/2014/chart" uri="{C3380CC4-5D6E-409C-BE32-E72D297353CC}">
              <c16:uniqueId val="{00000000-6155-485E-AD7C-3D8F5E925C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446</c:v>
                </c:pt>
                <c:pt idx="1">
                  <c:v>446</c:v>
                </c:pt>
                <c:pt idx="2">
                  <c:v>447</c:v>
                </c:pt>
              </c:numCache>
            </c:numRef>
          </c:val>
          <c:extLst xmlns:c16r2="http://schemas.microsoft.com/office/drawing/2015/06/chart">
            <c:ext xmlns:c16="http://schemas.microsoft.com/office/drawing/2014/chart" uri="{C3380CC4-5D6E-409C-BE32-E72D297353CC}">
              <c16:uniqueId val="{00000001-6155-485E-AD7C-3D8F5E925C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2058</c:v>
                </c:pt>
                <c:pt idx="1">
                  <c:v>1436</c:v>
                </c:pt>
                <c:pt idx="2">
                  <c:v>1265</c:v>
                </c:pt>
              </c:numCache>
            </c:numRef>
          </c:val>
          <c:extLst xmlns:c16r2="http://schemas.microsoft.com/office/drawing/2015/06/chart">
            <c:ext xmlns:c16="http://schemas.microsoft.com/office/drawing/2014/chart" uri="{C3380CC4-5D6E-409C-BE32-E72D297353CC}">
              <c16:uniqueId val="{00000002-6155-485E-AD7C-3D8F5E925CB3}"/>
            </c:ext>
          </c:extLst>
        </c:ser>
        <c:dLbls>
          <c:showLegendKey val="0"/>
          <c:showVal val="0"/>
          <c:showCatName val="0"/>
          <c:showSerName val="0"/>
          <c:showPercent val="0"/>
          <c:showBubbleSize val="0"/>
        </c:dLbls>
        <c:gapWidth val="120"/>
        <c:overlap val="100"/>
        <c:axId val="399631440"/>
        <c:axId val="399631832"/>
      </c:barChart>
      <c:catAx>
        <c:axId val="39963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631832"/>
        <c:crosses val="autoZero"/>
        <c:auto val="1"/>
        <c:lblAlgn val="ctr"/>
        <c:lblOffset val="100"/>
        <c:tickLblSkip val="1"/>
        <c:tickMarkSkip val="1"/>
        <c:noMultiLvlLbl val="0"/>
      </c:catAx>
      <c:valAx>
        <c:axId val="399631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63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0A-4EE3-8B3A-17389C4E459C}"/>
                </c:ext>
                <c:ext xmlns:c15="http://schemas.microsoft.com/office/drawing/2012/chart" uri="{CE6537A1-D6FC-4f65-9D91-7224C49458BB}">
                  <c15:dlblFieldTable>
                    <c15:dlblFTEntry>
                      <c15:txfldGUID>{C52F88B0-7449-487B-9C95-5792008A5140}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0A-4EE3-8B3A-17389C4E459C}"/>
                </c:ext>
                <c:ext xmlns:c15="http://schemas.microsoft.com/office/drawing/2012/chart" uri="{CE6537A1-D6FC-4f65-9D91-7224C49458BB}">
                  <c15:dlblFieldTable>
                    <c15:dlblFTEntry>
                      <c15:txfldGUID>{1E6D407B-FF70-433A-AAD7-A014DFE250CA}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0A-4EE3-8B3A-17389C4E459C}"/>
                </c:ext>
                <c:ext xmlns:c15="http://schemas.microsoft.com/office/drawing/2012/chart" uri="{CE6537A1-D6FC-4f65-9D91-7224C49458BB}">
                  <c15:dlblFieldTable>
                    <c15:dlblFTEntry>
                      <c15:txfldGUID>{6EE54EAB-D6CD-44DF-9244-043BA6F82CC0}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0A-4EE3-8B3A-17389C4E459C}"/>
                </c:ext>
                <c:ext xmlns:c15="http://schemas.microsoft.com/office/drawing/2012/chart" uri="{CE6537A1-D6FC-4f65-9D91-7224C49458BB}">
                  <c15:dlblFieldTable>
                    <c15:dlblFTEntry>
                      <c15:txfldGUID>{6791D721-65D3-4425-895D-676DD3C5B20C}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0A-4EE3-8B3A-17389C4E459C}"/>
                </c:ext>
                <c:ext xmlns:c15="http://schemas.microsoft.com/office/drawing/2012/chart" uri="{CE6537A1-D6FC-4f65-9D91-7224C49458BB}">
                  <c15:dlblFieldTable>
                    <c15:dlblFTEntry>
                      <c15:txfldGUID>{475F3856-55F2-43A2-B0D0-03F19611E655}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0A-4EE3-8B3A-17389C4E459C}"/>
                </c:ext>
                <c:ext xmlns:c15="http://schemas.microsoft.com/office/drawing/2012/chart" uri="{CE6537A1-D6FC-4f65-9D91-7224C49458BB}">
                  <c15:dlblFieldTable>
                    <c15:dlblFTEntry>
                      <c15:txfldGUID>{ACD00324-BFD5-4052-8EB0-A2F35BDD2E95}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0A-4EE3-8B3A-17389C4E459C}"/>
                </c:ext>
                <c:ext xmlns:c15="http://schemas.microsoft.com/office/drawing/2012/chart" uri="{CE6537A1-D6FC-4f65-9D91-7224C49458BB}">
                  <c15:dlblFieldTable>
                    <c15:dlblFTEntry>
                      <c15:txfldGUID>{4CA16318-3035-4978-BFB8-3FFA4F31FB1E}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0A-4EE3-8B3A-17389C4E459C}"/>
                </c:ext>
                <c:ext xmlns:c15="http://schemas.microsoft.com/office/drawing/2012/chart" uri="{CE6537A1-D6FC-4f65-9D91-7224C49458BB}">
                  <c15:dlblFieldTable>
                    <c15:dlblFTEntry>
                      <c15:txfldGUID>{723EDB53-AF96-47C3-934B-6C79C1D7E7D4}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0A-4EE3-8B3A-17389C4E459C}"/>
                </c:ext>
                <c:ext xmlns:c15="http://schemas.microsoft.com/office/drawing/2012/chart" uri="{CE6537A1-D6FC-4f65-9D91-7224C49458BB}">
                  <c15:dlblFieldTable>
                    <c15:dlblFTEntry>
                      <c15:txfldGUID>{5A5B2FDF-5E8E-4A4F-ABC4-1472DF1B43DE}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c:v>
                </c:pt>
                <c:pt idx="8">
                  <c:v>51.2</c:v>
                </c:pt>
                <c:pt idx="16">
                  <c:v>51.8</c:v>
                </c:pt>
                <c:pt idx="24">
                  <c:v>47.4</c:v>
                </c:pt>
                <c:pt idx="32">
                  <c:v>49.2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B0A-4EE3-8B3A-17389C4E45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0A-4EE3-8B3A-17389C4E459C}"/>
                </c:ext>
                <c:ext xmlns:c15="http://schemas.microsoft.com/office/drawing/2012/chart" uri="{CE6537A1-D6FC-4f65-9D91-7224C49458BB}">
                  <c15:layout/>
                  <c15:dlblFieldTable>
                    <c15:dlblFTEntry>
                      <c15:txfldGUID>{8F51E506-B695-4F68-8869-C833AE15897B}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0A-4EE3-8B3A-17389C4E459C}"/>
                </c:ext>
                <c:ext xmlns:c15="http://schemas.microsoft.com/office/drawing/2012/chart" uri="{CE6537A1-D6FC-4f65-9D91-7224C49458BB}">
                  <c15:dlblFieldTable>
                    <c15:dlblFTEntry>
                      <c15:txfldGUID>{0FB61CA1-C511-4981-9A3A-7CDCC1E22907}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0A-4EE3-8B3A-17389C4E459C}"/>
                </c:ext>
                <c:ext xmlns:c15="http://schemas.microsoft.com/office/drawing/2012/chart" uri="{CE6537A1-D6FC-4f65-9D91-7224C49458BB}">
                  <c15:dlblFieldTable>
                    <c15:dlblFTEntry>
                      <c15:txfldGUID>{6E45DB8E-EE23-42C3-8A3B-314C624A2EB7}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0A-4EE3-8B3A-17389C4E459C}"/>
                </c:ext>
                <c:ext xmlns:c15="http://schemas.microsoft.com/office/drawing/2012/chart" uri="{CE6537A1-D6FC-4f65-9D91-7224C49458BB}">
                  <c15:dlblFieldTable>
                    <c15:dlblFTEntry>
                      <c15:txfldGUID>{FC7F174D-3AA2-468E-BD03-420BD9D4B0A5}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0A-4EE3-8B3A-17389C4E459C}"/>
                </c:ext>
                <c:ext xmlns:c15="http://schemas.microsoft.com/office/drawing/2012/chart" uri="{CE6537A1-D6FC-4f65-9D91-7224C49458BB}">
                  <c15:dlblFieldTable>
                    <c15:dlblFTEntry>
                      <c15:txfldGUID>{D1EBDB21-F5BF-48B5-A767-319D5B36AAF4}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0A-4EE3-8B3A-17389C4E459C}"/>
                </c:ext>
                <c:ext xmlns:c15="http://schemas.microsoft.com/office/drawing/2012/chart" uri="{CE6537A1-D6FC-4f65-9D91-7224C49458BB}">
                  <c15:layout/>
                  <c15:dlblFieldTable>
                    <c15:dlblFTEntry>
                      <c15:txfldGUID>{B1067AC9-0B86-4A49-BEF0-A3126F9575E5}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0A-4EE3-8B3A-17389C4E459C}"/>
                </c:ext>
                <c:ext xmlns:c15="http://schemas.microsoft.com/office/drawing/2012/chart" uri="{CE6537A1-D6FC-4f65-9D91-7224C49458BB}">
                  <c15:layout/>
                  <c15:dlblFieldTable>
                    <c15:dlblFTEntry>
                      <c15:txfldGUID>{E6CC3388-51F3-4CB8-8061-4B3E4BB2E0CF}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0A-4EE3-8B3A-17389C4E459C}"/>
                </c:ext>
                <c:ext xmlns:c15="http://schemas.microsoft.com/office/drawing/2012/chart" uri="{CE6537A1-D6FC-4f65-9D91-7224C49458BB}">
                  <c15:layout/>
                  <c15:dlblFieldTable>
                    <c15:dlblFTEntry>
                      <c15:txfldGUID>{8282785D-0219-4BD8-92D7-1D950310ACBD}</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0A-4EE3-8B3A-17389C4E459C}"/>
                </c:ext>
                <c:ext xmlns:c15="http://schemas.microsoft.com/office/drawing/2012/chart" uri="{CE6537A1-D6FC-4f65-9D91-7224C49458BB}">
                  <c15:layout/>
                  <c15:dlblFieldTable>
                    <c15:dlblFTEntry>
                      <c15:txfldGUID>{14095F70-0657-4001-A808-4BAEE31F1F6B}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B0A-4EE3-8B3A-17389C4E459C}"/>
            </c:ext>
          </c:extLst>
        </c:ser>
        <c:dLbls>
          <c:showLegendKey val="0"/>
          <c:showVal val="1"/>
          <c:showCatName val="0"/>
          <c:showSerName val="0"/>
          <c:showPercent val="0"/>
          <c:showBubbleSize val="0"/>
        </c:dLbls>
        <c:axId val="500087080"/>
        <c:axId val="500087472"/>
      </c:scatterChart>
      <c:valAx>
        <c:axId val="50008708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087472"/>
        <c:crosses val="autoZero"/>
        <c:crossBetween val="midCat"/>
      </c:valAx>
      <c:valAx>
        <c:axId val="5000874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087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25-4AD0-BAC7-A3D31799CF2F}"/>
                </c:ext>
                <c:ext xmlns:c15="http://schemas.microsoft.com/office/drawing/2012/chart" uri="{CE6537A1-D6FC-4f65-9D91-7224C49458BB}">
                  <c15:dlblFieldTable>
                    <c15:dlblFTEntry>
                      <c15:txfldGUID>{D087494B-D435-4850-8C9C-CB7FF93FF320}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25-4AD0-BAC7-A3D31799CF2F}"/>
                </c:ext>
                <c:ext xmlns:c15="http://schemas.microsoft.com/office/drawing/2012/chart" uri="{CE6537A1-D6FC-4f65-9D91-7224C49458BB}">
                  <c15:dlblFieldTable>
                    <c15:dlblFTEntry>
                      <c15:txfldGUID>{441D408E-C89B-4C83-AD2A-008CF46E6F82}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25-4AD0-BAC7-A3D31799CF2F}"/>
                </c:ext>
                <c:ext xmlns:c15="http://schemas.microsoft.com/office/drawing/2012/chart" uri="{CE6537A1-D6FC-4f65-9D91-7224C49458BB}">
                  <c15:dlblFieldTable>
                    <c15:dlblFTEntry>
                      <c15:txfldGUID>{84F354D3-4751-4D55-9BF2-D134CF23A532}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25-4AD0-BAC7-A3D31799CF2F}"/>
                </c:ext>
                <c:ext xmlns:c15="http://schemas.microsoft.com/office/drawing/2012/chart" uri="{CE6537A1-D6FC-4f65-9D91-7224C49458BB}">
                  <c15:dlblFieldTable>
                    <c15:dlblFTEntry>
                      <c15:txfldGUID>{31319403-4F3B-4995-94D9-63D6E5320892}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25-4AD0-BAC7-A3D31799CF2F}"/>
                </c:ext>
                <c:ext xmlns:c15="http://schemas.microsoft.com/office/drawing/2012/chart" uri="{CE6537A1-D6FC-4f65-9D91-7224C49458BB}">
                  <c15:dlblFieldTable>
                    <c15:dlblFTEntry>
                      <c15:txfldGUID>{F79C037E-3DE1-4C48-B5E5-6FDB82999E2D}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25-4AD0-BAC7-A3D31799CF2F}"/>
                </c:ext>
                <c:ext xmlns:c15="http://schemas.microsoft.com/office/drawing/2012/chart" uri="{CE6537A1-D6FC-4f65-9D91-7224C49458BB}">
                  <c15:dlblFieldTable>
                    <c15:dlblFTEntry>
                      <c15:txfldGUID>{78439F3C-E3CF-4E7A-941E-BDDFB0152A7E}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25-4AD0-BAC7-A3D31799CF2F}"/>
                </c:ext>
                <c:ext xmlns:c15="http://schemas.microsoft.com/office/drawing/2012/chart" uri="{CE6537A1-D6FC-4f65-9D91-7224C49458BB}">
                  <c15:dlblFieldTable>
                    <c15:dlblFTEntry>
                      <c15:txfldGUID>{8A62EB78-AAF4-426A-BFEB-73073804B7FD}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25-4AD0-BAC7-A3D31799CF2F}"/>
                </c:ext>
                <c:ext xmlns:c15="http://schemas.microsoft.com/office/drawing/2012/chart" uri="{CE6537A1-D6FC-4f65-9D91-7224C49458BB}">
                  <c15:dlblFieldTable>
                    <c15:dlblFTEntry>
                      <c15:txfldGUID>{4EE8CB02-4C20-4087-87C9-98399760B96E}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25-4AD0-BAC7-A3D31799CF2F}"/>
                </c:ext>
                <c:ext xmlns:c15="http://schemas.microsoft.com/office/drawing/2012/chart" uri="{CE6537A1-D6FC-4f65-9D91-7224C49458BB}">
                  <c15:dlblFieldTable>
                    <c15:dlblFTEntry>
                      <c15:txfldGUID>{B840CCA5-C483-4E8C-8C41-A02FF41A6CB5}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5.7</c:v>
                </c:pt>
                <c:pt idx="16">
                  <c:v>4.7</c:v>
                </c:pt>
                <c:pt idx="24">
                  <c:v>4.7</c:v>
                </c:pt>
                <c:pt idx="32">
                  <c:v>5.3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C25-4AD0-BAC7-A3D31799CF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25-4AD0-BAC7-A3D31799CF2F}"/>
                </c:ext>
                <c:ext xmlns:c15="http://schemas.microsoft.com/office/drawing/2012/chart" uri="{CE6537A1-D6FC-4f65-9D91-7224C49458BB}">
                  <c15:dlblFieldTable>
                    <c15:dlblFTEntry>
                      <c15:txfldGUID>{5505E4AC-ADD2-4C4D-A262-81773A65ACC0}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25-4AD0-BAC7-A3D31799CF2F}"/>
                </c:ext>
                <c:ext xmlns:c15="http://schemas.microsoft.com/office/drawing/2012/chart" uri="{CE6537A1-D6FC-4f65-9D91-7224C49458BB}">
                  <c15:dlblFieldTable>
                    <c15:dlblFTEntry>
                      <c15:txfldGUID>{B11BF36B-04C4-4D07-8C90-D8AD2A179FF2}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25-4AD0-BAC7-A3D31799CF2F}"/>
                </c:ext>
                <c:ext xmlns:c15="http://schemas.microsoft.com/office/drawing/2012/chart" uri="{CE6537A1-D6FC-4f65-9D91-7224C49458BB}">
                  <c15:dlblFieldTable>
                    <c15:dlblFTEntry>
                      <c15:txfldGUID>{9D726945-D2F4-49E2-8243-E42CCB4B7FF1}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25-4AD0-BAC7-A3D31799CF2F}"/>
                </c:ext>
                <c:ext xmlns:c15="http://schemas.microsoft.com/office/drawing/2012/chart" uri="{CE6537A1-D6FC-4f65-9D91-7224C49458BB}">
                  <c15:dlblFieldTable>
                    <c15:dlblFTEntry>
                      <c15:txfldGUID>{38552F65-535B-4C4F-8E75-799D95275BE3}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25-4AD0-BAC7-A3D31799CF2F}"/>
                </c:ext>
                <c:ext xmlns:c15="http://schemas.microsoft.com/office/drawing/2012/chart" uri="{CE6537A1-D6FC-4f65-9D91-7224C49458BB}">
                  <c15:dlblFieldTable>
                    <c15:dlblFTEntry>
                      <c15:txfldGUID>{1E196489-6892-436B-AB7A-B257452CC2E7}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25-4AD0-BAC7-A3D31799CF2F}"/>
                </c:ext>
                <c:ext xmlns:c15="http://schemas.microsoft.com/office/drawing/2012/chart" uri="{CE6537A1-D6FC-4f65-9D91-7224C49458BB}">
                  <c15:dlblFieldTable>
                    <c15:dlblFTEntry>
                      <c15:txfldGUID>{963CA68A-7352-4784-87E0-D7106FA53352}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25-4AD0-BAC7-A3D31799CF2F}"/>
                </c:ext>
                <c:ext xmlns:c15="http://schemas.microsoft.com/office/drawing/2012/chart" uri="{CE6537A1-D6FC-4f65-9D91-7224C49458BB}">
                  <c15:dlblFieldTable>
                    <c15:dlblFTEntry>
                      <c15:txfldGUID>{4D501318-540F-4880-BC9D-0E8DE89D3737}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25-4AD0-BAC7-A3D31799CF2F}"/>
                </c:ext>
                <c:ext xmlns:c15="http://schemas.microsoft.com/office/drawing/2012/chart" uri="{CE6537A1-D6FC-4f65-9D91-7224C49458BB}">
                  <c15:dlblFieldTable>
                    <c15:dlblFTEntry>
                      <c15:txfldGUID>{6AEE9AEB-C795-4DB8-A706-4E0D8C470ABD}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25-4AD0-BAC7-A3D31799CF2F}"/>
                </c:ext>
                <c:ext xmlns:c15="http://schemas.microsoft.com/office/drawing/2012/chart" uri="{CE6537A1-D6FC-4f65-9D91-7224C49458BB}">
                  <c15:dlblFieldTable>
                    <c15:dlblFTEntry>
                      <c15:txfldGUID>{28C4A277-0AB3-4F77-B4AE-D6FD8FF3C0A8}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C25-4AD0-BAC7-A3D31799CF2F}"/>
            </c:ext>
          </c:extLst>
        </c:ser>
        <c:dLbls>
          <c:showLegendKey val="0"/>
          <c:showVal val="1"/>
          <c:showCatName val="0"/>
          <c:showSerName val="0"/>
          <c:showPercent val="0"/>
          <c:showBubbleSize val="0"/>
        </c:dLbls>
        <c:axId val="500087864"/>
        <c:axId val="500096488"/>
      </c:scatterChart>
      <c:valAx>
        <c:axId val="500087864"/>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096488"/>
        <c:crosses val="autoZero"/>
        <c:crossBetween val="midCat"/>
      </c:valAx>
      <c:valAx>
        <c:axId val="5000964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087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年度に借入をした認定こども園整備事業債の元金償還開始により前年度比で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公営企業債の元利償還金に対する繰入金については、前年度比で百万円、</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一部事務組合等が起こした地方債の元利償還金に対する負担金等については、双葉地方水道企業団に対する工業用水事業に係る繰入金が</a:t>
          </a:r>
          <a:r>
            <a:rPr kumimoji="1" lang="en-US" altLang="ja-JP" sz="1400">
              <a:latin typeface="ＭＳ ゴシック" pitchFamily="49" charset="-128"/>
              <a:ea typeface="ＭＳ ゴシック" pitchFamily="49" charset="-128"/>
            </a:rPr>
            <a:t>4,937</a:t>
          </a:r>
          <a:r>
            <a:rPr kumimoji="1" lang="ja-JP" altLang="en-US" sz="1400">
              <a:latin typeface="ＭＳ ゴシック" pitchFamily="49" charset="-128"/>
              <a:ea typeface="ＭＳ ゴシック" pitchFamily="49" charset="-128"/>
            </a:rPr>
            <a:t>千円減少している。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算入公債費等のうち、災害復旧費に係る臨時財政対策債償還費</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百万円、臨時税収補填債償還費百万円、減税補填債償還費百万円、</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一般会計等に係る地方債については、臨時財政対策債が</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公営企業債等繰入金見込額については、公営企業に係る地方債残高が下水道事業特別会計</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％、農業集落排水事業特別会計</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組合等負担等見込額については、小滝平浄水場整備による双葉地方水道企業団に係る地方債残高が</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退職手当負担見込額については、組合等積立金は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百万円減少したが、勤続</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年以上職員等の追加による</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設立法人等の負債額等負担見込額については、社会福祉法人広葉会に対する損失補償に係る財務残高が減少した。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充当可能特定歳入については、公営住宅整備事業債の残高が減少した。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基準財政需要額算入見込額については、臨時財政対策債</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百万円、下水道費</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福島県広野町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百万円増額したが、一部事業完了に伴う「東日本大震災復興交付金」を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復旧・復興事業に充当するために造成した基金である「東日本大震災復興交付金基金」については、復興期間が終了する令和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は基金を廃止する予定にあることに加え、「電源立地促進対策交付金施設維持基金」についても、当町は交付対象外となったため計画する該当事業へ充当すれば基金残高は減少する見込みである。今後は 固定資産税が令和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年度まで大幅に減収すること等により財政調整基金も減少傾向にあるため、町勢振興計画や復興計画等に沿った事業の選別化・行政コストの削減を図り、有効な基金運用ができるよう努める。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広野原団地維持基金：災害公営住宅である広野原団地が災害、老朽化等により住宅の機能が発揮できなくなった場合に必要な維持補修経費に充当する。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津波被災住宅再建支援基金：津波により被災した住宅の再建支援を通じて住民の定着を促し、復興に向けて、きめ細かな対応ができるよう支援するため住宅再建者に対する助成金に充当する。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電源立地促進対策交付金施設維持基金：電源立地促進対策交付金により整備された公共用施設の修繕その他の維持補修に要する経費に充当する。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東日本大震災復興交付金基金：災害公営住宅や復興道路整備など復興交付金事業等に要する経費に充当する。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奨学資金貸与基金：町出身の学生に対する奨学資金貸与に要する経費に充当する。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広野原団地維持基金：復興交付金基金の家賃低廉化事業等相当分を維持基金に積み立てしたため。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電源立地促進対策交付金施設維持基金：増減なし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東日本大震災復興交付金基金：復興道路整備事業、家賃低廉化事業等に係る経費への充当及び一部事業の完了精算による国への返還に伴う基金取崩しのため。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奨学資金貸与基金：奨学資金貸与金となる基金取り崩し額が、返還金の積立額よりも多かったため。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年度までに施設の個別管理計画を策定予定であり、計画に従って基金管理をする。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津波被災者住宅再建支援基金：被災者の生活再建見込があるため令和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年度まで延長する。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年度で復興交付金事業が終了するため事業精算完了後基金を廃止する。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電源立地促進対策交付金施設維持基金：令和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年度までに施設の固定資産税や個別管理計画を策定予定であり、計画に従って基金管理をする。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奨学資金貸与基金：現行どおり奨学資金の貸与及び返還金により基金管理をする。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百万円の積立をしたが、財政調整基金の取崩し額が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火力発電所の大規模償却資産に係る固定資産税の減収等により一般財源収入は大幅に減額を続ける見込みであることに加え、駅構内等バリアフリー整備事業等の一部補助対象外となる大規模な復興・創生事業を予定しており、基金残高は減少していく見込みであるため、事業の選別化・行政コストの削減を図り、有効な基金運用が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大規模償却資産に係る固定資産税の減収により財政状況は毎年悪化してゆく見込みにあるため、現在積立残高を当分の期間は確保する。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4,725
58.69
5,441,164
4,800,062
408,396
2,693,036
1,968,041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令和元度決算における有形固定資産減価償却率は、福島県平均を下回っている状況である。これは</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年代後半から</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代前半に建設された施設が集中しており、耐用年数を迎えつつあること。また、東日本大震災からの復旧・復興による道路整備や災害公営住宅、認定こども園などの公共施設の新設などを実施していることが要因となっている。</a:t>
          </a:r>
        </a:p>
        <a:p>
          <a:r>
            <a:rPr kumimoji="1" lang="ja-JP" altLang="en-US" sz="1100">
              <a:latin typeface="ＭＳ Ｐゴシック" panose="020B0600070205080204" pitchFamily="50" charset="-128"/>
              <a:ea typeface="ＭＳ Ｐゴシック" panose="020B0600070205080204" pitchFamily="50" charset="-128"/>
            </a:rPr>
            <a:t>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月に策定した「広野町公共施設等総合管理計画」、令和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月策定の「広野町公共施設個別管理計画」に基づき長期的な視点をもって、更新・統廃合・長寿命化などを計画的に行っていく。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80"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20955</xdr:rowOff>
    </xdr:from>
    <xdr:to>
      <xdr:col>23</xdr:col>
      <xdr:colOff>136525</xdr:colOff>
      <xdr:row>28</xdr:row>
      <xdr:rowOff>122555</xdr:rowOff>
    </xdr:to>
    <xdr:sp macro="" textlink="">
      <xdr:nvSpPr>
        <xdr:cNvPr id="91" name="楕円 90"/>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43832</xdr:rowOff>
    </xdr:from>
    <xdr:ext cx="405111" cy="259045"/>
    <xdr:sp macro="" textlink="">
      <xdr:nvSpPr>
        <xdr:cNvPr id="92" name="有形固定資産減価償却率該当値テキスト"/>
        <xdr:cNvSpPr txBox="1"/>
      </xdr:nvSpPr>
      <xdr:spPr>
        <a:xfrm>
          <a:off x="48133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93" name="楕円 92"/>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71755</xdr:rowOff>
    </xdr:to>
    <xdr:cxnSp macro="">
      <xdr:nvCxnSpPr>
        <xdr:cNvPr id="94" name="直線コネクタ 93"/>
        <xdr:cNvCxnSpPr/>
      </xdr:nvCxnSpPr>
      <xdr:spPr>
        <a:xfrm>
          <a:off x="4051300" y="557911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114512</xdr:rowOff>
    </xdr:from>
    <xdr:to>
      <xdr:col>15</xdr:col>
      <xdr:colOff>187325</xdr:colOff>
      <xdr:row>29</xdr:row>
      <xdr:rowOff>44662</xdr:rowOff>
    </xdr:to>
    <xdr:sp macro="" textlink="">
      <xdr:nvSpPr>
        <xdr:cNvPr id="95" name="楕円 94"/>
        <xdr:cNvSpPr/>
      </xdr:nvSpPr>
      <xdr:spPr>
        <a:xfrm>
          <a:off x="3238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165312</xdr:rowOff>
    </xdr:to>
    <xdr:cxnSp macro="">
      <xdr:nvCxnSpPr>
        <xdr:cNvPr id="96" name="直線コネクタ 95"/>
        <xdr:cNvCxnSpPr/>
      </xdr:nvCxnSpPr>
      <xdr:spPr>
        <a:xfrm flipV="1">
          <a:off x="3289300" y="5579110"/>
          <a:ext cx="762000" cy="1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92922</xdr:rowOff>
    </xdr:from>
    <xdr:to>
      <xdr:col>11</xdr:col>
      <xdr:colOff>187325</xdr:colOff>
      <xdr:row>29</xdr:row>
      <xdr:rowOff>23072</xdr:rowOff>
    </xdr:to>
    <xdr:sp macro="" textlink="">
      <xdr:nvSpPr>
        <xdr:cNvPr id="97" name="楕円 96"/>
        <xdr:cNvSpPr/>
      </xdr:nvSpPr>
      <xdr:spPr>
        <a:xfrm>
          <a:off x="2476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143722</xdr:rowOff>
    </xdr:from>
    <xdr:to>
      <xdr:col>15</xdr:col>
      <xdr:colOff>136525</xdr:colOff>
      <xdr:row>28</xdr:row>
      <xdr:rowOff>165312</xdr:rowOff>
    </xdr:to>
    <xdr:cxnSp macro="">
      <xdr:nvCxnSpPr>
        <xdr:cNvPr id="98" name="直線コネクタ 97"/>
        <xdr:cNvCxnSpPr/>
      </xdr:nvCxnSpPr>
      <xdr:spPr>
        <a:xfrm>
          <a:off x="2527300" y="571584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68792</xdr:rowOff>
    </xdr:from>
    <xdr:to>
      <xdr:col>7</xdr:col>
      <xdr:colOff>187325</xdr:colOff>
      <xdr:row>26</xdr:row>
      <xdr:rowOff>170392</xdr:rowOff>
    </xdr:to>
    <xdr:sp macro="" textlink="">
      <xdr:nvSpPr>
        <xdr:cNvPr id="99" name="楕円 98"/>
        <xdr:cNvSpPr/>
      </xdr:nvSpPr>
      <xdr:spPr>
        <a:xfrm>
          <a:off x="1714500" y="52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119592</xdr:rowOff>
    </xdr:from>
    <xdr:to>
      <xdr:col>11</xdr:col>
      <xdr:colOff>136525</xdr:colOff>
      <xdr:row>28</xdr:row>
      <xdr:rowOff>143722</xdr:rowOff>
    </xdr:to>
    <xdr:cxnSp macro="">
      <xdr:nvCxnSpPr>
        <xdr:cNvPr id="100" name="直線コネクタ 99"/>
        <xdr:cNvCxnSpPr/>
      </xdr:nvCxnSpPr>
      <xdr:spPr>
        <a:xfrm>
          <a:off x="1765300" y="5348817"/>
          <a:ext cx="762000" cy="36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101" name="n_1ave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2"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3"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5" name="n_1mainValue有形固定資産減価償却率"/>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61189</xdr:rowOff>
    </xdr:from>
    <xdr:ext cx="405111" cy="259045"/>
    <xdr:sp macro="" textlink="">
      <xdr:nvSpPr>
        <xdr:cNvPr id="106" name="n_2mainValue有形固定資産減価償却率"/>
        <xdr:cNvSpPr txBox="1"/>
      </xdr:nvSpPr>
      <xdr:spPr>
        <a:xfrm>
          <a:off x="3086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39599</xdr:rowOff>
    </xdr:from>
    <xdr:ext cx="405111" cy="259045"/>
    <xdr:sp macro="" textlink="">
      <xdr:nvSpPr>
        <xdr:cNvPr id="107" name="n_3mainValue有形固定資産減価償却率"/>
        <xdr:cNvSpPr txBox="1"/>
      </xdr:nvSpPr>
      <xdr:spPr>
        <a:xfrm>
          <a:off x="23247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15469</xdr:rowOff>
    </xdr:from>
    <xdr:ext cx="405111" cy="259045"/>
    <xdr:sp macro="" textlink="">
      <xdr:nvSpPr>
        <xdr:cNvPr id="108" name="n_4mainValue有形固定資産減価償却率"/>
        <xdr:cNvSpPr txBox="1"/>
      </xdr:nvSpPr>
      <xdr:spPr>
        <a:xfrm>
          <a:off x="1562744" y="507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これは充当可能基金である財政調整基金残高や公営企業に係る地方債残高などの充当可能財源が多いことなどによるもの。今後、復旧・復興事業に伴う基金の取り崩しや、新規事業の実施については、地方債借入の抑制など総点検を図り、財政健全化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2" name="債務償還比率平均値テキスト"/>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98658</xdr:rowOff>
    </xdr:from>
    <xdr:to>
      <xdr:col>64</xdr:col>
      <xdr:colOff>123825</xdr:colOff>
      <xdr:row>27</xdr:row>
      <xdr:rowOff>28808</xdr:rowOff>
    </xdr:to>
    <xdr:sp macro="" textlink="">
      <xdr:nvSpPr>
        <xdr:cNvPr id="153" name="楕円 152"/>
        <xdr:cNvSpPr/>
      </xdr:nvSpPr>
      <xdr:spPr>
        <a:xfrm>
          <a:off x="12509500" y="53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120728</xdr:rowOff>
    </xdr:from>
    <xdr:to>
      <xdr:col>60</xdr:col>
      <xdr:colOff>123825</xdr:colOff>
      <xdr:row>27</xdr:row>
      <xdr:rowOff>50878</xdr:rowOff>
    </xdr:to>
    <xdr:sp macro="" textlink="">
      <xdr:nvSpPr>
        <xdr:cNvPr id="154" name="楕円 153"/>
        <xdr:cNvSpPr/>
      </xdr:nvSpPr>
      <xdr:spPr>
        <a:xfrm>
          <a:off x="11747500" y="53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149458</xdr:rowOff>
    </xdr:from>
    <xdr:to>
      <xdr:col>64</xdr:col>
      <xdr:colOff>73025</xdr:colOff>
      <xdr:row>27</xdr:row>
      <xdr:rowOff>78</xdr:rowOff>
    </xdr:to>
    <xdr:cxnSp macro="">
      <xdr:nvCxnSpPr>
        <xdr:cNvPr id="155" name="直線コネクタ 154"/>
        <xdr:cNvCxnSpPr/>
      </xdr:nvCxnSpPr>
      <xdr:spPr>
        <a:xfrm flipV="1">
          <a:off x="11798300" y="5378683"/>
          <a:ext cx="762000"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6"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7"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58" name="n_3aveValue債務償還比率"/>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59" name="n_4aveValue債務償還比率"/>
        <xdr:cNvSpPr txBox="1"/>
      </xdr:nvSpPr>
      <xdr:spPr>
        <a:xfrm>
          <a:off x="11563427" y="559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45335</xdr:rowOff>
    </xdr:from>
    <xdr:ext cx="405111" cy="259045"/>
    <xdr:sp macro="" textlink="">
      <xdr:nvSpPr>
        <xdr:cNvPr id="160" name="n_3mainValue債務償還比率"/>
        <xdr:cNvSpPr txBox="1"/>
      </xdr:nvSpPr>
      <xdr:spPr>
        <a:xfrm>
          <a:off x="12357744" y="510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67405</xdr:rowOff>
    </xdr:from>
    <xdr:ext cx="405111" cy="259045"/>
    <xdr:sp macro="" textlink="">
      <xdr:nvSpPr>
        <xdr:cNvPr id="161" name="n_4mainValue債務償還比率"/>
        <xdr:cNvSpPr txBox="1"/>
      </xdr:nvSpPr>
      <xdr:spPr>
        <a:xfrm>
          <a:off x="11595744" y="512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4,725
58.69
5,441,164
4,800,062
408,396
2,693,036
1,968,041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73" name="楕円 72"/>
        <xdr:cNvSpPr/>
      </xdr:nvSpPr>
      <xdr:spPr>
        <a:xfrm>
          <a:off x="4584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97807</xdr:rowOff>
    </xdr:from>
    <xdr:ext cx="405111" cy="259045"/>
    <xdr:sp macro="" textlink="">
      <xdr:nvSpPr>
        <xdr:cNvPr id="74" name="【道路】&#10;有形固定資産減価償却率該当値テキスト"/>
        <xdr:cNvSpPr txBox="1"/>
      </xdr:nvSpPr>
      <xdr:spPr>
        <a:xfrm>
          <a:off x="46736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5" name="楕円 74"/>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125730</xdr:rowOff>
    </xdr:to>
    <xdr:cxnSp macro="">
      <xdr:nvCxnSpPr>
        <xdr:cNvPr id="76" name="直線コネクタ 75"/>
        <xdr:cNvCxnSpPr/>
      </xdr:nvCxnSpPr>
      <xdr:spPr>
        <a:xfrm>
          <a:off x="3797300" y="6236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61595</xdr:rowOff>
    </xdr:from>
    <xdr:to>
      <xdr:col>15</xdr:col>
      <xdr:colOff>101600</xdr:colOff>
      <xdr:row>36</xdr:row>
      <xdr:rowOff>163195</xdr:rowOff>
    </xdr:to>
    <xdr:sp macro="" textlink="">
      <xdr:nvSpPr>
        <xdr:cNvPr id="77" name="楕円 76"/>
        <xdr:cNvSpPr/>
      </xdr:nvSpPr>
      <xdr:spPr>
        <a:xfrm>
          <a:off x="2857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112395</xdr:rowOff>
    </xdr:to>
    <xdr:cxnSp macro="">
      <xdr:nvCxnSpPr>
        <xdr:cNvPr id="78" name="直線コネクタ 77"/>
        <xdr:cNvCxnSpPr/>
      </xdr:nvCxnSpPr>
      <xdr:spPr>
        <a:xfrm flipV="1">
          <a:off x="2908300" y="62369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9" name="楕円 78"/>
        <xdr:cNvSpPr/>
      </xdr:nvSpPr>
      <xdr:spPr>
        <a:xfrm>
          <a:off x="196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112395</xdr:rowOff>
    </xdr:from>
    <xdr:to>
      <xdr:col>15</xdr:col>
      <xdr:colOff>50800</xdr:colOff>
      <xdr:row>37</xdr:row>
      <xdr:rowOff>83820</xdr:rowOff>
    </xdr:to>
    <xdr:cxnSp macro="">
      <xdr:nvCxnSpPr>
        <xdr:cNvPr id="80" name="直線コネクタ 79"/>
        <xdr:cNvCxnSpPr/>
      </xdr:nvCxnSpPr>
      <xdr:spPr>
        <a:xfrm flipV="1">
          <a:off x="2019300" y="62845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78740</xdr:rowOff>
    </xdr:from>
    <xdr:to>
      <xdr:col>6</xdr:col>
      <xdr:colOff>38100</xdr:colOff>
      <xdr:row>38</xdr:row>
      <xdr:rowOff>8890</xdr:rowOff>
    </xdr:to>
    <xdr:sp macro="" textlink="">
      <xdr:nvSpPr>
        <xdr:cNvPr id="81" name="楕円 80"/>
        <xdr:cNvSpPr/>
      </xdr:nvSpPr>
      <xdr:spPr>
        <a:xfrm>
          <a:off x="1079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83820</xdr:rowOff>
    </xdr:from>
    <xdr:to>
      <xdr:col>10</xdr:col>
      <xdr:colOff>114300</xdr:colOff>
      <xdr:row>37</xdr:row>
      <xdr:rowOff>129540</xdr:rowOff>
    </xdr:to>
    <xdr:cxnSp macro="">
      <xdr:nvCxnSpPr>
        <xdr:cNvPr id="82" name="直線コネクタ 81"/>
        <xdr:cNvCxnSpPr/>
      </xdr:nvCxnSpPr>
      <xdr:spPr>
        <a:xfrm flipV="1">
          <a:off x="1130300" y="6427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7" name="n_1mainValue【道路】&#10;有形固定資産減価償却率"/>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8272</xdr:rowOff>
    </xdr:from>
    <xdr:ext cx="405111" cy="259045"/>
    <xdr:sp macro="" textlink="">
      <xdr:nvSpPr>
        <xdr:cNvPr id="88" name="n_2mainValue【道路】&#10;有形固定資産減価償却率"/>
        <xdr:cNvSpPr txBox="1"/>
      </xdr:nvSpPr>
      <xdr:spPr>
        <a:xfrm>
          <a:off x="2705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9" name="n_3mainValue【道路】&#10;有形固定資産減価償却率"/>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90" name="n_4main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42852</xdr:rowOff>
    </xdr:from>
    <xdr:to>
      <xdr:col>55</xdr:col>
      <xdr:colOff>50800</xdr:colOff>
      <xdr:row>41</xdr:row>
      <xdr:rowOff>144452</xdr:rowOff>
    </xdr:to>
    <xdr:sp macro="" textlink="">
      <xdr:nvSpPr>
        <xdr:cNvPr id="128" name="楕円 127"/>
        <xdr:cNvSpPr/>
      </xdr:nvSpPr>
      <xdr:spPr>
        <a:xfrm>
          <a:off x="10426700" y="70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129229</xdr:rowOff>
    </xdr:from>
    <xdr:ext cx="534377" cy="259045"/>
    <xdr:sp macro="" textlink="">
      <xdr:nvSpPr>
        <xdr:cNvPr id="129" name="【道路】&#10;一人当たり延長該当値テキスト"/>
        <xdr:cNvSpPr txBox="1"/>
      </xdr:nvSpPr>
      <xdr:spPr>
        <a:xfrm>
          <a:off x="10515600" y="69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42895</xdr:rowOff>
    </xdr:from>
    <xdr:to>
      <xdr:col>50</xdr:col>
      <xdr:colOff>165100</xdr:colOff>
      <xdr:row>41</xdr:row>
      <xdr:rowOff>144495</xdr:rowOff>
    </xdr:to>
    <xdr:sp macro="" textlink="">
      <xdr:nvSpPr>
        <xdr:cNvPr id="130" name="楕円 129"/>
        <xdr:cNvSpPr/>
      </xdr:nvSpPr>
      <xdr:spPr>
        <a:xfrm>
          <a:off x="9588500" y="70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93652</xdr:rowOff>
    </xdr:from>
    <xdr:to>
      <xdr:col>55</xdr:col>
      <xdr:colOff>0</xdr:colOff>
      <xdr:row>41</xdr:row>
      <xdr:rowOff>93695</xdr:rowOff>
    </xdr:to>
    <xdr:cxnSp macro="">
      <xdr:nvCxnSpPr>
        <xdr:cNvPr id="131" name="直線コネクタ 130"/>
        <xdr:cNvCxnSpPr/>
      </xdr:nvCxnSpPr>
      <xdr:spPr>
        <a:xfrm flipV="1">
          <a:off x="9639300" y="7123102"/>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44500</xdr:rowOff>
    </xdr:from>
    <xdr:to>
      <xdr:col>46</xdr:col>
      <xdr:colOff>38100</xdr:colOff>
      <xdr:row>41</xdr:row>
      <xdr:rowOff>146100</xdr:rowOff>
    </xdr:to>
    <xdr:sp macro="" textlink="">
      <xdr:nvSpPr>
        <xdr:cNvPr id="132" name="楕円 131"/>
        <xdr:cNvSpPr/>
      </xdr:nvSpPr>
      <xdr:spPr>
        <a:xfrm>
          <a:off x="8699500" y="707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93695</xdr:rowOff>
    </xdr:from>
    <xdr:to>
      <xdr:col>50</xdr:col>
      <xdr:colOff>114300</xdr:colOff>
      <xdr:row>41</xdr:row>
      <xdr:rowOff>95300</xdr:rowOff>
    </xdr:to>
    <xdr:cxnSp macro="">
      <xdr:nvCxnSpPr>
        <xdr:cNvPr id="133" name="直線コネクタ 132"/>
        <xdr:cNvCxnSpPr/>
      </xdr:nvCxnSpPr>
      <xdr:spPr>
        <a:xfrm flipV="1">
          <a:off x="8750300" y="7123145"/>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47597</xdr:rowOff>
    </xdr:from>
    <xdr:to>
      <xdr:col>41</xdr:col>
      <xdr:colOff>101600</xdr:colOff>
      <xdr:row>41</xdr:row>
      <xdr:rowOff>149197</xdr:rowOff>
    </xdr:to>
    <xdr:sp macro="" textlink="">
      <xdr:nvSpPr>
        <xdr:cNvPr id="134" name="楕円 133"/>
        <xdr:cNvSpPr/>
      </xdr:nvSpPr>
      <xdr:spPr>
        <a:xfrm>
          <a:off x="7810500" y="70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95300</xdr:rowOff>
    </xdr:from>
    <xdr:to>
      <xdr:col>45</xdr:col>
      <xdr:colOff>177800</xdr:colOff>
      <xdr:row>41</xdr:row>
      <xdr:rowOff>98397</xdr:rowOff>
    </xdr:to>
    <xdr:cxnSp macro="">
      <xdr:nvCxnSpPr>
        <xdr:cNvPr id="135" name="直線コネクタ 134"/>
        <xdr:cNvCxnSpPr/>
      </xdr:nvCxnSpPr>
      <xdr:spPr>
        <a:xfrm flipV="1">
          <a:off x="7861300" y="7124750"/>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48072</xdr:rowOff>
    </xdr:from>
    <xdr:to>
      <xdr:col>36</xdr:col>
      <xdr:colOff>165100</xdr:colOff>
      <xdr:row>41</xdr:row>
      <xdr:rowOff>149672</xdr:rowOff>
    </xdr:to>
    <xdr:sp macro="" textlink="">
      <xdr:nvSpPr>
        <xdr:cNvPr id="136" name="楕円 135"/>
        <xdr:cNvSpPr/>
      </xdr:nvSpPr>
      <xdr:spPr>
        <a:xfrm>
          <a:off x="6921500" y="70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98397</xdr:rowOff>
    </xdr:from>
    <xdr:to>
      <xdr:col>41</xdr:col>
      <xdr:colOff>50800</xdr:colOff>
      <xdr:row>41</xdr:row>
      <xdr:rowOff>98872</xdr:rowOff>
    </xdr:to>
    <xdr:cxnSp macro="">
      <xdr:nvCxnSpPr>
        <xdr:cNvPr id="137" name="直線コネクタ 136"/>
        <xdr:cNvCxnSpPr/>
      </xdr:nvCxnSpPr>
      <xdr:spPr>
        <a:xfrm flipV="1">
          <a:off x="6972300" y="7127847"/>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135622</xdr:rowOff>
    </xdr:from>
    <xdr:ext cx="534377" cy="259045"/>
    <xdr:sp macro="" textlink="">
      <xdr:nvSpPr>
        <xdr:cNvPr id="142" name="n_1mainValue【道路】&#10;一人当たり延長"/>
        <xdr:cNvSpPr txBox="1"/>
      </xdr:nvSpPr>
      <xdr:spPr>
        <a:xfrm>
          <a:off x="9359411" y="71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137227</xdr:rowOff>
    </xdr:from>
    <xdr:ext cx="534377" cy="259045"/>
    <xdr:sp macro="" textlink="">
      <xdr:nvSpPr>
        <xdr:cNvPr id="143" name="n_2mainValue【道路】&#10;一人当たり延長"/>
        <xdr:cNvSpPr txBox="1"/>
      </xdr:nvSpPr>
      <xdr:spPr>
        <a:xfrm>
          <a:off x="8483111" y="71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140324</xdr:rowOff>
    </xdr:from>
    <xdr:ext cx="534377" cy="259045"/>
    <xdr:sp macro="" textlink="">
      <xdr:nvSpPr>
        <xdr:cNvPr id="144" name="n_3mainValue【道路】&#10;一人当たり延長"/>
        <xdr:cNvSpPr txBox="1"/>
      </xdr:nvSpPr>
      <xdr:spPr>
        <a:xfrm>
          <a:off x="7594111" y="71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140799</xdr:rowOff>
    </xdr:from>
    <xdr:ext cx="534377" cy="259045"/>
    <xdr:sp macro="" textlink="">
      <xdr:nvSpPr>
        <xdr:cNvPr id="145" name="n_4mainValue【道路】&#10;一人当たり延長"/>
        <xdr:cNvSpPr txBox="1"/>
      </xdr:nvSpPr>
      <xdr:spPr>
        <a:xfrm>
          <a:off x="6705111" y="71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128815</xdr:rowOff>
    </xdr:from>
    <xdr:to>
      <xdr:col>24</xdr:col>
      <xdr:colOff>114300</xdr:colOff>
      <xdr:row>57</xdr:row>
      <xdr:rowOff>58965</xdr:rowOff>
    </xdr:to>
    <xdr:sp macro="" textlink="">
      <xdr:nvSpPr>
        <xdr:cNvPr id="187" name="楕円 186"/>
        <xdr:cNvSpPr/>
      </xdr:nvSpPr>
      <xdr:spPr>
        <a:xfrm>
          <a:off x="4584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151692</xdr:rowOff>
    </xdr:from>
    <xdr:ext cx="405111" cy="259045"/>
    <xdr:sp macro="" textlink="">
      <xdr:nvSpPr>
        <xdr:cNvPr id="188" name="【橋りょう・トンネル】&#10;有形固定資産減価償却率該当値テキスト"/>
        <xdr:cNvSpPr txBox="1"/>
      </xdr:nvSpPr>
      <xdr:spPr>
        <a:xfrm>
          <a:off x="46736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136978</xdr:rowOff>
    </xdr:from>
    <xdr:to>
      <xdr:col>20</xdr:col>
      <xdr:colOff>38100</xdr:colOff>
      <xdr:row>57</xdr:row>
      <xdr:rowOff>67128</xdr:rowOff>
    </xdr:to>
    <xdr:sp macro="" textlink="">
      <xdr:nvSpPr>
        <xdr:cNvPr id="189" name="楕円 188"/>
        <xdr:cNvSpPr/>
      </xdr:nvSpPr>
      <xdr:spPr>
        <a:xfrm>
          <a:off x="3746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8165</xdr:rowOff>
    </xdr:from>
    <xdr:to>
      <xdr:col>24</xdr:col>
      <xdr:colOff>63500</xdr:colOff>
      <xdr:row>57</xdr:row>
      <xdr:rowOff>16328</xdr:rowOff>
    </xdr:to>
    <xdr:cxnSp macro="">
      <xdr:nvCxnSpPr>
        <xdr:cNvPr id="190" name="直線コネクタ 189"/>
        <xdr:cNvCxnSpPr/>
      </xdr:nvCxnSpPr>
      <xdr:spPr>
        <a:xfrm flipV="1">
          <a:off x="3797300" y="9780815"/>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65133</xdr:rowOff>
    </xdr:from>
    <xdr:to>
      <xdr:col>15</xdr:col>
      <xdr:colOff>101600</xdr:colOff>
      <xdr:row>57</xdr:row>
      <xdr:rowOff>166733</xdr:rowOff>
    </xdr:to>
    <xdr:sp macro="" textlink="">
      <xdr:nvSpPr>
        <xdr:cNvPr id="191" name="楕円 190"/>
        <xdr:cNvSpPr/>
      </xdr:nvSpPr>
      <xdr:spPr>
        <a:xfrm>
          <a:off x="2857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16328</xdr:rowOff>
    </xdr:from>
    <xdr:to>
      <xdr:col>19</xdr:col>
      <xdr:colOff>177800</xdr:colOff>
      <xdr:row>57</xdr:row>
      <xdr:rowOff>115933</xdr:rowOff>
    </xdr:to>
    <xdr:cxnSp macro="">
      <xdr:nvCxnSpPr>
        <xdr:cNvPr id="192" name="直線コネクタ 191"/>
        <xdr:cNvCxnSpPr/>
      </xdr:nvCxnSpPr>
      <xdr:spPr>
        <a:xfrm flipV="1">
          <a:off x="2908300" y="978897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122283</xdr:rowOff>
    </xdr:from>
    <xdr:to>
      <xdr:col>10</xdr:col>
      <xdr:colOff>165100</xdr:colOff>
      <xdr:row>58</xdr:row>
      <xdr:rowOff>52433</xdr:rowOff>
    </xdr:to>
    <xdr:sp macro="" textlink="">
      <xdr:nvSpPr>
        <xdr:cNvPr id="193" name="楕円 192"/>
        <xdr:cNvSpPr/>
      </xdr:nvSpPr>
      <xdr:spPr>
        <a:xfrm>
          <a:off x="1968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115933</xdr:rowOff>
    </xdr:from>
    <xdr:to>
      <xdr:col>15</xdr:col>
      <xdr:colOff>50800</xdr:colOff>
      <xdr:row>58</xdr:row>
      <xdr:rowOff>1633</xdr:rowOff>
    </xdr:to>
    <xdr:cxnSp macro="">
      <xdr:nvCxnSpPr>
        <xdr:cNvPr id="194" name="直線コネクタ 193"/>
        <xdr:cNvCxnSpPr/>
      </xdr:nvCxnSpPr>
      <xdr:spPr>
        <a:xfrm flipV="1">
          <a:off x="2019300" y="988858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9616</xdr:rowOff>
    </xdr:from>
    <xdr:to>
      <xdr:col>6</xdr:col>
      <xdr:colOff>38100</xdr:colOff>
      <xdr:row>57</xdr:row>
      <xdr:rowOff>111216</xdr:rowOff>
    </xdr:to>
    <xdr:sp macro="" textlink="">
      <xdr:nvSpPr>
        <xdr:cNvPr id="195" name="楕円 194"/>
        <xdr:cNvSpPr/>
      </xdr:nvSpPr>
      <xdr:spPr>
        <a:xfrm>
          <a:off x="1079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60416</xdr:rowOff>
    </xdr:from>
    <xdr:to>
      <xdr:col>10</xdr:col>
      <xdr:colOff>114300</xdr:colOff>
      <xdr:row>58</xdr:row>
      <xdr:rowOff>1633</xdr:rowOff>
    </xdr:to>
    <xdr:cxnSp macro="">
      <xdr:nvCxnSpPr>
        <xdr:cNvPr id="196" name="直線コネクタ 195"/>
        <xdr:cNvCxnSpPr/>
      </xdr:nvCxnSpPr>
      <xdr:spPr>
        <a:xfrm>
          <a:off x="1130300" y="983306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83655</xdr:rowOff>
    </xdr:from>
    <xdr:ext cx="405111" cy="259045"/>
    <xdr:sp macro="" textlink="">
      <xdr:nvSpPr>
        <xdr:cNvPr id="201" name="n_1mainValue【橋りょう・トンネル】&#10;有形固定資産減価償却率"/>
        <xdr:cNvSpPr txBox="1"/>
      </xdr:nvSpPr>
      <xdr:spPr>
        <a:xfrm>
          <a:off x="35820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11810</xdr:rowOff>
    </xdr:from>
    <xdr:ext cx="405111" cy="259045"/>
    <xdr:sp macro="" textlink="">
      <xdr:nvSpPr>
        <xdr:cNvPr id="202" name="n_2mainValue【橋りょう・トンネル】&#10;有形固定資産減価償却率"/>
        <xdr:cNvSpPr txBox="1"/>
      </xdr:nvSpPr>
      <xdr:spPr>
        <a:xfrm>
          <a:off x="2705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68960</xdr:rowOff>
    </xdr:from>
    <xdr:ext cx="405111" cy="259045"/>
    <xdr:sp macro="" textlink="">
      <xdr:nvSpPr>
        <xdr:cNvPr id="203" name="n_3mainValue【橋りょう・トンネル】&#10;有形固定資産減価償却率"/>
        <xdr:cNvSpPr txBox="1"/>
      </xdr:nvSpPr>
      <xdr:spPr>
        <a:xfrm>
          <a:off x="1816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127743</xdr:rowOff>
    </xdr:from>
    <xdr:ext cx="405111" cy="259045"/>
    <xdr:sp macro="" textlink="">
      <xdr:nvSpPr>
        <xdr:cNvPr id="204" name="n_4mainValue【橋りょう・トンネル】&#10;有形固定資産減価償却率"/>
        <xdr:cNvSpPr txBox="1"/>
      </xdr:nvSpPr>
      <xdr:spPr>
        <a:xfrm>
          <a:off x="927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143313</xdr:rowOff>
    </xdr:from>
    <xdr:to>
      <xdr:col>55</xdr:col>
      <xdr:colOff>50800</xdr:colOff>
      <xdr:row>64</xdr:row>
      <xdr:rowOff>73463</xdr:rowOff>
    </xdr:to>
    <xdr:sp macro="" textlink="">
      <xdr:nvSpPr>
        <xdr:cNvPr id="244" name="楕円 243"/>
        <xdr:cNvSpPr/>
      </xdr:nvSpPr>
      <xdr:spPr>
        <a:xfrm>
          <a:off x="10426700" y="109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58240</xdr:rowOff>
    </xdr:from>
    <xdr:ext cx="599010" cy="259045"/>
    <xdr:sp macro="" textlink="">
      <xdr:nvSpPr>
        <xdr:cNvPr id="245" name="【橋りょう・トンネル】&#10;一人当たり有形固定資産（償却資産）額該当値テキスト"/>
        <xdr:cNvSpPr txBox="1"/>
      </xdr:nvSpPr>
      <xdr:spPr>
        <a:xfrm>
          <a:off x="10515600" y="108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142107</xdr:rowOff>
    </xdr:from>
    <xdr:to>
      <xdr:col>50</xdr:col>
      <xdr:colOff>165100</xdr:colOff>
      <xdr:row>64</xdr:row>
      <xdr:rowOff>72257</xdr:rowOff>
    </xdr:to>
    <xdr:sp macro="" textlink="">
      <xdr:nvSpPr>
        <xdr:cNvPr id="246" name="楕円 245"/>
        <xdr:cNvSpPr/>
      </xdr:nvSpPr>
      <xdr:spPr>
        <a:xfrm>
          <a:off x="9588500" y="109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21457</xdr:rowOff>
    </xdr:from>
    <xdr:to>
      <xdr:col>55</xdr:col>
      <xdr:colOff>0</xdr:colOff>
      <xdr:row>64</xdr:row>
      <xdr:rowOff>22663</xdr:rowOff>
    </xdr:to>
    <xdr:cxnSp macro="">
      <xdr:nvCxnSpPr>
        <xdr:cNvPr id="247" name="直線コネクタ 246"/>
        <xdr:cNvCxnSpPr/>
      </xdr:nvCxnSpPr>
      <xdr:spPr>
        <a:xfrm>
          <a:off x="9639300" y="10994257"/>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167668</xdr:rowOff>
    </xdr:from>
    <xdr:to>
      <xdr:col>46</xdr:col>
      <xdr:colOff>38100</xdr:colOff>
      <xdr:row>64</xdr:row>
      <xdr:rowOff>97818</xdr:rowOff>
    </xdr:to>
    <xdr:sp macro="" textlink="">
      <xdr:nvSpPr>
        <xdr:cNvPr id="248" name="楕円 247"/>
        <xdr:cNvSpPr/>
      </xdr:nvSpPr>
      <xdr:spPr>
        <a:xfrm>
          <a:off x="8699500" y="109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21457</xdr:rowOff>
    </xdr:from>
    <xdr:to>
      <xdr:col>50</xdr:col>
      <xdr:colOff>114300</xdr:colOff>
      <xdr:row>64</xdr:row>
      <xdr:rowOff>47018</xdr:rowOff>
    </xdr:to>
    <xdr:cxnSp macro="">
      <xdr:nvCxnSpPr>
        <xdr:cNvPr id="249" name="直線コネクタ 248"/>
        <xdr:cNvCxnSpPr/>
      </xdr:nvCxnSpPr>
      <xdr:spPr>
        <a:xfrm flipV="1">
          <a:off x="8750300" y="10994257"/>
          <a:ext cx="889000" cy="2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1828</xdr:rowOff>
    </xdr:from>
    <xdr:to>
      <xdr:col>41</xdr:col>
      <xdr:colOff>101600</xdr:colOff>
      <xdr:row>64</xdr:row>
      <xdr:rowOff>103428</xdr:rowOff>
    </xdr:to>
    <xdr:sp macro="" textlink="">
      <xdr:nvSpPr>
        <xdr:cNvPr id="250" name="楕円 249"/>
        <xdr:cNvSpPr/>
      </xdr:nvSpPr>
      <xdr:spPr>
        <a:xfrm>
          <a:off x="7810500" y="109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47018</xdr:rowOff>
    </xdr:from>
    <xdr:to>
      <xdr:col>45</xdr:col>
      <xdr:colOff>177800</xdr:colOff>
      <xdr:row>64</xdr:row>
      <xdr:rowOff>52628</xdr:rowOff>
    </xdr:to>
    <xdr:cxnSp macro="">
      <xdr:nvCxnSpPr>
        <xdr:cNvPr id="251" name="直線コネクタ 250"/>
        <xdr:cNvCxnSpPr/>
      </xdr:nvCxnSpPr>
      <xdr:spPr>
        <a:xfrm flipV="1">
          <a:off x="7861300" y="11019818"/>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161086</xdr:rowOff>
    </xdr:from>
    <xdr:to>
      <xdr:col>36</xdr:col>
      <xdr:colOff>165100</xdr:colOff>
      <xdr:row>64</xdr:row>
      <xdr:rowOff>91236</xdr:rowOff>
    </xdr:to>
    <xdr:sp macro="" textlink="">
      <xdr:nvSpPr>
        <xdr:cNvPr id="252" name="楕円 251"/>
        <xdr:cNvSpPr/>
      </xdr:nvSpPr>
      <xdr:spPr>
        <a:xfrm>
          <a:off x="6921500" y="109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40436</xdr:rowOff>
    </xdr:from>
    <xdr:to>
      <xdr:col>41</xdr:col>
      <xdr:colOff>50800</xdr:colOff>
      <xdr:row>64</xdr:row>
      <xdr:rowOff>52628</xdr:rowOff>
    </xdr:to>
    <xdr:cxnSp macro="">
      <xdr:nvCxnSpPr>
        <xdr:cNvPr id="253" name="直線コネクタ 252"/>
        <xdr:cNvCxnSpPr/>
      </xdr:nvCxnSpPr>
      <xdr:spPr>
        <a:xfrm>
          <a:off x="6972300" y="1101323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63384</xdr:rowOff>
    </xdr:from>
    <xdr:ext cx="599010" cy="259045"/>
    <xdr:sp macro="" textlink="">
      <xdr:nvSpPr>
        <xdr:cNvPr id="258" name="n_1mainValue【橋りょう・トンネル】&#10;一人当たり有形固定資産（償却資産）額"/>
        <xdr:cNvSpPr txBox="1"/>
      </xdr:nvSpPr>
      <xdr:spPr>
        <a:xfrm>
          <a:off x="9327095" y="1103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88945</xdr:rowOff>
    </xdr:from>
    <xdr:ext cx="599010" cy="259045"/>
    <xdr:sp macro="" textlink="">
      <xdr:nvSpPr>
        <xdr:cNvPr id="259" name="n_2mainValue【橋りょう・トンネル】&#10;一人当たり有形固定資産（償却資産）額"/>
        <xdr:cNvSpPr txBox="1"/>
      </xdr:nvSpPr>
      <xdr:spPr>
        <a:xfrm>
          <a:off x="8450795" y="1106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94555</xdr:rowOff>
    </xdr:from>
    <xdr:ext cx="599010" cy="259045"/>
    <xdr:sp macro="" textlink="">
      <xdr:nvSpPr>
        <xdr:cNvPr id="260" name="n_3mainValue【橋りょう・トンネル】&#10;一人当たり有形固定資産（償却資産）額"/>
        <xdr:cNvSpPr txBox="1"/>
      </xdr:nvSpPr>
      <xdr:spPr>
        <a:xfrm>
          <a:off x="7561795" y="1106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82363</xdr:rowOff>
    </xdr:from>
    <xdr:ext cx="599010" cy="259045"/>
    <xdr:sp macro="" textlink="">
      <xdr:nvSpPr>
        <xdr:cNvPr id="261" name="n_4mainValue【橋りょう・トンネル】&#10;一人当たり有形固定資産（償却資産）額"/>
        <xdr:cNvSpPr txBox="1"/>
      </xdr:nvSpPr>
      <xdr:spPr>
        <a:xfrm>
          <a:off x="6672795" y="1105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1"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302" name="楕円 301"/>
        <xdr:cNvSpPr/>
      </xdr:nvSpPr>
      <xdr:spPr>
        <a:xfrm>
          <a:off x="4584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303" name="【公営住宅】&#10;有形固定資産減価償却率該当値テキスト"/>
        <xdr:cNvSpPr txBox="1"/>
      </xdr:nvSpPr>
      <xdr:spPr>
        <a:xfrm>
          <a:off x="4673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304" name="楕円 303"/>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97155</xdr:rowOff>
    </xdr:to>
    <xdr:cxnSp macro="">
      <xdr:nvCxnSpPr>
        <xdr:cNvPr id="305" name="直線コネクタ 304"/>
        <xdr:cNvCxnSpPr/>
      </xdr:nvCxnSpPr>
      <xdr:spPr>
        <a:xfrm>
          <a:off x="3797300" y="137655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118745</xdr:rowOff>
    </xdr:from>
    <xdr:to>
      <xdr:col>15</xdr:col>
      <xdr:colOff>101600</xdr:colOff>
      <xdr:row>80</xdr:row>
      <xdr:rowOff>48895</xdr:rowOff>
    </xdr:to>
    <xdr:sp macro="" textlink="">
      <xdr:nvSpPr>
        <xdr:cNvPr id="306" name="楕円 305"/>
        <xdr:cNvSpPr/>
      </xdr:nvSpPr>
      <xdr:spPr>
        <a:xfrm>
          <a:off x="2857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169545</xdr:rowOff>
    </xdr:from>
    <xdr:to>
      <xdr:col>19</xdr:col>
      <xdr:colOff>177800</xdr:colOff>
      <xdr:row>80</xdr:row>
      <xdr:rowOff>49530</xdr:rowOff>
    </xdr:to>
    <xdr:cxnSp macro="">
      <xdr:nvCxnSpPr>
        <xdr:cNvPr id="307" name="直線コネクタ 306"/>
        <xdr:cNvCxnSpPr/>
      </xdr:nvCxnSpPr>
      <xdr:spPr>
        <a:xfrm>
          <a:off x="2908300" y="137140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71120</xdr:rowOff>
    </xdr:from>
    <xdr:to>
      <xdr:col>10</xdr:col>
      <xdr:colOff>165100</xdr:colOff>
      <xdr:row>80</xdr:row>
      <xdr:rowOff>1270</xdr:rowOff>
    </xdr:to>
    <xdr:sp macro="" textlink="">
      <xdr:nvSpPr>
        <xdr:cNvPr id="308" name="楕円 307"/>
        <xdr:cNvSpPr/>
      </xdr:nvSpPr>
      <xdr:spPr>
        <a:xfrm>
          <a:off x="1968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121920</xdr:rowOff>
    </xdr:from>
    <xdr:to>
      <xdr:col>15</xdr:col>
      <xdr:colOff>50800</xdr:colOff>
      <xdr:row>79</xdr:row>
      <xdr:rowOff>169545</xdr:rowOff>
    </xdr:to>
    <xdr:cxnSp macro="">
      <xdr:nvCxnSpPr>
        <xdr:cNvPr id="309" name="直線コネクタ 308"/>
        <xdr:cNvCxnSpPr/>
      </xdr:nvCxnSpPr>
      <xdr:spPr>
        <a:xfrm>
          <a:off x="2019300" y="13666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76836</xdr:rowOff>
    </xdr:from>
    <xdr:to>
      <xdr:col>6</xdr:col>
      <xdr:colOff>38100</xdr:colOff>
      <xdr:row>81</xdr:row>
      <xdr:rowOff>6986</xdr:rowOff>
    </xdr:to>
    <xdr:sp macro="" textlink="">
      <xdr:nvSpPr>
        <xdr:cNvPr id="310" name="楕円 309"/>
        <xdr:cNvSpPr/>
      </xdr:nvSpPr>
      <xdr:spPr>
        <a:xfrm>
          <a:off x="1079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121920</xdr:rowOff>
    </xdr:from>
    <xdr:to>
      <xdr:col>10</xdr:col>
      <xdr:colOff>114300</xdr:colOff>
      <xdr:row>80</xdr:row>
      <xdr:rowOff>127636</xdr:rowOff>
    </xdr:to>
    <xdr:cxnSp macro="">
      <xdr:nvCxnSpPr>
        <xdr:cNvPr id="311" name="直線コネクタ 310"/>
        <xdr:cNvCxnSpPr/>
      </xdr:nvCxnSpPr>
      <xdr:spPr>
        <a:xfrm flipV="1">
          <a:off x="1130300" y="13666470"/>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3" name="n_2aveValue【公営住宅】&#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14" name="n_3aveValue【公営住宅】&#10;有形固定資産減価償却率"/>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316" name="n_1mainValue【公営住宅】&#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65422</xdr:rowOff>
    </xdr:from>
    <xdr:ext cx="405111" cy="259045"/>
    <xdr:sp macro="" textlink="">
      <xdr:nvSpPr>
        <xdr:cNvPr id="317" name="n_2mainValue【公営住宅】&#10;有形固定資産減価償却率"/>
        <xdr:cNvSpPr txBox="1"/>
      </xdr:nvSpPr>
      <xdr:spPr>
        <a:xfrm>
          <a:off x="2705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17797</xdr:rowOff>
    </xdr:from>
    <xdr:ext cx="405111" cy="259045"/>
    <xdr:sp macro="" textlink="">
      <xdr:nvSpPr>
        <xdr:cNvPr id="318" name="n_3mainValue【公営住宅】&#10;有形固定資産減価償却率"/>
        <xdr:cNvSpPr txBox="1"/>
      </xdr:nvSpPr>
      <xdr:spPr>
        <a:xfrm>
          <a:off x="1816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19" name="n_4mainValue【公営住宅】&#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12812</xdr:rowOff>
    </xdr:from>
    <xdr:to>
      <xdr:col>55</xdr:col>
      <xdr:colOff>50800</xdr:colOff>
      <xdr:row>85</xdr:row>
      <xdr:rowOff>114412</xdr:rowOff>
    </xdr:to>
    <xdr:sp macro="" textlink="">
      <xdr:nvSpPr>
        <xdr:cNvPr id="357" name="楕円 356"/>
        <xdr:cNvSpPr/>
      </xdr:nvSpPr>
      <xdr:spPr>
        <a:xfrm>
          <a:off x="10426700" y="145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162689</xdr:rowOff>
    </xdr:from>
    <xdr:ext cx="469744" cy="259045"/>
    <xdr:sp macro="" textlink="">
      <xdr:nvSpPr>
        <xdr:cNvPr id="358" name="【公営住宅】&#10;一人当たり面積該当値テキスト"/>
        <xdr:cNvSpPr txBox="1"/>
      </xdr:nvSpPr>
      <xdr:spPr>
        <a:xfrm>
          <a:off x="10515600" y="1456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54691</xdr:rowOff>
    </xdr:from>
    <xdr:to>
      <xdr:col>50</xdr:col>
      <xdr:colOff>165100</xdr:colOff>
      <xdr:row>85</xdr:row>
      <xdr:rowOff>156291</xdr:rowOff>
    </xdr:to>
    <xdr:sp macro="" textlink="">
      <xdr:nvSpPr>
        <xdr:cNvPr id="359" name="楕円 358"/>
        <xdr:cNvSpPr/>
      </xdr:nvSpPr>
      <xdr:spPr>
        <a:xfrm>
          <a:off x="9588500" y="146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63612</xdr:rowOff>
    </xdr:from>
    <xdr:to>
      <xdr:col>55</xdr:col>
      <xdr:colOff>0</xdr:colOff>
      <xdr:row>85</xdr:row>
      <xdr:rowOff>105491</xdr:rowOff>
    </xdr:to>
    <xdr:cxnSp macro="">
      <xdr:nvCxnSpPr>
        <xdr:cNvPr id="360" name="直線コネクタ 359"/>
        <xdr:cNvCxnSpPr/>
      </xdr:nvCxnSpPr>
      <xdr:spPr>
        <a:xfrm flipV="1">
          <a:off x="9639300" y="14636862"/>
          <a:ext cx="8382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57297</xdr:rowOff>
    </xdr:from>
    <xdr:to>
      <xdr:col>46</xdr:col>
      <xdr:colOff>38100</xdr:colOff>
      <xdr:row>85</xdr:row>
      <xdr:rowOff>158897</xdr:rowOff>
    </xdr:to>
    <xdr:sp macro="" textlink="">
      <xdr:nvSpPr>
        <xdr:cNvPr id="361" name="楕円 360"/>
        <xdr:cNvSpPr/>
      </xdr:nvSpPr>
      <xdr:spPr>
        <a:xfrm>
          <a:off x="8699500" y="146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105491</xdr:rowOff>
    </xdr:from>
    <xdr:to>
      <xdr:col>50</xdr:col>
      <xdr:colOff>114300</xdr:colOff>
      <xdr:row>85</xdr:row>
      <xdr:rowOff>108097</xdr:rowOff>
    </xdr:to>
    <xdr:cxnSp macro="">
      <xdr:nvCxnSpPr>
        <xdr:cNvPr id="362" name="直線コネクタ 361"/>
        <xdr:cNvCxnSpPr/>
      </xdr:nvCxnSpPr>
      <xdr:spPr>
        <a:xfrm flipV="1">
          <a:off x="8750300" y="1467874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59995</xdr:rowOff>
    </xdr:from>
    <xdr:to>
      <xdr:col>41</xdr:col>
      <xdr:colOff>101600</xdr:colOff>
      <xdr:row>85</xdr:row>
      <xdr:rowOff>161595</xdr:rowOff>
    </xdr:to>
    <xdr:sp macro="" textlink="">
      <xdr:nvSpPr>
        <xdr:cNvPr id="363" name="楕円 362"/>
        <xdr:cNvSpPr/>
      </xdr:nvSpPr>
      <xdr:spPr>
        <a:xfrm>
          <a:off x="7810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108097</xdr:rowOff>
    </xdr:from>
    <xdr:to>
      <xdr:col>45</xdr:col>
      <xdr:colOff>177800</xdr:colOff>
      <xdr:row>85</xdr:row>
      <xdr:rowOff>110795</xdr:rowOff>
    </xdr:to>
    <xdr:cxnSp macro="">
      <xdr:nvCxnSpPr>
        <xdr:cNvPr id="364" name="直線コネクタ 363"/>
        <xdr:cNvCxnSpPr/>
      </xdr:nvCxnSpPr>
      <xdr:spPr>
        <a:xfrm flipV="1">
          <a:off x="7861300" y="14681347"/>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27031</xdr:rowOff>
    </xdr:from>
    <xdr:to>
      <xdr:col>36</xdr:col>
      <xdr:colOff>165100</xdr:colOff>
      <xdr:row>85</xdr:row>
      <xdr:rowOff>128631</xdr:rowOff>
    </xdr:to>
    <xdr:sp macro="" textlink="">
      <xdr:nvSpPr>
        <xdr:cNvPr id="365" name="楕円 364"/>
        <xdr:cNvSpPr/>
      </xdr:nvSpPr>
      <xdr:spPr>
        <a:xfrm>
          <a:off x="6921500" y="146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77831</xdr:rowOff>
    </xdr:from>
    <xdr:to>
      <xdr:col>41</xdr:col>
      <xdr:colOff>50800</xdr:colOff>
      <xdr:row>85</xdr:row>
      <xdr:rowOff>110795</xdr:rowOff>
    </xdr:to>
    <xdr:cxnSp macro="">
      <xdr:nvCxnSpPr>
        <xdr:cNvPr id="366" name="直線コネクタ 365"/>
        <xdr:cNvCxnSpPr/>
      </xdr:nvCxnSpPr>
      <xdr:spPr>
        <a:xfrm>
          <a:off x="6972300" y="14651081"/>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147418</xdr:rowOff>
    </xdr:from>
    <xdr:ext cx="469744" cy="259045"/>
    <xdr:sp macro="" textlink="">
      <xdr:nvSpPr>
        <xdr:cNvPr id="371" name="n_1mainValue【公営住宅】&#10;一人当たり面積"/>
        <xdr:cNvSpPr txBox="1"/>
      </xdr:nvSpPr>
      <xdr:spPr>
        <a:xfrm>
          <a:off x="9391727" y="14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150024</xdr:rowOff>
    </xdr:from>
    <xdr:ext cx="469744" cy="259045"/>
    <xdr:sp macro="" textlink="">
      <xdr:nvSpPr>
        <xdr:cNvPr id="372" name="n_2mainValue【公営住宅】&#10;一人当たり面積"/>
        <xdr:cNvSpPr txBox="1"/>
      </xdr:nvSpPr>
      <xdr:spPr>
        <a:xfrm>
          <a:off x="8515427" y="147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152722</xdr:rowOff>
    </xdr:from>
    <xdr:ext cx="469744" cy="259045"/>
    <xdr:sp macro="" textlink="">
      <xdr:nvSpPr>
        <xdr:cNvPr id="373" name="n_3mainValue【公営住宅】&#10;一人当たり面積"/>
        <xdr:cNvSpPr txBox="1"/>
      </xdr:nvSpPr>
      <xdr:spPr>
        <a:xfrm>
          <a:off x="7626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119758</xdr:rowOff>
    </xdr:from>
    <xdr:ext cx="469744" cy="259045"/>
    <xdr:sp macro="" textlink="">
      <xdr:nvSpPr>
        <xdr:cNvPr id="374" name="n_4mainValue【公営住宅】&#10;一人当たり面積"/>
        <xdr:cNvSpPr txBox="1"/>
      </xdr:nvSpPr>
      <xdr:spPr>
        <a:xfrm>
          <a:off x="6737427" y="1469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9072</xdr:rowOff>
    </xdr:from>
    <xdr:to>
      <xdr:col>85</xdr:col>
      <xdr:colOff>177800</xdr:colOff>
      <xdr:row>42</xdr:row>
      <xdr:rowOff>110672</xdr:rowOff>
    </xdr:to>
    <xdr:sp macro="" textlink="">
      <xdr:nvSpPr>
        <xdr:cNvPr id="432" name="楕円 431"/>
        <xdr:cNvSpPr/>
      </xdr:nvSpPr>
      <xdr:spPr>
        <a:xfrm>
          <a:off x="16268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95449</xdr:rowOff>
    </xdr:from>
    <xdr:ext cx="405111" cy="259045"/>
    <xdr:sp macro="" textlink="">
      <xdr:nvSpPr>
        <xdr:cNvPr id="433" name="【認定こども園・幼稚園・保育所】&#10;有形固定資産減価償却率該当値テキスト"/>
        <xdr:cNvSpPr txBox="1"/>
      </xdr:nvSpPr>
      <xdr:spPr>
        <a:xfrm>
          <a:off x="16357600" y="71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164193</xdr:rowOff>
    </xdr:from>
    <xdr:to>
      <xdr:col>81</xdr:col>
      <xdr:colOff>101600</xdr:colOff>
      <xdr:row>42</xdr:row>
      <xdr:rowOff>94343</xdr:rowOff>
    </xdr:to>
    <xdr:sp macro="" textlink="">
      <xdr:nvSpPr>
        <xdr:cNvPr id="434" name="楕円 433"/>
        <xdr:cNvSpPr/>
      </xdr:nvSpPr>
      <xdr:spPr>
        <a:xfrm>
          <a:off x="1543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43543</xdr:rowOff>
    </xdr:from>
    <xdr:to>
      <xdr:col>85</xdr:col>
      <xdr:colOff>127000</xdr:colOff>
      <xdr:row>42</xdr:row>
      <xdr:rowOff>59872</xdr:rowOff>
    </xdr:to>
    <xdr:cxnSp macro="">
      <xdr:nvCxnSpPr>
        <xdr:cNvPr id="435" name="直線コネクタ 434"/>
        <xdr:cNvCxnSpPr/>
      </xdr:nvCxnSpPr>
      <xdr:spPr>
        <a:xfrm>
          <a:off x="15481300" y="72444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147865</xdr:rowOff>
    </xdr:from>
    <xdr:to>
      <xdr:col>76</xdr:col>
      <xdr:colOff>165100</xdr:colOff>
      <xdr:row>42</xdr:row>
      <xdr:rowOff>78015</xdr:rowOff>
    </xdr:to>
    <xdr:sp macro="" textlink="">
      <xdr:nvSpPr>
        <xdr:cNvPr id="436" name="楕円 435"/>
        <xdr:cNvSpPr/>
      </xdr:nvSpPr>
      <xdr:spPr>
        <a:xfrm>
          <a:off x="14541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27215</xdr:rowOff>
    </xdr:from>
    <xdr:to>
      <xdr:col>81</xdr:col>
      <xdr:colOff>50800</xdr:colOff>
      <xdr:row>42</xdr:row>
      <xdr:rowOff>43543</xdr:rowOff>
    </xdr:to>
    <xdr:cxnSp macro="">
      <xdr:nvCxnSpPr>
        <xdr:cNvPr id="437" name="直線コネクタ 436"/>
        <xdr:cNvCxnSpPr/>
      </xdr:nvCxnSpPr>
      <xdr:spPr>
        <a:xfrm>
          <a:off x="14592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131535</xdr:rowOff>
    </xdr:from>
    <xdr:to>
      <xdr:col>72</xdr:col>
      <xdr:colOff>38100</xdr:colOff>
      <xdr:row>42</xdr:row>
      <xdr:rowOff>61685</xdr:rowOff>
    </xdr:to>
    <xdr:sp macro="" textlink="">
      <xdr:nvSpPr>
        <xdr:cNvPr id="438" name="楕円 437"/>
        <xdr:cNvSpPr/>
      </xdr:nvSpPr>
      <xdr:spPr>
        <a:xfrm>
          <a:off x="13652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10885</xdr:rowOff>
    </xdr:from>
    <xdr:to>
      <xdr:col>76</xdr:col>
      <xdr:colOff>114300</xdr:colOff>
      <xdr:row>42</xdr:row>
      <xdr:rowOff>27215</xdr:rowOff>
    </xdr:to>
    <xdr:cxnSp macro="">
      <xdr:nvCxnSpPr>
        <xdr:cNvPr id="439" name="直線コネクタ 438"/>
        <xdr:cNvCxnSpPr/>
      </xdr:nvCxnSpPr>
      <xdr:spPr>
        <a:xfrm>
          <a:off x="13703300" y="7211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120106</xdr:rowOff>
    </xdr:from>
    <xdr:to>
      <xdr:col>67</xdr:col>
      <xdr:colOff>101600</xdr:colOff>
      <xdr:row>42</xdr:row>
      <xdr:rowOff>50256</xdr:rowOff>
    </xdr:to>
    <xdr:sp macro="" textlink="">
      <xdr:nvSpPr>
        <xdr:cNvPr id="440" name="楕円 439"/>
        <xdr:cNvSpPr/>
      </xdr:nvSpPr>
      <xdr:spPr>
        <a:xfrm>
          <a:off x="12763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170906</xdr:rowOff>
    </xdr:from>
    <xdr:to>
      <xdr:col>71</xdr:col>
      <xdr:colOff>177800</xdr:colOff>
      <xdr:row>42</xdr:row>
      <xdr:rowOff>10885</xdr:rowOff>
    </xdr:to>
    <xdr:cxnSp macro="">
      <xdr:nvCxnSpPr>
        <xdr:cNvPr id="441" name="直線コネクタ 440"/>
        <xdr:cNvCxnSpPr/>
      </xdr:nvCxnSpPr>
      <xdr:spPr>
        <a:xfrm>
          <a:off x="12814300" y="720035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5"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85470</xdr:rowOff>
    </xdr:from>
    <xdr:ext cx="405111" cy="259045"/>
    <xdr:sp macro="" textlink="">
      <xdr:nvSpPr>
        <xdr:cNvPr id="446" name="n_1mainValue【認定こども園・幼稚園・保育所】&#10;有形固定資産減価償却率"/>
        <xdr:cNvSpPr txBox="1"/>
      </xdr:nvSpPr>
      <xdr:spPr>
        <a:xfrm>
          <a:off x="152660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69142</xdr:rowOff>
    </xdr:from>
    <xdr:ext cx="405111" cy="259045"/>
    <xdr:sp macro="" textlink="">
      <xdr:nvSpPr>
        <xdr:cNvPr id="447" name="n_2mainValue【認定こども園・幼稚園・保育所】&#10;有形固定資産減価償却率"/>
        <xdr:cNvSpPr txBox="1"/>
      </xdr:nvSpPr>
      <xdr:spPr>
        <a:xfrm>
          <a:off x="14389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52812</xdr:rowOff>
    </xdr:from>
    <xdr:ext cx="405111" cy="259045"/>
    <xdr:sp macro="" textlink="">
      <xdr:nvSpPr>
        <xdr:cNvPr id="448" name="n_3mainValue【認定こども園・幼稚園・保育所】&#10;有形固定資産減価償却率"/>
        <xdr:cNvSpPr txBox="1"/>
      </xdr:nvSpPr>
      <xdr:spPr>
        <a:xfrm>
          <a:off x="13500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41383</xdr:rowOff>
    </xdr:from>
    <xdr:ext cx="405111" cy="259045"/>
    <xdr:sp macro="" textlink="">
      <xdr:nvSpPr>
        <xdr:cNvPr id="449" name="n_4mainValue【認定こども園・幼稚園・保育所】&#10;有形固定資産減価償却率"/>
        <xdr:cNvSpPr txBox="1"/>
      </xdr:nvSpPr>
      <xdr:spPr>
        <a:xfrm>
          <a:off x="126117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80"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30843</xdr:rowOff>
    </xdr:from>
    <xdr:to>
      <xdr:col>116</xdr:col>
      <xdr:colOff>114300</xdr:colOff>
      <xdr:row>40</xdr:row>
      <xdr:rowOff>132443</xdr:rowOff>
    </xdr:to>
    <xdr:sp macro="" textlink="">
      <xdr:nvSpPr>
        <xdr:cNvPr id="491" name="楕円 490"/>
        <xdr:cNvSpPr/>
      </xdr:nvSpPr>
      <xdr:spPr>
        <a:xfrm>
          <a:off x="22110700" y="68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9270</xdr:rowOff>
    </xdr:from>
    <xdr:ext cx="469744" cy="259045"/>
    <xdr:sp macro="" textlink="">
      <xdr:nvSpPr>
        <xdr:cNvPr id="492" name="【認定こども園・幼稚園・保育所】&#10;一人当たり面積該当値テキスト"/>
        <xdr:cNvSpPr txBox="1"/>
      </xdr:nvSpPr>
      <xdr:spPr>
        <a:xfrm>
          <a:off x="22199600"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29754</xdr:rowOff>
    </xdr:from>
    <xdr:to>
      <xdr:col>112</xdr:col>
      <xdr:colOff>38100</xdr:colOff>
      <xdr:row>40</xdr:row>
      <xdr:rowOff>131354</xdr:rowOff>
    </xdr:to>
    <xdr:sp macro="" textlink="">
      <xdr:nvSpPr>
        <xdr:cNvPr id="493" name="楕円 492"/>
        <xdr:cNvSpPr/>
      </xdr:nvSpPr>
      <xdr:spPr>
        <a:xfrm>
          <a:off x="21272500" y="68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80554</xdr:rowOff>
    </xdr:from>
    <xdr:to>
      <xdr:col>116</xdr:col>
      <xdr:colOff>63500</xdr:colOff>
      <xdr:row>40</xdr:row>
      <xdr:rowOff>81643</xdr:rowOff>
    </xdr:to>
    <xdr:cxnSp macro="">
      <xdr:nvCxnSpPr>
        <xdr:cNvPr id="494" name="直線コネクタ 493"/>
        <xdr:cNvCxnSpPr/>
      </xdr:nvCxnSpPr>
      <xdr:spPr>
        <a:xfrm>
          <a:off x="21323300" y="693855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38463</xdr:rowOff>
    </xdr:from>
    <xdr:to>
      <xdr:col>107</xdr:col>
      <xdr:colOff>101600</xdr:colOff>
      <xdr:row>40</xdr:row>
      <xdr:rowOff>140063</xdr:rowOff>
    </xdr:to>
    <xdr:sp macro="" textlink="">
      <xdr:nvSpPr>
        <xdr:cNvPr id="495" name="楕円 494"/>
        <xdr:cNvSpPr/>
      </xdr:nvSpPr>
      <xdr:spPr>
        <a:xfrm>
          <a:off x="20383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80554</xdr:rowOff>
    </xdr:from>
    <xdr:to>
      <xdr:col>111</xdr:col>
      <xdr:colOff>177800</xdr:colOff>
      <xdr:row>40</xdr:row>
      <xdr:rowOff>89263</xdr:rowOff>
    </xdr:to>
    <xdr:cxnSp macro="">
      <xdr:nvCxnSpPr>
        <xdr:cNvPr id="496" name="直線コネクタ 495"/>
        <xdr:cNvCxnSpPr/>
      </xdr:nvCxnSpPr>
      <xdr:spPr>
        <a:xfrm flipV="1">
          <a:off x="20434300" y="693855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7" name="楕円 496"/>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89263</xdr:rowOff>
    </xdr:from>
    <xdr:to>
      <xdr:col>107</xdr:col>
      <xdr:colOff>50800</xdr:colOff>
      <xdr:row>40</xdr:row>
      <xdr:rowOff>99060</xdr:rowOff>
    </xdr:to>
    <xdr:cxnSp macro="">
      <xdr:nvCxnSpPr>
        <xdr:cNvPr id="498" name="直線コネクタ 497"/>
        <xdr:cNvCxnSpPr/>
      </xdr:nvCxnSpPr>
      <xdr:spPr>
        <a:xfrm flipV="1">
          <a:off x="19545300" y="69472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52615</xdr:rowOff>
    </xdr:from>
    <xdr:to>
      <xdr:col>98</xdr:col>
      <xdr:colOff>38100</xdr:colOff>
      <xdr:row>40</xdr:row>
      <xdr:rowOff>154215</xdr:rowOff>
    </xdr:to>
    <xdr:sp macro="" textlink="">
      <xdr:nvSpPr>
        <xdr:cNvPr id="499" name="楕円 498"/>
        <xdr:cNvSpPr/>
      </xdr:nvSpPr>
      <xdr:spPr>
        <a:xfrm>
          <a:off x="18605500" y="69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103415</xdr:rowOff>
    </xdr:to>
    <xdr:cxnSp macro="">
      <xdr:nvCxnSpPr>
        <xdr:cNvPr id="500" name="直線コネクタ 499"/>
        <xdr:cNvCxnSpPr/>
      </xdr:nvCxnSpPr>
      <xdr:spPr>
        <a:xfrm flipV="1">
          <a:off x="18656300" y="695706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1"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02"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03" name="n_3aveValue【認定こども園・幼稚園・保育所】&#10;一人当たり面積"/>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504"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122481</xdr:rowOff>
    </xdr:from>
    <xdr:ext cx="469744" cy="259045"/>
    <xdr:sp macro="" textlink="">
      <xdr:nvSpPr>
        <xdr:cNvPr id="505" name="n_1mainValue【認定こども園・幼稚園・保育所】&#10;一人当たり面積"/>
        <xdr:cNvSpPr txBox="1"/>
      </xdr:nvSpPr>
      <xdr:spPr>
        <a:xfrm>
          <a:off x="21075727" y="69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131190</xdr:rowOff>
    </xdr:from>
    <xdr:ext cx="469744" cy="259045"/>
    <xdr:sp macro="" textlink="">
      <xdr:nvSpPr>
        <xdr:cNvPr id="506" name="n_2mainValue【認定こども園・幼稚園・保育所】&#10;一人当たり面積"/>
        <xdr:cNvSpPr txBox="1"/>
      </xdr:nvSpPr>
      <xdr:spPr>
        <a:xfrm>
          <a:off x="20199427" y="6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7" name="n_3main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145342</xdr:rowOff>
    </xdr:from>
    <xdr:ext cx="469744" cy="259045"/>
    <xdr:sp macro="" textlink="">
      <xdr:nvSpPr>
        <xdr:cNvPr id="508" name="n_4mainValue【認定こども園・幼稚園・保育所】&#10;一人当たり面積"/>
        <xdr:cNvSpPr txBox="1"/>
      </xdr:nvSpPr>
      <xdr:spPr>
        <a:xfrm>
          <a:off x="18421427" y="70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8"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3" name="フローチャート: 判断 542"/>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xdr:rowOff>
    </xdr:from>
    <xdr:to>
      <xdr:col>85</xdr:col>
      <xdr:colOff>177800</xdr:colOff>
      <xdr:row>62</xdr:row>
      <xdr:rowOff>104140</xdr:rowOff>
    </xdr:to>
    <xdr:sp macro="" textlink="">
      <xdr:nvSpPr>
        <xdr:cNvPr id="549" name="楕円 548"/>
        <xdr:cNvSpPr/>
      </xdr:nvSpPr>
      <xdr:spPr>
        <a:xfrm>
          <a:off x="16268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152417</xdr:rowOff>
    </xdr:from>
    <xdr:ext cx="405111" cy="259045"/>
    <xdr:sp macro="" textlink="">
      <xdr:nvSpPr>
        <xdr:cNvPr id="550" name="【学校施設】&#10;有形固定資産減価償却率該当値テキスト"/>
        <xdr:cNvSpPr txBox="1"/>
      </xdr:nvSpPr>
      <xdr:spPr>
        <a:xfrm>
          <a:off x="16357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135890</xdr:rowOff>
    </xdr:from>
    <xdr:to>
      <xdr:col>81</xdr:col>
      <xdr:colOff>101600</xdr:colOff>
      <xdr:row>62</xdr:row>
      <xdr:rowOff>66040</xdr:rowOff>
    </xdr:to>
    <xdr:sp macro="" textlink="">
      <xdr:nvSpPr>
        <xdr:cNvPr id="551" name="楕円 550"/>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xdr:rowOff>
    </xdr:from>
    <xdr:to>
      <xdr:col>85</xdr:col>
      <xdr:colOff>127000</xdr:colOff>
      <xdr:row>62</xdr:row>
      <xdr:rowOff>53340</xdr:rowOff>
    </xdr:to>
    <xdr:cxnSp macro="">
      <xdr:nvCxnSpPr>
        <xdr:cNvPr id="552" name="直線コネクタ 551"/>
        <xdr:cNvCxnSpPr/>
      </xdr:nvCxnSpPr>
      <xdr:spPr>
        <a:xfrm>
          <a:off x="15481300" y="10645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114935</xdr:rowOff>
    </xdr:from>
    <xdr:to>
      <xdr:col>76</xdr:col>
      <xdr:colOff>165100</xdr:colOff>
      <xdr:row>62</xdr:row>
      <xdr:rowOff>45085</xdr:rowOff>
    </xdr:to>
    <xdr:sp macro="" textlink="">
      <xdr:nvSpPr>
        <xdr:cNvPr id="553" name="楕円 552"/>
        <xdr:cNvSpPr/>
      </xdr:nvSpPr>
      <xdr:spPr>
        <a:xfrm>
          <a:off x="14541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165735</xdr:rowOff>
    </xdr:from>
    <xdr:to>
      <xdr:col>81</xdr:col>
      <xdr:colOff>50800</xdr:colOff>
      <xdr:row>62</xdr:row>
      <xdr:rowOff>15240</xdr:rowOff>
    </xdr:to>
    <xdr:cxnSp macro="">
      <xdr:nvCxnSpPr>
        <xdr:cNvPr id="554" name="直線コネクタ 553"/>
        <xdr:cNvCxnSpPr/>
      </xdr:nvCxnSpPr>
      <xdr:spPr>
        <a:xfrm>
          <a:off x="14592300" y="106241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80645</xdr:rowOff>
    </xdr:from>
    <xdr:to>
      <xdr:col>72</xdr:col>
      <xdr:colOff>38100</xdr:colOff>
      <xdr:row>62</xdr:row>
      <xdr:rowOff>10795</xdr:rowOff>
    </xdr:to>
    <xdr:sp macro="" textlink="">
      <xdr:nvSpPr>
        <xdr:cNvPr id="555" name="楕円 554"/>
        <xdr:cNvSpPr/>
      </xdr:nvSpPr>
      <xdr:spPr>
        <a:xfrm>
          <a:off x="13652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131445</xdr:rowOff>
    </xdr:from>
    <xdr:to>
      <xdr:col>76</xdr:col>
      <xdr:colOff>114300</xdr:colOff>
      <xdr:row>61</xdr:row>
      <xdr:rowOff>165735</xdr:rowOff>
    </xdr:to>
    <xdr:cxnSp macro="">
      <xdr:nvCxnSpPr>
        <xdr:cNvPr id="556" name="直線コネクタ 555"/>
        <xdr:cNvCxnSpPr/>
      </xdr:nvCxnSpPr>
      <xdr:spPr>
        <a:xfrm>
          <a:off x="13703300" y="105898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36830</xdr:rowOff>
    </xdr:from>
    <xdr:to>
      <xdr:col>67</xdr:col>
      <xdr:colOff>101600</xdr:colOff>
      <xdr:row>61</xdr:row>
      <xdr:rowOff>138430</xdr:rowOff>
    </xdr:to>
    <xdr:sp macro="" textlink="">
      <xdr:nvSpPr>
        <xdr:cNvPr id="557" name="楕円 556"/>
        <xdr:cNvSpPr/>
      </xdr:nvSpPr>
      <xdr:spPr>
        <a:xfrm>
          <a:off x="1276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87630</xdr:rowOff>
    </xdr:from>
    <xdr:to>
      <xdr:col>71</xdr:col>
      <xdr:colOff>177800</xdr:colOff>
      <xdr:row>61</xdr:row>
      <xdr:rowOff>131445</xdr:rowOff>
    </xdr:to>
    <xdr:cxnSp macro="">
      <xdr:nvCxnSpPr>
        <xdr:cNvPr id="558" name="直線コネクタ 557"/>
        <xdr:cNvCxnSpPr/>
      </xdr:nvCxnSpPr>
      <xdr:spPr>
        <a:xfrm>
          <a:off x="12814300" y="105460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0"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1"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62"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57167</xdr:rowOff>
    </xdr:from>
    <xdr:ext cx="405111" cy="259045"/>
    <xdr:sp macro="" textlink="">
      <xdr:nvSpPr>
        <xdr:cNvPr id="563" name="n_1mainValue【学校施設】&#10;有形固定資産減価償却率"/>
        <xdr:cNvSpPr txBox="1"/>
      </xdr:nvSpPr>
      <xdr:spPr>
        <a:xfrm>
          <a:off x="15266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36212</xdr:rowOff>
    </xdr:from>
    <xdr:ext cx="405111" cy="259045"/>
    <xdr:sp macro="" textlink="">
      <xdr:nvSpPr>
        <xdr:cNvPr id="564" name="n_2mainValue【学校施設】&#10;有形固定資産減価償却率"/>
        <xdr:cNvSpPr txBox="1"/>
      </xdr:nvSpPr>
      <xdr:spPr>
        <a:xfrm>
          <a:off x="14389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1922</xdr:rowOff>
    </xdr:from>
    <xdr:ext cx="405111" cy="259045"/>
    <xdr:sp macro="" textlink="">
      <xdr:nvSpPr>
        <xdr:cNvPr id="565" name="n_3mainValue【学校施設】&#10;有形固定資産減価償却率"/>
        <xdr:cNvSpPr txBox="1"/>
      </xdr:nvSpPr>
      <xdr:spPr>
        <a:xfrm>
          <a:off x="13500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129557</xdr:rowOff>
    </xdr:from>
    <xdr:ext cx="405111" cy="259045"/>
    <xdr:sp macro="" textlink="">
      <xdr:nvSpPr>
        <xdr:cNvPr id="566" name="n_4mainValue【学校施設】&#10;有形固定資産減価償却率"/>
        <xdr:cNvSpPr txBox="1"/>
      </xdr:nvSpPr>
      <xdr:spPr>
        <a:xfrm>
          <a:off x="12611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95" name="【学校施設】&#10;一人当たり面積平均値テキスト"/>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00" name="フローチャート: 判断 599"/>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606" name="楕円 605"/>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607" name="【学校施設】&#10;一人当たり面積該当値テキスト"/>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14808</xdr:rowOff>
    </xdr:from>
    <xdr:to>
      <xdr:col>112</xdr:col>
      <xdr:colOff>38100</xdr:colOff>
      <xdr:row>63</xdr:row>
      <xdr:rowOff>116408</xdr:rowOff>
    </xdr:to>
    <xdr:sp macro="" textlink="">
      <xdr:nvSpPr>
        <xdr:cNvPr id="608" name="楕円 607"/>
        <xdr:cNvSpPr/>
      </xdr:nvSpPr>
      <xdr:spPr>
        <a:xfrm>
          <a:off x="21272500" y="108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65608</xdr:rowOff>
    </xdr:from>
    <xdr:to>
      <xdr:col>116</xdr:col>
      <xdr:colOff>63500</xdr:colOff>
      <xdr:row>63</xdr:row>
      <xdr:rowOff>66294</xdr:rowOff>
    </xdr:to>
    <xdr:cxnSp macro="">
      <xdr:nvCxnSpPr>
        <xdr:cNvPr id="609" name="直線コネクタ 608"/>
        <xdr:cNvCxnSpPr/>
      </xdr:nvCxnSpPr>
      <xdr:spPr>
        <a:xfrm>
          <a:off x="21323300" y="1086695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19380</xdr:rowOff>
    </xdr:from>
    <xdr:to>
      <xdr:col>107</xdr:col>
      <xdr:colOff>101600</xdr:colOff>
      <xdr:row>63</xdr:row>
      <xdr:rowOff>120980</xdr:rowOff>
    </xdr:to>
    <xdr:sp macro="" textlink="">
      <xdr:nvSpPr>
        <xdr:cNvPr id="610" name="楕円 609"/>
        <xdr:cNvSpPr/>
      </xdr:nvSpPr>
      <xdr:spPr>
        <a:xfrm>
          <a:off x="20383500" y="108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65608</xdr:rowOff>
    </xdr:from>
    <xdr:to>
      <xdr:col>111</xdr:col>
      <xdr:colOff>177800</xdr:colOff>
      <xdr:row>63</xdr:row>
      <xdr:rowOff>70180</xdr:rowOff>
    </xdr:to>
    <xdr:cxnSp macro="">
      <xdr:nvCxnSpPr>
        <xdr:cNvPr id="611" name="直線コネクタ 610"/>
        <xdr:cNvCxnSpPr/>
      </xdr:nvCxnSpPr>
      <xdr:spPr>
        <a:xfrm flipV="1">
          <a:off x="20434300" y="108669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24105</xdr:rowOff>
    </xdr:from>
    <xdr:to>
      <xdr:col>102</xdr:col>
      <xdr:colOff>165100</xdr:colOff>
      <xdr:row>63</xdr:row>
      <xdr:rowOff>125705</xdr:rowOff>
    </xdr:to>
    <xdr:sp macro="" textlink="">
      <xdr:nvSpPr>
        <xdr:cNvPr id="612" name="楕円 611"/>
        <xdr:cNvSpPr/>
      </xdr:nvSpPr>
      <xdr:spPr>
        <a:xfrm>
          <a:off x="19494500" y="108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70180</xdr:rowOff>
    </xdr:from>
    <xdr:to>
      <xdr:col>107</xdr:col>
      <xdr:colOff>50800</xdr:colOff>
      <xdr:row>63</xdr:row>
      <xdr:rowOff>74905</xdr:rowOff>
    </xdr:to>
    <xdr:cxnSp macro="">
      <xdr:nvCxnSpPr>
        <xdr:cNvPr id="613" name="直線コネクタ 612"/>
        <xdr:cNvCxnSpPr/>
      </xdr:nvCxnSpPr>
      <xdr:spPr>
        <a:xfrm flipV="1">
          <a:off x="19545300" y="10871530"/>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28601</xdr:rowOff>
    </xdr:from>
    <xdr:to>
      <xdr:col>98</xdr:col>
      <xdr:colOff>38100</xdr:colOff>
      <xdr:row>63</xdr:row>
      <xdr:rowOff>130201</xdr:rowOff>
    </xdr:to>
    <xdr:sp macro="" textlink="">
      <xdr:nvSpPr>
        <xdr:cNvPr id="614" name="楕円 613"/>
        <xdr:cNvSpPr/>
      </xdr:nvSpPr>
      <xdr:spPr>
        <a:xfrm>
          <a:off x="18605500" y="108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74905</xdr:rowOff>
    </xdr:from>
    <xdr:to>
      <xdr:col>102</xdr:col>
      <xdr:colOff>114300</xdr:colOff>
      <xdr:row>63</xdr:row>
      <xdr:rowOff>79401</xdr:rowOff>
    </xdr:to>
    <xdr:cxnSp macro="">
      <xdr:nvCxnSpPr>
        <xdr:cNvPr id="615" name="直線コネクタ 614"/>
        <xdr:cNvCxnSpPr/>
      </xdr:nvCxnSpPr>
      <xdr:spPr>
        <a:xfrm flipV="1">
          <a:off x="18656300" y="10876255"/>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616"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617"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618"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619"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107535</xdr:rowOff>
    </xdr:from>
    <xdr:ext cx="469744" cy="259045"/>
    <xdr:sp macro="" textlink="">
      <xdr:nvSpPr>
        <xdr:cNvPr id="620" name="n_1mainValue【学校施設】&#10;一人当たり面積"/>
        <xdr:cNvSpPr txBox="1"/>
      </xdr:nvSpPr>
      <xdr:spPr>
        <a:xfrm>
          <a:off x="21075727" y="1090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112107</xdr:rowOff>
    </xdr:from>
    <xdr:ext cx="469744" cy="259045"/>
    <xdr:sp macro="" textlink="">
      <xdr:nvSpPr>
        <xdr:cNvPr id="621" name="n_2mainValue【学校施設】&#10;一人当たり面積"/>
        <xdr:cNvSpPr txBox="1"/>
      </xdr:nvSpPr>
      <xdr:spPr>
        <a:xfrm>
          <a:off x="20199427" y="1091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116832</xdr:rowOff>
    </xdr:from>
    <xdr:ext cx="469744" cy="259045"/>
    <xdr:sp macro="" textlink="">
      <xdr:nvSpPr>
        <xdr:cNvPr id="622" name="n_3mainValue【学校施設】&#10;一人当たり面積"/>
        <xdr:cNvSpPr txBox="1"/>
      </xdr:nvSpPr>
      <xdr:spPr>
        <a:xfrm>
          <a:off x="19310427" y="109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121328</xdr:rowOff>
    </xdr:from>
    <xdr:ext cx="469744" cy="259045"/>
    <xdr:sp macro="" textlink="">
      <xdr:nvSpPr>
        <xdr:cNvPr id="623" name="n_4mainValue【学校施設】&#10;一人当たり面積"/>
        <xdr:cNvSpPr txBox="1"/>
      </xdr:nvSpPr>
      <xdr:spPr>
        <a:xfrm>
          <a:off x="18421427" y="109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649" name="直線コネクタ 648"/>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650" name="【児童館】&#10;有形固定資産減価償却率最小値テキスト"/>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651" name="直線コネクタ 650"/>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2"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3" name="直線コネクタ 652"/>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654" name="【児童館】&#10;有形固定資産減価償却率平均値テキスト"/>
        <xdr:cNvSpPr txBox="1"/>
      </xdr:nvSpPr>
      <xdr:spPr>
        <a:xfrm>
          <a:off x="1635760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655" name="フローチャート: 判断 654"/>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656" name="フローチャート: 判断 655"/>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657" name="フローチャート: 判断 656"/>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658" name="フローチャート: 判断 657"/>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659" name="フローチャート: 判断 658"/>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165281</xdr:rowOff>
    </xdr:from>
    <xdr:to>
      <xdr:col>85</xdr:col>
      <xdr:colOff>177800</xdr:colOff>
      <xdr:row>85</xdr:row>
      <xdr:rowOff>95431</xdr:rowOff>
    </xdr:to>
    <xdr:sp macro="" textlink="">
      <xdr:nvSpPr>
        <xdr:cNvPr id="665" name="楕円 664"/>
        <xdr:cNvSpPr/>
      </xdr:nvSpPr>
      <xdr:spPr>
        <a:xfrm>
          <a:off x="162687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143708</xdr:rowOff>
    </xdr:from>
    <xdr:ext cx="405111" cy="259045"/>
    <xdr:sp macro="" textlink="">
      <xdr:nvSpPr>
        <xdr:cNvPr id="666" name="【児童館】&#10;有形固定資産減価償却率該当値テキスト"/>
        <xdr:cNvSpPr txBox="1"/>
      </xdr:nvSpPr>
      <xdr:spPr>
        <a:xfrm>
          <a:off x="16357600"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144055</xdr:rowOff>
    </xdr:from>
    <xdr:to>
      <xdr:col>81</xdr:col>
      <xdr:colOff>101600</xdr:colOff>
      <xdr:row>85</xdr:row>
      <xdr:rowOff>74205</xdr:rowOff>
    </xdr:to>
    <xdr:sp macro="" textlink="">
      <xdr:nvSpPr>
        <xdr:cNvPr id="667" name="楕円 666"/>
        <xdr:cNvSpPr/>
      </xdr:nvSpPr>
      <xdr:spPr>
        <a:xfrm>
          <a:off x="15430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23405</xdr:rowOff>
    </xdr:from>
    <xdr:to>
      <xdr:col>85</xdr:col>
      <xdr:colOff>127000</xdr:colOff>
      <xdr:row>85</xdr:row>
      <xdr:rowOff>44631</xdr:rowOff>
    </xdr:to>
    <xdr:cxnSp macro="">
      <xdr:nvCxnSpPr>
        <xdr:cNvPr id="668" name="直線コネクタ 667"/>
        <xdr:cNvCxnSpPr/>
      </xdr:nvCxnSpPr>
      <xdr:spPr>
        <a:xfrm>
          <a:off x="15481300" y="145966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69" name="楕円 668"/>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23405</xdr:rowOff>
    </xdr:to>
    <xdr:cxnSp macro="">
      <xdr:nvCxnSpPr>
        <xdr:cNvPr id="670" name="直線コネクタ 669"/>
        <xdr:cNvCxnSpPr/>
      </xdr:nvCxnSpPr>
      <xdr:spPr>
        <a:xfrm>
          <a:off x="14592300" y="14577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104866</xdr:rowOff>
    </xdr:from>
    <xdr:to>
      <xdr:col>72</xdr:col>
      <xdr:colOff>38100</xdr:colOff>
      <xdr:row>85</xdr:row>
      <xdr:rowOff>35016</xdr:rowOff>
    </xdr:to>
    <xdr:sp macro="" textlink="">
      <xdr:nvSpPr>
        <xdr:cNvPr id="671" name="楕円 670"/>
        <xdr:cNvSpPr/>
      </xdr:nvSpPr>
      <xdr:spPr>
        <a:xfrm>
          <a:off x="13652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155666</xdr:rowOff>
    </xdr:from>
    <xdr:to>
      <xdr:col>76</xdr:col>
      <xdr:colOff>114300</xdr:colOff>
      <xdr:row>85</xdr:row>
      <xdr:rowOff>3811</xdr:rowOff>
    </xdr:to>
    <xdr:cxnSp macro="">
      <xdr:nvCxnSpPr>
        <xdr:cNvPr id="672" name="直線コネクタ 671"/>
        <xdr:cNvCxnSpPr/>
      </xdr:nvCxnSpPr>
      <xdr:spPr>
        <a:xfrm>
          <a:off x="13703300" y="145574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3" name="楕円 67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155666</xdr:rowOff>
    </xdr:from>
    <xdr:to>
      <xdr:col>71</xdr:col>
      <xdr:colOff>177800</xdr:colOff>
      <xdr:row>86</xdr:row>
      <xdr:rowOff>168729</xdr:rowOff>
    </xdr:to>
    <xdr:cxnSp macro="">
      <xdr:nvCxnSpPr>
        <xdr:cNvPr id="674" name="直線コネクタ 673"/>
        <xdr:cNvCxnSpPr/>
      </xdr:nvCxnSpPr>
      <xdr:spPr>
        <a:xfrm flipV="1">
          <a:off x="12814300" y="14557466"/>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675" name="n_1aveValue【児童館】&#10;有形固定資産減価償却率"/>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676" name="n_2aveValue【児童館】&#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677" name="n_3aveValue【児童館】&#10;有形固定資産減価償却率"/>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678" name="n_4aveValue【児童館】&#10;有形固定資産減価償却率"/>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65332</xdr:rowOff>
    </xdr:from>
    <xdr:ext cx="405111" cy="259045"/>
    <xdr:sp macro="" textlink="">
      <xdr:nvSpPr>
        <xdr:cNvPr id="679" name="n_1mainValue【児童館】&#10;有形固定資産減価償却率"/>
        <xdr:cNvSpPr txBox="1"/>
      </xdr:nvSpPr>
      <xdr:spPr>
        <a:xfrm>
          <a:off x="152660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80" name="n_2mainValue【児童館】&#10;有形固定資産減価償却率"/>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26143</xdr:rowOff>
    </xdr:from>
    <xdr:ext cx="405111" cy="259045"/>
    <xdr:sp macro="" textlink="">
      <xdr:nvSpPr>
        <xdr:cNvPr id="681" name="n_3mainValue【児童館】&#10;有形固定資産減価償却率"/>
        <xdr:cNvSpPr txBox="1"/>
      </xdr:nvSpPr>
      <xdr:spPr>
        <a:xfrm>
          <a:off x="13500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706" name="直線コネクタ 705"/>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707" name="【児童館】&#10;一人当たり面積最小値テキスト"/>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708" name="直線コネクタ 707"/>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09"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0" name="直線コネクタ 709"/>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11" name="【児童館】&#10;一人当たり面積平均値テキスト"/>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713" name="フローチャート: 判断 712"/>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714" name="フローチャート: 判断 713"/>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715" name="フローチャート: 判断 714"/>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73025</xdr:rowOff>
    </xdr:from>
    <xdr:to>
      <xdr:col>98</xdr:col>
      <xdr:colOff>38100</xdr:colOff>
      <xdr:row>86</xdr:row>
      <xdr:rowOff>3175</xdr:rowOff>
    </xdr:to>
    <xdr:sp macro="" textlink="">
      <xdr:nvSpPr>
        <xdr:cNvPr id="716" name="フローチャート: 判断 715"/>
        <xdr:cNvSpPr/>
      </xdr:nvSpPr>
      <xdr:spPr>
        <a:xfrm>
          <a:off x="18605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xdr:rowOff>
    </xdr:from>
    <xdr:to>
      <xdr:col>116</xdr:col>
      <xdr:colOff>114300</xdr:colOff>
      <xdr:row>85</xdr:row>
      <xdr:rowOff>109855</xdr:rowOff>
    </xdr:to>
    <xdr:sp macro="" textlink="">
      <xdr:nvSpPr>
        <xdr:cNvPr id="722" name="楕円 721"/>
        <xdr:cNvSpPr/>
      </xdr:nvSpPr>
      <xdr:spPr>
        <a:xfrm>
          <a:off x="22110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23"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xdr:rowOff>
    </xdr:from>
    <xdr:to>
      <xdr:col>112</xdr:col>
      <xdr:colOff>38100</xdr:colOff>
      <xdr:row>85</xdr:row>
      <xdr:rowOff>109855</xdr:rowOff>
    </xdr:to>
    <xdr:sp macro="" textlink="">
      <xdr:nvSpPr>
        <xdr:cNvPr id="724" name="楕円 723"/>
        <xdr:cNvSpPr/>
      </xdr:nvSpPr>
      <xdr:spPr>
        <a:xfrm>
          <a:off x="21272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59055</xdr:rowOff>
    </xdr:from>
    <xdr:to>
      <xdr:col>116</xdr:col>
      <xdr:colOff>63500</xdr:colOff>
      <xdr:row>85</xdr:row>
      <xdr:rowOff>59055</xdr:rowOff>
    </xdr:to>
    <xdr:cxnSp macro="">
      <xdr:nvCxnSpPr>
        <xdr:cNvPr id="725" name="直線コネクタ 724"/>
        <xdr:cNvCxnSpPr/>
      </xdr:nvCxnSpPr>
      <xdr:spPr>
        <a:xfrm>
          <a:off x="21323300" y="1463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726" name="楕円 725"/>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59055</xdr:rowOff>
    </xdr:from>
    <xdr:to>
      <xdr:col>111</xdr:col>
      <xdr:colOff>177800</xdr:colOff>
      <xdr:row>85</xdr:row>
      <xdr:rowOff>64770</xdr:rowOff>
    </xdr:to>
    <xdr:cxnSp macro="">
      <xdr:nvCxnSpPr>
        <xdr:cNvPr id="727" name="直線コネクタ 726"/>
        <xdr:cNvCxnSpPr/>
      </xdr:nvCxnSpPr>
      <xdr:spPr>
        <a:xfrm flipV="1">
          <a:off x="20434300" y="14632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19686</xdr:rowOff>
    </xdr:from>
    <xdr:to>
      <xdr:col>102</xdr:col>
      <xdr:colOff>165100</xdr:colOff>
      <xdr:row>85</xdr:row>
      <xdr:rowOff>121286</xdr:rowOff>
    </xdr:to>
    <xdr:sp macro="" textlink="">
      <xdr:nvSpPr>
        <xdr:cNvPr id="728" name="楕円 727"/>
        <xdr:cNvSpPr/>
      </xdr:nvSpPr>
      <xdr:spPr>
        <a:xfrm>
          <a:off x="19494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64770</xdr:rowOff>
    </xdr:from>
    <xdr:to>
      <xdr:col>107</xdr:col>
      <xdr:colOff>50800</xdr:colOff>
      <xdr:row>85</xdr:row>
      <xdr:rowOff>70486</xdr:rowOff>
    </xdr:to>
    <xdr:cxnSp macro="">
      <xdr:nvCxnSpPr>
        <xdr:cNvPr id="729" name="直線コネクタ 728"/>
        <xdr:cNvCxnSpPr/>
      </xdr:nvCxnSpPr>
      <xdr:spPr>
        <a:xfrm flipV="1">
          <a:off x="19545300" y="146380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23495</xdr:rowOff>
    </xdr:from>
    <xdr:to>
      <xdr:col>98</xdr:col>
      <xdr:colOff>38100</xdr:colOff>
      <xdr:row>85</xdr:row>
      <xdr:rowOff>125095</xdr:rowOff>
    </xdr:to>
    <xdr:sp macro="" textlink="">
      <xdr:nvSpPr>
        <xdr:cNvPr id="730" name="楕円 729"/>
        <xdr:cNvSpPr/>
      </xdr:nvSpPr>
      <xdr:spPr>
        <a:xfrm>
          <a:off x="18605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70486</xdr:rowOff>
    </xdr:from>
    <xdr:to>
      <xdr:col>102</xdr:col>
      <xdr:colOff>114300</xdr:colOff>
      <xdr:row>85</xdr:row>
      <xdr:rowOff>74295</xdr:rowOff>
    </xdr:to>
    <xdr:cxnSp macro="">
      <xdr:nvCxnSpPr>
        <xdr:cNvPr id="731" name="直線コネクタ 730"/>
        <xdr:cNvCxnSpPr/>
      </xdr:nvCxnSpPr>
      <xdr:spPr>
        <a:xfrm flipV="1">
          <a:off x="18656300" y="146437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732"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118763</xdr:rowOff>
    </xdr:from>
    <xdr:ext cx="469744" cy="259045"/>
    <xdr:sp macro="" textlink="">
      <xdr:nvSpPr>
        <xdr:cNvPr id="733" name="n_2aveValue【児童館】&#10;一人当たり面積"/>
        <xdr:cNvSpPr txBox="1"/>
      </xdr:nvSpPr>
      <xdr:spPr>
        <a:xfrm>
          <a:off x="20199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154322</xdr:rowOff>
    </xdr:from>
    <xdr:ext cx="469744" cy="259045"/>
    <xdr:sp macro="" textlink="">
      <xdr:nvSpPr>
        <xdr:cNvPr id="734" name="n_3aveValue【児童館】&#10;一人当たり面積"/>
        <xdr:cNvSpPr txBox="1"/>
      </xdr:nvSpPr>
      <xdr:spPr>
        <a:xfrm>
          <a:off x="19310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165752</xdr:rowOff>
    </xdr:from>
    <xdr:ext cx="469744" cy="259045"/>
    <xdr:sp macro="" textlink="">
      <xdr:nvSpPr>
        <xdr:cNvPr id="735" name="n_4aveValue【児童館】&#10;一人当たり面積"/>
        <xdr:cNvSpPr txBox="1"/>
      </xdr:nvSpPr>
      <xdr:spPr>
        <a:xfrm>
          <a:off x="18421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100982</xdr:rowOff>
    </xdr:from>
    <xdr:ext cx="469744" cy="259045"/>
    <xdr:sp macro="" textlink="">
      <xdr:nvSpPr>
        <xdr:cNvPr id="736" name="n_1mainValue【児童館】&#10;一人当たり面積"/>
        <xdr:cNvSpPr txBox="1"/>
      </xdr:nvSpPr>
      <xdr:spPr>
        <a:xfrm>
          <a:off x="210757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737" name="n_2mainValue【児童館】&#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137813</xdr:rowOff>
    </xdr:from>
    <xdr:ext cx="469744" cy="259045"/>
    <xdr:sp macro="" textlink="">
      <xdr:nvSpPr>
        <xdr:cNvPr id="738" name="n_3mainValue【児童館】&#10;一人当たり面積"/>
        <xdr:cNvSpPr txBox="1"/>
      </xdr:nvSpPr>
      <xdr:spPr>
        <a:xfrm>
          <a:off x="19310427" y="1436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141622</xdr:rowOff>
    </xdr:from>
    <xdr:ext cx="469744" cy="259045"/>
    <xdr:sp macro="" textlink="">
      <xdr:nvSpPr>
        <xdr:cNvPr id="739" name="n_4mainValue【児童館】&#10;一人当たり面積"/>
        <xdr:cNvSpPr txBox="1"/>
      </xdr:nvSpPr>
      <xdr:spPr>
        <a:xfrm>
          <a:off x="18421427" y="1437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764" name="直線コネクタ 76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76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768" name="直線コネクタ 76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76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70" name="フローチャート: 判断 76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771" name="フローチャート: 判断 77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72" name="フローチャート: 判断 77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73" name="フローチャート: 判断 77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74" name="フローチャート: 判断 77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80" name="楕円 779"/>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81" name="【公民館】&#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61595</xdr:rowOff>
    </xdr:from>
    <xdr:to>
      <xdr:col>81</xdr:col>
      <xdr:colOff>101600</xdr:colOff>
      <xdr:row>105</xdr:row>
      <xdr:rowOff>163195</xdr:rowOff>
    </xdr:to>
    <xdr:sp macro="" textlink="">
      <xdr:nvSpPr>
        <xdr:cNvPr id="782" name="楕円 781"/>
        <xdr:cNvSpPr/>
      </xdr:nvSpPr>
      <xdr:spPr>
        <a:xfrm>
          <a:off x="15430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112395</xdr:rowOff>
    </xdr:from>
    <xdr:to>
      <xdr:col>85</xdr:col>
      <xdr:colOff>127000</xdr:colOff>
      <xdr:row>106</xdr:row>
      <xdr:rowOff>45720</xdr:rowOff>
    </xdr:to>
    <xdr:cxnSp macro="">
      <xdr:nvCxnSpPr>
        <xdr:cNvPr id="783" name="直線コネクタ 782"/>
        <xdr:cNvCxnSpPr/>
      </xdr:nvCxnSpPr>
      <xdr:spPr>
        <a:xfrm>
          <a:off x="15481300" y="1811464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84" name="楕円 783"/>
        <xdr:cNvSpPr/>
      </xdr:nvSpPr>
      <xdr:spPr>
        <a:xfrm>
          <a:off x="14541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78105</xdr:rowOff>
    </xdr:from>
    <xdr:to>
      <xdr:col>81</xdr:col>
      <xdr:colOff>50800</xdr:colOff>
      <xdr:row>105</xdr:row>
      <xdr:rowOff>112395</xdr:rowOff>
    </xdr:to>
    <xdr:cxnSp macro="">
      <xdr:nvCxnSpPr>
        <xdr:cNvPr id="785" name="直線コネクタ 784"/>
        <xdr:cNvCxnSpPr/>
      </xdr:nvCxnSpPr>
      <xdr:spPr>
        <a:xfrm>
          <a:off x="14592300" y="180803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786" name="楕円 785"/>
        <xdr:cNvSpPr/>
      </xdr:nvSpPr>
      <xdr:spPr>
        <a:xfrm>
          <a:off x="1365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28575</xdr:rowOff>
    </xdr:from>
    <xdr:to>
      <xdr:col>76</xdr:col>
      <xdr:colOff>114300</xdr:colOff>
      <xdr:row>105</xdr:row>
      <xdr:rowOff>78105</xdr:rowOff>
    </xdr:to>
    <xdr:cxnSp macro="">
      <xdr:nvCxnSpPr>
        <xdr:cNvPr id="787" name="直線コネクタ 786"/>
        <xdr:cNvCxnSpPr/>
      </xdr:nvCxnSpPr>
      <xdr:spPr>
        <a:xfrm>
          <a:off x="13703300" y="18030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107314</xdr:rowOff>
    </xdr:from>
    <xdr:to>
      <xdr:col>67</xdr:col>
      <xdr:colOff>101600</xdr:colOff>
      <xdr:row>104</xdr:row>
      <xdr:rowOff>37464</xdr:rowOff>
    </xdr:to>
    <xdr:sp macro="" textlink="">
      <xdr:nvSpPr>
        <xdr:cNvPr id="788" name="楕円 787"/>
        <xdr:cNvSpPr/>
      </xdr:nvSpPr>
      <xdr:spPr>
        <a:xfrm>
          <a:off x="12763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158114</xdr:rowOff>
    </xdr:from>
    <xdr:to>
      <xdr:col>71</xdr:col>
      <xdr:colOff>177800</xdr:colOff>
      <xdr:row>105</xdr:row>
      <xdr:rowOff>28575</xdr:rowOff>
    </xdr:to>
    <xdr:cxnSp macro="">
      <xdr:nvCxnSpPr>
        <xdr:cNvPr id="789" name="直線コネクタ 788"/>
        <xdr:cNvCxnSpPr/>
      </xdr:nvCxnSpPr>
      <xdr:spPr>
        <a:xfrm>
          <a:off x="12814300" y="17817464"/>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790"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791"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792"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793" name="n_4aveValue【公民館】&#10;有形固定資産減価償却率"/>
        <xdr:cNvSpPr txBox="1"/>
      </xdr:nvSpPr>
      <xdr:spPr>
        <a:xfrm>
          <a:off x="12611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154322</xdr:rowOff>
    </xdr:from>
    <xdr:ext cx="405111" cy="259045"/>
    <xdr:sp macro="" textlink="">
      <xdr:nvSpPr>
        <xdr:cNvPr id="794" name="n_1mainValue【公民館】&#10;有形固定資産減価償却率"/>
        <xdr:cNvSpPr txBox="1"/>
      </xdr:nvSpPr>
      <xdr:spPr>
        <a:xfrm>
          <a:off x="15266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95" name="n_2mainValue【公民館】&#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70502</xdr:rowOff>
    </xdr:from>
    <xdr:ext cx="405111" cy="259045"/>
    <xdr:sp macro="" textlink="">
      <xdr:nvSpPr>
        <xdr:cNvPr id="796" name="n_3mainValue【公民館】&#10;有形固定資産減価償却率"/>
        <xdr:cNvSpPr txBox="1"/>
      </xdr:nvSpPr>
      <xdr:spPr>
        <a:xfrm>
          <a:off x="13500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53991</xdr:rowOff>
    </xdr:from>
    <xdr:ext cx="405111" cy="259045"/>
    <xdr:sp macro="" textlink="">
      <xdr:nvSpPr>
        <xdr:cNvPr id="797" name="n_4mainValue【公民館】&#10;有形固定資産減価償却率"/>
        <xdr:cNvSpPr txBox="1"/>
      </xdr:nvSpPr>
      <xdr:spPr>
        <a:xfrm>
          <a:off x="12611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9" name="テキスト ボックス 8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21" name="直線コネクタ 820"/>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22"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23" name="直線コネクタ 82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24"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25" name="直線コネクタ 824"/>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826" name="【公民館】&#10;一人当たり面積平均値テキスト"/>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27" name="フローチャート: 判断 826"/>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28" name="フローチャート: 判断 827"/>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29" name="フローチャート: 判断 828"/>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30" name="フローチャート: 判断 829"/>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831" name="フローチャート: 判断 830"/>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66548</xdr:rowOff>
    </xdr:from>
    <xdr:to>
      <xdr:col>116</xdr:col>
      <xdr:colOff>114300</xdr:colOff>
      <xdr:row>108</xdr:row>
      <xdr:rowOff>168148</xdr:rowOff>
    </xdr:to>
    <xdr:sp macro="" textlink="">
      <xdr:nvSpPr>
        <xdr:cNvPr id="837" name="楕円 836"/>
        <xdr:cNvSpPr/>
      </xdr:nvSpPr>
      <xdr:spPr>
        <a:xfrm>
          <a:off x="22110700" y="185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152925</xdr:rowOff>
    </xdr:from>
    <xdr:ext cx="469744" cy="259045"/>
    <xdr:sp macro="" textlink="">
      <xdr:nvSpPr>
        <xdr:cNvPr id="838" name="【公民館】&#10;一人当たり面積該当値テキスト"/>
        <xdr:cNvSpPr txBox="1"/>
      </xdr:nvSpPr>
      <xdr:spPr>
        <a:xfrm>
          <a:off x="22199600" y="184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66357</xdr:rowOff>
    </xdr:from>
    <xdr:to>
      <xdr:col>112</xdr:col>
      <xdr:colOff>38100</xdr:colOff>
      <xdr:row>108</xdr:row>
      <xdr:rowOff>167957</xdr:rowOff>
    </xdr:to>
    <xdr:sp macro="" textlink="">
      <xdr:nvSpPr>
        <xdr:cNvPr id="839" name="楕円 838"/>
        <xdr:cNvSpPr/>
      </xdr:nvSpPr>
      <xdr:spPr>
        <a:xfrm>
          <a:off x="21272500" y="185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117157</xdr:rowOff>
    </xdr:from>
    <xdr:to>
      <xdr:col>116</xdr:col>
      <xdr:colOff>63500</xdr:colOff>
      <xdr:row>108</xdr:row>
      <xdr:rowOff>117348</xdr:rowOff>
    </xdr:to>
    <xdr:cxnSp macro="">
      <xdr:nvCxnSpPr>
        <xdr:cNvPr id="840" name="直線コネクタ 839"/>
        <xdr:cNvCxnSpPr/>
      </xdr:nvCxnSpPr>
      <xdr:spPr>
        <a:xfrm>
          <a:off x="21323300" y="1863375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67311</xdr:rowOff>
    </xdr:from>
    <xdr:to>
      <xdr:col>107</xdr:col>
      <xdr:colOff>101600</xdr:colOff>
      <xdr:row>108</xdr:row>
      <xdr:rowOff>168911</xdr:rowOff>
    </xdr:to>
    <xdr:sp macro="" textlink="">
      <xdr:nvSpPr>
        <xdr:cNvPr id="841" name="楕円 840"/>
        <xdr:cNvSpPr/>
      </xdr:nvSpPr>
      <xdr:spPr>
        <a:xfrm>
          <a:off x="20383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117157</xdr:rowOff>
    </xdr:from>
    <xdr:to>
      <xdr:col>111</xdr:col>
      <xdr:colOff>177800</xdr:colOff>
      <xdr:row>108</xdr:row>
      <xdr:rowOff>118111</xdr:rowOff>
    </xdr:to>
    <xdr:cxnSp macro="">
      <xdr:nvCxnSpPr>
        <xdr:cNvPr id="842" name="直線コネクタ 841"/>
        <xdr:cNvCxnSpPr/>
      </xdr:nvCxnSpPr>
      <xdr:spPr>
        <a:xfrm flipV="1">
          <a:off x="20434300" y="18633757"/>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68263</xdr:rowOff>
    </xdr:from>
    <xdr:to>
      <xdr:col>102</xdr:col>
      <xdr:colOff>165100</xdr:colOff>
      <xdr:row>108</xdr:row>
      <xdr:rowOff>169863</xdr:rowOff>
    </xdr:to>
    <xdr:sp macro="" textlink="">
      <xdr:nvSpPr>
        <xdr:cNvPr id="843" name="楕円 842"/>
        <xdr:cNvSpPr/>
      </xdr:nvSpPr>
      <xdr:spPr>
        <a:xfrm>
          <a:off x="19494500" y="185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118111</xdr:rowOff>
    </xdr:from>
    <xdr:to>
      <xdr:col>107</xdr:col>
      <xdr:colOff>50800</xdr:colOff>
      <xdr:row>108</xdr:row>
      <xdr:rowOff>119063</xdr:rowOff>
    </xdr:to>
    <xdr:cxnSp macro="">
      <xdr:nvCxnSpPr>
        <xdr:cNvPr id="844" name="直線コネクタ 843"/>
        <xdr:cNvCxnSpPr/>
      </xdr:nvCxnSpPr>
      <xdr:spPr>
        <a:xfrm flipV="1">
          <a:off x="19545300" y="1863471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68644</xdr:rowOff>
    </xdr:from>
    <xdr:to>
      <xdr:col>98</xdr:col>
      <xdr:colOff>38100</xdr:colOff>
      <xdr:row>108</xdr:row>
      <xdr:rowOff>170244</xdr:rowOff>
    </xdr:to>
    <xdr:sp macro="" textlink="">
      <xdr:nvSpPr>
        <xdr:cNvPr id="845" name="楕円 844"/>
        <xdr:cNvSpPr/>
      </xdr:nvSpPr>
      <xdr:spPr>
        <a:xfrm>
          <a:off x="18605500" y="1858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119063</xdr:rowOff>
    </xdr:from>
    <xdr:to>
      <xdr:col>102</xdr:col>
      <xdr:colOff>114300</xdr:colOff>
      <xdr:row>108</xdr:row>
      <xdr:rowOff>119444</xdr:rowOff>
    </xdr:to>
    <xdr:cxnSp macro="">
      <xdr:nvCxnSpPr>
        <xdr:cNvPr id="846" name="直線コネクタ 845"/>
        <xdr:cNvCxnSpPr/>
      </xdr:nvCxnSpPr>
      <xdr:spPr>
        <a:xfrm flipV="1">
          <a:off x="18656300" y="186356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847" name="n_1aveValue【公民館】&#10;一人当たり面積"/>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848" name="n_2aveValue【公民館】&#10;一人当たり面積"/>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849" name="n_3aveValue【公民館】&#10;一人当たり面積"/>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850"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159084</xdr:rowOff>
    </xdr:from>
    <xdr:ext cx="469744" cy="259045"/>
    <xdr:sp macro="" textlink="">
      <xdr:nvSpPr>
        <xdr:cNvPr id="851" name="n_1mainValue【公民館】&#10;一人当たり面積"/>
        <xdr:cNvSpPr txBox="1"/>
      </xdr:nvSpPr>
      <xdr:spPr>
        <a:xfrm>
          <a:off x="21075727" y="1867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160038</xdr:rowOff>
    </xdr:from>
    <xdr:ext cx="469744" cy="259045"/>
    <xdr:sp macro="" textlink="">
      <xdr:nvSpPr>
        <xdr:cNvPr id="852" name="n_2mainValue【公民館】&#10;一人当たり面積"/>
        <xdr:cNvSpPr txBox="1"/>
      </xdr:nvSpPr>
      <xdr:spPr>
        <a:xfrm>
          <a:off x="20199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160990</xdr:rowOff>
    </xdr:from>
    <xdr:ext cx="469744" cy="259045"/>
    <xdr:sp macro="" textlink="">
      <xdr:nvSpPr>
        <xdr:cNvPr id="853" name="n_3mainValue【公民館】&#10;一人当たり面積"/>
        <xdr:cNvSpPr txBox="1"/>
      </xdr:nvSpPr>
      <xdr:spPr>
        <a:xfrm>
          <a:off x="19310427" y="1867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161371</xdr:rowOff>
    </xdr:from>
    <xdr:ext cx="469744" cy="259045"/>
    <xdr:sp macro="" textlink="">
      <xdr:nvSpPr>
        <xdr:cNvPr id="854" name="n_4mainValue【公民館】&#10;一人当たり面積"/>
        <xdr:cNvSpPr txBox="1"/>
      </xdr:nvSpPr>
      <xdr:spPr>
        <a:xfrm>
          <a:off x="18421427" y="1867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入力類似団体と比較して、有形固定資産減価償却率（認定こども園・幼稚園・保育所）（学校施設）（児童館）（公民館）が平均よりも高い傾向にある。これは、学校教育施設が築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年を迎えていることが理由に挙げられる。中でも中学校や公民館は、耐震化等を行いながら継続使用している。幼稚園と保育所については、令和元年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広野町認定こども園を開設し、幼保一元化を図っている。道路、橋りょう・トンネルについては、東日本大震災以降に新設した道路や既存の道路維持補修等路面の損傷状況調査等を踏まえながら、計画的に維持更新する。公営住宅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月に策定した広野町町営住宅長寿命化計画に基づき町営住宅の確実な点検の実施及びその点検結果にもとづく維持管理により、更新コストの削減に努める。加えて、令和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月策定の「広野町公共施設個別管理計画」に基づき長期的な視点をもって、更新・統廃合・長寿命化などを計画的に行っていく。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4,725
58.69
5,441,164
4,800,062
408,396
2,693,036
1,968,041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89" name="楕円 88"/>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90" name="【体育館・プール】&#10;有形固定資産減価償却率該当値テキスト"/>
        <xdr:cNvSpPr txBox="1"/>
      </xdr:nvSpPr>
      <xdr:spPr>
        <a:xfrm>
          <a:off x="4673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91" name="楕円 90"/>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34290</xdr:rowOff>
    </xdr:to>
    <xdr:cxnSp macro="">
      <xdr:nvCxnSpPr>
        <xdr:cNvPr id="92" name="直線コネクタ 91"/>
        <xdr:cNvCxnSpPr/>
      </xdr:nvCxnSpPr>
      <xdr:spPr>
        <a:xfrm>
          <a:off x="3797300" y="102698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93" name="楕円 92"/>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154305</xdr:rowOff>
    </xdr:to>
    <xdr:cxnSp macro="">
      <xdr:nvCxnSpPr>
        <xdr:cNvPr id="94" name="直線コネクタ 93"/>
        <xdr:cNvCxnSpPr/>
      </xdr:nvCxnSpPr>
      <xdr:spPr>
        <a:xfrm>
          <a:off x="2908300" y="102050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95" name="楕円 94"/>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142875</xdr:rowOff>
    </xdr:from>
    <xdr:to>
      <xdr:col>15</xdr:col>
      <xdr:colOff>50800</xdr:colOff>
      <xdr:row>59</xdr:row>
      <xdr:rowOff>89535</xdr:rowOff>
    </xdr:to>
    <xdr:cxnSp macro="">
      <xdr:nvCxnSpPr>
        <xdr:cNvPr id="96" name="直線コネクタ 95"/>
        <xdr:cNvCxnSpPr/>
      </xdr:nvCxnSpPr>
      <xdr:spPr>
        <a:xfrm>
          <a:off x="2019300" y="1008697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8255</xdr:rowOff>
    </xdr:from>
    <xdr:to>
      <xdr:col>6</xdr:col>
      <xdr:colOff>38100</xdr:colOff>
      <xdr:row>56</xdr:row>
      <xdr:rowOff>109855</xdr:rowOff>
    </xdr:to>
    <xdr:sp macro="" textlink="">
      <xdr:nvSpPr>
        <xdr:cNvPr id="97" name="楕円 96"/>
        <xdr:cNvSpPr/>
      </xdr:nvSpPr>
      <xdr:spPr>
        <a:xfrm>
          <a:off x="1079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59055</xdr:rowOff>
    </xdr:from>
    <xdr:to>
      <xdr:col>10</xdr:col>
      <xdr:colOff>114300</xdr:colOff>
      <xdr:row>58</xdr:row>
      <xdr:rowOff>142875</xdr:rowOff>
    </xdr:to>
    <xdr:cxnSp macro="">
      <xdr:nvCxnSpPr>
        <xdr:cNvPr id="98" name="直線コネクタ 97"/>
        <xdr:cNvCxnSpPr/>
      </xdr:nvCxnSpPr>
      <xdr:spPr>
        <a:xfrm>
          <a:off x="1130300" y="9660255"/>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9"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00" name="n_2ave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01" name="n_3aveValue【体育館・プール】&#10;有形固定資産減価償却率"/>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02" name="n_4aveValue【体育館・プール】&#10;有形固定資産減価償却率"/>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103" name="n_1mainValue【体育館・プー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04" name="n_2main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38752</xdr:rowOff>
    </xdr:from>
    <xdr:ext cx="405111" cy="259045"/>
    <xdr:sp macro="" textlink="">
      <xdr:nvSpPr>
        <xdr:cNvPr id="105" name="n_3mainValue【体育館・プール】&#10;有形固定資産減価償却率"/>
        <xdr:cNvSpPr txBox="1"/>
      </xdr:nvSpPr>
      <xdr:spPr>
        <a:xfrm>
          <a:off x="1816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126382</xdr:rowOff>
    </xdr:from>
    <xdr:ext cx="405111" cy="259045"/>
    <xdr:sp macro="" textlink="">
      <xdr:nvSpPr>
        <xdr:cNvPr id="106" name="n_4mainValue【体育館・プール】&#10;有形固定資産減価償却率"/>
        <xdr:cNvSpPr txBox="1"/>
      </xdr:nvSpPr>
      <xdr:spPr>
        <a:xfrm>
          <a:off x="92774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2" name="直線コネクタ 131"/>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3"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4" name="直線コネクタ 133"/>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5"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6" name="直線コネクタ 135"/>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7" name="【体育館・プール】&#10;一人当たり面積平均値テキスト"/>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8" name="フローチャート: 判断 137"/>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9" name="フローチャート: 判断 138"/>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0" name="フローチャート: 判断 139"/>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1" name="フローチャート: 判断 140"/>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2" name="フローチャート: 判断 141"/>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144816</xdr:rowOff>
    </xdr:from>
    <xdr:to>
      <xdr:col>55</xdr:col>
      <xdr:colOff>50800</xdr:colOff>
      <xdr:row>64</xdr:row>
      <xdr:rowOff>74966</xdr:rowOff>
    </xdr:to>
    <xdr:sp macro="" textlink="">
      <xdr:nvSpPr>
        <xdr:cNvPr id="148" name="楕円 147"/>
        <xdr:cNvSpPr/>
      </xdr:nvSpPr>
      <xdr:spPr>
        <a:xfrm>
          <a:off x="10426700" y="109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59743</xdr:rowOff>
    </xdr:from>
    <xdr:ext cx="469744" cy="259045"/>
    <xdr:sp macro="" textlink="">
      <xdr:nvSpPr>
        <xdr:cNvPr id="149" name="【体育館・プール】&#10;一人当たり面積該当値テキスト"/>
        <xdr:cNvSpPr txBox="1"/>
      </xdr:nvSpPr>
      <xdr:spPr>
        <a:xfrm>
          <a:off x="10515600" y="1086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144163</xdr:rowOff>
    </xdr:from>
    <xdr:to>
      <xdr:col>50</xdr:col>
      <xdr:colOff>165100</xdr:colOff>
      <xdr:row>64</xdr:row>
      <xdr:rowOff>74313</xdr:rowOff>
    </xdr:to>
    <xdr:sp macro="" textlink="">
      <xdr:nvSpPr>
        <xdr:cNvPr id="150" name="楕円 149"/>
        <xdr:cNvSpPr/>
      </xdr:nvSpPr>
      <xdr:spPr>
        <a:xfrm>
          <a:off x="9588500" y="109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23513</xdr:rowOff>
    </xdr:from>
    <xdr:to>
      <xdr:col>55</xdr:col>
      <xdr:colOff>0</xdr:colOff>
      <xdr:row>64</xdr:row>
      <xdr:rowOff>24166</xdr:rowOff>
    </xdr:to>
    <xdr:cxnSp macro="">
      <xdr:nvCxnSpPr>
        <xdr:cNvPr id="151" name="直線コネクタ 150"/>
        <xdr:cNvCxnSpPr/>
      </xdr:nvCxnSpPr>
      <xdr:spPr>
        <a:xfrm>
          <a:off x="9639300" y="10996313"/>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147103</xdr:rowOff>
    </xdr:from>
    <xdr:to>
      <xdr:col>46</xdr:col>
      <xdr:colOff>38100</xdr:colOff>
      <xdr:row>64</xdr:row>
      <xdr:rowOff>77253</xdr:rowOff>
    </xdr:to>
    <xdr:sp macro="" textlink="">
      <xdr:nvSpPr>
        <xdr:cNvPr id="152" name="楕円 151"/>
        <xdr:cNvSpPr/>
      </xdr:nvSpPr>
      <xdr:spPr>
        <a:xfrm>
          <a:off x="8699500" y="1094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23513</xdr:rowOff>
    </xdr:from>
    <xdr:to>
      <xdr:col>50</xdr:col>
      <xdr:colOff>114300</xdr:colOff>
      <xdr:row>64</xdr:row>
      <xdr:rowOff>26453</xdr:rowOff>
    </xdr:to>
    <xdr:cxnSp macro="">
      <xdr:nvCxnSpPr>
        <xdr:cNvPr id="153" name="直線コネクタ 152"/>
        <xdr:cNvCxnSpPr/>
      </xdr:nvCxnSpPr>
      <xdr:spPr>
        <a:xfrm flipV="1">
          <a:off x="8750300" y="10996313"/>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149715</xdr:rowOff>
    </xdr:from>
    <xdr:to>
      <xdr:col>41</xdr:col>
      <xdr:colOff>101600</xdr:colOff>
      <xdr:row>64</xdr:row>
      <xdr:rowOff>79865</xdr:rowOff>
    </xdr:to>
    <xdr:sp macro="" textlink="">
      <xdr:nvSpPr>
        <xdr:cNvPr id="154" name="楕円 153"/>
        <xdr:cNvSpPr/>
      </xdr:nvSpPr>
      <xdr:spPr>
        <a:xfrm>
          <a:off x="7810500" y="109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26453</xdr:rowOff>
    </xdr:from>
    <xdr:to>
      <xdr:col>45</xdr:col>
      <xdr:colOff>177800</xdr:colOff>
      <xdr:row>64</xdr:row>
      <xdr:rowOff>29065</xdr:rowOff>
    </xdr:to>
    <xdr:cxnSp macro="">
      <xdr:nvCxnSpPr>
        <xdr:cNvPr id="155" name="直線コネクタ 154"/>
        <xdr:cNvCxnSpPr/>
      </xdr:nvCxnSpPr>
      <xdr:spPr>
        <a:xfrm flipV="1">
          <a:off x="7861300" y="10999253"/>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19086</xdr:rowOff>
    </xdr:from>
    <xdr:to>
      <xdr:col>36</xdr:col>
      <xdr:colOff>165100</xdr:colOff>
      <xdr:row>62</xdr:row>
      <xdr:rowOff>120686</xdr:rowOff>
    </xdr:to>
    <xdr:sp macro="" textlink="">
      <xdr:nvSpPr>
        <xdr:cNvPr id="156" name="楕円 155"/>
        <xdr:cNvSpPr/>
      </xdr:nvSpPr>
      <xdr:spPr>
        <a:xfrm>
          <a:off x="6921500" y="106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69886</xdr:rowOff>
    </xdr:from>
    <xdr:to>
      <xdr:col>41</xdr:col>
      <xdr:colOff>50800</xdr:colOff>
      <xdr:row>64</xdr:row>
      <xdr:rowOff>29065</xdr:rowOff>
    </xdr:to>
    <xdr:cxnSp macro="">
      <xdr:nvCxnSpPr>
        <xdr:cNvPr id="157" name="直線コネクタ 156"/>
        <xdr:cNvCxnSpPr/>
      </xdr:nvCxnSpPr>
      <xdr:spPr>
        <a:xfrm>
          <a:off x="6972300" y="10699786"/>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8" name="n_1aveValue【体育館・プール】&#10;一人当たり面積"/>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9" name="n_2aveValue【体育館・プール】&#10;一人当たり面積"/>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60"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161" name="n_4aveValue【体育館・プール】&#10;一人当たり面積"/>
        <xdr:cNvSpPr txBox="1"/>
      </xdr:nvSpPr>
      <xdr:spPr>
        <a:xfrm>
          <a:off x="6737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65440</xdr:rowOff>
    </xdr:from>
    <xdr:ext cx="469744" cy="259045"/>
    <xdr:sp macro="" textlink="">
      <xdr:nvSpPr>
        <xdr:cNvPr id="162" name="n_1mainValue【体育館・プール】&#10;一人当たり面積"/>
        <xdr:cNvSpPr txBox="1"/>
      </xdr:nvSpPr>
      <xdr:spPr>
        <a:xfrm>
          <a:off x="9391727" y="110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68380</xdr:rowOff>
    </xdr:from>
    <xdr:ext cx="469744" cy="259045"/>
    <xdr:sp macro="" textlink="">
      <xdr:nvSpPr>
        <xdr:cNvPr id="163" name="n_2mainValue【体育館・プール】&#10;一人当たり面積"/>
        <xdr:cNvSpPr txBox="1"/>
      </xdr:nvSpPr>
      <xdr:spPr>
        <a:xfrm>
          <a:off x="8515427" y="11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70992</xdr:rowOff>
    </xdr:from>
    <xdr:ext cx="469744" cy="259045"/>
    <xdr:sp macro="" textlink="">
      <xdr:nvSpPr>
        <xdr:cNvPr id="164" name="n_3mainValue【体育館・プール】&#10;一人当たり面積"/>
        <xdr:cNvSpPr txBox="1"/>
      </xdr:nvSpPr>
      <xdr:spPr>
        <a:xfrm>
          <a:off x="7626427" y="1104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137213</xdr:rowOff>
    </xdr:from>
    <xdr:ext cx="469744" cy="259045"/>
    <xdr:sp macro="" textlink="">
      <xdr:nvSpPr>
        <xdr:cNvPr id="165" name="n_4mainValue【体育館・プール】&#10;一人当たり面積"/>
        <xdr:cNvSpPr txBox="1"/>
      </xdr:nvSpPr>
      <xdr:spPr>
        <a:xfrm>
          <a:off x="6737427" y="104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6" name="テキスト ボックス 185"/>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9" name="直線コネクタ 188"/>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90"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1" name="直線コネクタ 190"/>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2"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3" name="直線コネクタ 19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94"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5" name="フローチャート: 判断 194"/>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6" name="フローチャート: 判断 195"/>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7" name="フローチャート: 判断 196"/>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8" name="フローチャート: 判断 197"/>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9" name="フローチャート: 判断 198"/>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05" name="楕円 204"/>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06" name="【福祉施設】&#10;有形固定資産減価償却率該当値テキスト"/>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07" name="楕円 206"/>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95250</xdr:rowOff>
    </xdr:to>
    <xdr:cxnSp macro="">
      <xdr:nvCxnSpPr>
        <xdr:cNvPr id="208" name="直線コネクタ 207"/>
        <xdr:cNvCxnSpPr/>
      </xdr:nvCxnSpPr>
      <xdr:spPr>
        <a:xfrm>
          <a:off x="3797300" y="141198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144780</xdr:rowOff>
    </xdr:from>
    <xdr:to>
      <xdr:col>15</xdr:col>
      <xdr:colOff>101600</xdr:colOff>
      <xdr:row>82</xdr:row>
      <xdr:rowOff>74930</xdr:rowOff>
    </xdr:to>
    <xdr:sp macro="" textlink="">
      <xdr:nvSpPr>
        <xdr:cNvPr id="209" name="楕円 208"/>
        <xdr:cNvSpPr/>
      </xdr:nvSpPr>
      <xdr:spPr>
        <a:xfrm>
          <a:off x="2857500" y="14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24130</xdr:rowOff>
    </xdr:from>
    <xdr:to>
      <xdr:col>19</xdr:col>
      <xdr:colOff>177800</xdr:colOff>
      <xdr:row>82</xdr:row>
      <xdr:rowOff>60961</xdr:rowOff>
    </xdr:to>
    <xdr:cxnSp macro="">
      <xdr:nvCxnSpPr>
        <xdr:cNvPr id="210" name="直線コネクタ 209"/>
        <xdr:cNvCxnSpPr/>
      </xdr:nvCxnSpPr>
      <xdr:spPr>
        <a:xfrm>
          <a:off x="2908300" y="14083030"/>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140970</xdr:rowOff>
    </xdr:from>
    <xdr:to>
      <xdr:col>10</xdr:col>
      <xdr:colOff>165100</xdr:colOff>
      <xdr:row>82</xdr:row>
      <xdr:rowOff>71120</xdr:rowOff>
    </xdr:to>
    <xdr:sp macro="" textlink="">
      <xdr:nvSpPr>
        <xdr:cNvPr id="211" name="楕円 210"/>
        <xdr:cNvSpPr/>
      </xdr:nvSpPr>
      <xdr:spPr>
        <a:xfrm>
          <a:off x="19685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20320</xdr:rowOff>
    </xdr:from>
    <xdr:to>
      <xdr:col>15</xdr:col>
      <xdr:colOff>50800</xdr:colOff>
      <xdr:row>82</xdr:row>
      <xdr:rowOff>24130</xdr:rowOff>
    </xdr:to>
    <xdr:cxnSp macro="">
      <xdr:nvCxnSpPr>
        <xdr:cNvPr id="212" name="直線コネクタ 211"/>
        <xdr:cNvCxnSpPr/>
      </xdr:nvCxnSpPr>
      <xdr:spPr>
        <a:xfrm>
          <a:off x="2019300" y="14079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140970</xdr:rowOff>
    </xdr:from>
    <xdr:to>
      <xdr:col>6</xdr:col>
      <xdr:colOff>38100</xdr:colOff>
      <xdr:row>82</xdr:row>
      <xdr:rowOff>71120</xdr:rowOff>
    </xdr:to>
    <xdr:sp macro="" textlink="">
      <xdr:nvSpPr>
        <xdr:cNvPr id="213" name="楕円 212"/>
        <xdr:cNvSpPr/>
      </xdr:nvSpPr>
      <xdr:spPr>
        <a:xfrm>
          <a:off x="10795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20320</xdr:rowOff>
    </xdr:from>
    <xdr:to>
      <xdr:col>10</xdr:col>
      <xdr:colOff>114300</xdr:colOff>
      <xdr:row>82</xdr:row>
      <xdr:rowOff>20320</xdr:rowOff>
    </xdr:to>
    <xdr:cxnSp macro="">
      <xdr:nvCxnSpPr>
        <xdr:cNvPr id="214" name="直線コネクタ 213"/>
        <xdr:cNvCxnSpPr/>
      </xdr:nvCxnSpPr>
      <xdr:spPr>
        <a:xfrm>
          <a:off x="1130300" y="1407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15"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16"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17"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8" name="n_4aveValue【福祉施設】&#10;有形固定資産減価償却率"/>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19" name="n_1mainValue【福祉施設】&#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66057</xdr:rowOff>
    </xdr:from>
    <xdr:ext cx="405111" cy="259045"/>
    <xdr:sp macro="" textlink="">
      <xdr:nvSpPr>
        <xdr:cNvPr id="220" name="n_2mainValue【福祉施設】&#10;有形固定資産減価償却率"/>
        <xdr:cNvSpPr txBox="1"/>
      </xdr:nvSpPr>
      <xdr:spPr>
        <a:xfrm>
          <a:off x="2705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62247</xdr:rowOff>
    </xdr:from>
    <xdr:ext cx="405111" cy="259045"/>
    <xdr:sp macro="" textlink="">
      <xdr:nvSpPr>
        <xdr:cNvPr id="221" name="n_3mainValue【福祉施設】&#10;有形固定資産減価償却率"/>
        <xdr:cNvSpPr txBox="1"/>
      </xdr:nvSpPr>
      <xdr:spPr>
        <a:xfrm>
          <a:off x="1816744" y="1412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62247</xdr:rowOff>
    </xdr:from>
    <xdr:ext cx="405111" cy="259045"/>
    <xdr:sp macro="" textlink="">
      <xdr:nvSpPr>
        <xdr:cNvPr id="222" name="n_4mainValue【福祉施設】&#10;有形固定資産減価償却率"/>
        <xdr:cNvSpPr txBox="1"/>
      </xdr:nvSpPr>
      <xdr:spPr>
        <a:xfrm>
          <a:off x="927744" y="1412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48" name="直線コネクタ 247"/>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9"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50" name="直線コネクタ 249"/>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51"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52" name="直線コネクタ 251"/>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53" name="【福祉施設】&#10;一人当たり面積平均値テキスト"/>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54" name="フローチャート: 判断 253"/>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55" name="フローチャート: 判断 254"/>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56" name="フローチャート: 判断 255"/>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57" name="フローチャート: 判断 256"/>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58" name="フローチャート: 判断 257"/>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33347</xdr:rowOff>
    </xdr:from>
    <xdr:to>
      <xdr:col>55</xdr:col>
      <xdr:colOff>50800</xdr:colOff>
      <xdr:row>86</xdr:row>
      <xdr:rowOff>134947</xdr:rowOff>
    </xdr:to>
    <xdr:sp macro="" textlink="">
      <xdr:nvSpPr>
        <xdr:cNvPr id="264" name="楕円 263"/>
        <xdr:cNvSpPr/>
      </xdr:nvSpPr>
      <xdr:spPr>
        <a:xfrm>
          <a:off x="10426700" y="147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119724</xdr:rowOff>
    </xdr:from>
    <xdr:ext cx="469744" cy="259045"/>
    <xdr:sp macro="" textlink="">
      <xdr:nvSpPr>
        <xdr:cNvPr id="265" name="【福祉施設】&#10;一人当たり面積該当値テキスト"/>
        <xdr:cNvSpPr txBox="1"/>
      </xdr:nvSpPr>
      <xdr:spPr>
        <a:xfrm>
          <a:off x="10515600" y="1469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33020</xdr:rowOff>
    </xdr:from>
    <xdr:to>
      <xdr:col>50</xdr:col>
      <xdr:colOff>165100</xdr:colOff>
      <xdr:row>86</xdr:row>
      <xdr:rowOff>134620</xdr:rowOff>
    </xdr:to>
    <xdr:sp macro="" textlink="">
      <xdr:nvSpPr>
        <xdr:cNvPr id="266" name="楕円 265"/>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83820</xdr:rowOff>
    </xdr:from>
    <xdr:to>
      <xdr:col>55</xdr:col>
      <xdr:colOff>0</xdr:colOff>
      <xdr:row>86</xdr:row>
      <xdr:rowOff>84147</xdr:rowOff>
    </xdr:to>
    <xdr:cxnSp macro="">
      <xdr:nvCxnSpPr>
        <xdr:cNvPr id="267" name="直線コネクタ 266"/>
        <xdr:cNvCxnSpPr/>
      </xdr:nvCxnSpPr>
      <xdr:spPr>
        <a:xfrm>
          <a:off x="9639300" y="1482852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34979</xdr:rowOff>
    </xdr:from>
    <xdr:to>
      <xdr:col>46</xdr:col>
      <xdr:colOff>38100</xdr:colOff>
      <xdr:row>86</xdr:row>
      <xdr:rowOff>136579</xdr:rowOff>
    </xdr:to>
    <xdr:sp macro="" textlink="">
      <xdr:nvSpPr>
        <xdr:cNvPr id="268" name="楕円 267"/>
        <xdr:cNvSpPr/>
      </xdr:nvSpPr>
      <xdr:spPr>
        <a:xfrm>
          <a:off x="8699500" y="147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85779</xdr:rowOff>
    </xdr:to>
    <xdr:cxnSp macro="">
      <xdr:nvCxnSpPr>
        <xdr:cNvPr id="269" name="直線コネクタ 268"/>
        <xdr:cNvCxnSpPr/>
      </xdr:nvCxnSpPr>
      <xdr:spPr>
        <a:xfrm flipV="1">
          <a:off x="8750300" y="1482852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37266</xdr:rowOff>
    </xdr:from>
    <xdr:to>
      <xdr:col>41</xdr:col>
      <xdr:colOff>101600</xdr:colOff>
      <xdr:row>86</xdr:row>
      <xdr:rowOff>138866</xdr:rowOff>
    </xdr:to>
    <xdr:sp macro="" textlink="">
      <xdr:nvSpPr>
        <xdr:cNvPr id="270" name="楕円 269"/>
        <xdr:cNvSpPr/>
      </xdr:nvSpPr>
      <xdr:spPr>
        <a:xfrm>
          <a:off x="7810500" y="147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85779</xdr:rowOff>
    </xdr:from>
    <xdr:to>
      <xdr:col>45</xdr:col>
      <xdr:colOff>177800</xdr:colOff>
      <xdr:row>86</xdr:row>
      <xdr:rowOff>88066</xdr:rowOff>
    </xdr:to>
    <xdr:cxnSp macro="">
      <xdr:nvCxnSpPr>
        <xdr:cNvPr id="271" name="直線コネクタ 270"/>
        <xdr:cNvCxnSpPr/>
      </xdr:nvCxnSpPr>
      <xdr:spPr>
        <a:xfrm flipV="1">
          <a:off x="7861300" y="1483047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38246</xdr:rowOff>
    </xdr:from>
    <xdr:to>
      <xdr:col>36</xdr:col>
      <xdr:colOff>165100</xdr:colOff>
      <xdr:row>86</xdr:row>
      <xdr:rowOff>139846</xdr:rowOff>
    </xdr:to>
    <xdr:sp macro="" textlink="">
      <xdr:nvSpPr>
        <xdr:cNvPr id="272" name="楕円 271"/>
        <xdr:cNvSpPr/>
      </xdr:nvSpPr>
      <xdr:spPr>
        <a:xfrm>
          <a:off x="6921500" y="147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88066</xdr:rowOff>
    </xdr:from>
    <xdr:to>
      <xdr:col>41</xdr:col>
      <xdr:colOff>50800</xdr:colOff>
      <xdr:row>86</xdr:row>
      <xdr:rowOff>89046</xdr:rowOff>
    </xdr:to>
    <xdr:cxnSp macro="">
      <xdr:nvCxnSpPr>
        <xdr:cNvPr id="273" name="直線コネクタ 272"/>
        <xdr:cNvCxnSpPr/>
      </xdr:nvCxnSpPr>
      <xdr:spPr>
        <a:xfrm flipV="1">
          <a:off x="6972300" y="1483276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74" name="n_1aveValue【福祉施設】&#10;一人当たり面積"/>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75" name="n_2aveValue【福祉施設】&#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76" name="n_3aveValue【福祉施設】&#10;一人当たり面積"/>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77" name="n_4aveValue【福祉施設】&#10;一人当たり面積"/>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125747</xdr:rowOff>
    </xdr:from>
    <xdr:ext cx="469744" cy="259045"/>
    <xdr:sp macro="" textlink="">
      <xdr:nvSpPr>
        <xdr:cNvPr id="278" name="n_1mainValue【福祉施設】&#10;一人当たり面積"/>
        <xdr:cNvSpPr txBox="1"/>
      </xdr:nvSpPr>
      <xdr:spPr>
        <a:xfrm>
          <a:off x="9391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127706</xdr:rowOff>
    </xdr:from>
    <xdr:ext cx="469744" cy="259045"/>
    <xdr:sp macro="" textlink="">
      <xdr:nvSpPr>
        <xdr:cNvPr id="279" name="n_2mainValue【福祉施設】&#10;一人当たり面積"/>
        <xdr:cNvSpPr txBox="1"/>
      </xdr:nvSpPr>
      <xdr:spPr>
        <a:xfrm>
          <a:off x="8515427" y="148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129993</xdr:rowOff>
    </xdr:from>
    <xdr:ext cx="469744" cy="259045"/>
    <xdr:sp macro="" textlink="">
      <xdr:nvSpPr>
        <xdr:cNvPr id="280" name="n_3mainValue【福祉施設】&#10;一人当たり面積"/>
        <xdr:cNvSpPr txBox="1"/>
      </xdr:nvSpPr>
      <xdr:spPr>
        <a:xfrm>
          <a:off x="7626427" y="1487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130973</xdr:rowOff>
    </xdr:from>
    <xdr:ext cx="469744" cy="259045"/>
    <xdr:sp macro="" textlink="">
      <xdr:nvSpPr>
        <xdr:cNvPr id="281" name="n_4mainValue【福祉施設】&#10;一人当たり面積"/>
        <xdr:cNvSpPr txBox="1"/>
      </xdr:nvSpPr>
      <xdr:spPr>
        <a:xfrm>
          <a:off x="6737427" y="148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23" name="直線コネクタ 322"/>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6"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7" name="直線コネクタ 326"/>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28" name="【一般廃棄物処理施設】&#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29" name="フローチャート: 判断 328"/>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30" name="フローチャート: 判断 32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31" name="フローチャート: 判断 330"/>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32" name="フローチャート: 判断 331"/>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33" name="フローチャート: 判断 332"/>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125004</xdr:rowOff>
    </xdr:from>
    <xdr:to>
      <xdr:col>85</xdr:col>
      <xdr:colOff>177800</xdr:colOff>
      <xdr:row>39</xdr:row>
      <xdr:rowOff>55154</xdr:rowOff>
    </xdr:to>
    <xdr:sp macro="" textlink="">
      <xdr:nvSpPr>
        <xdr:cNvPr id="339" name="楕円 338"/>
        <xdr:cNvSpPr/>
      </xdr:nvSpPr>
      <xdr:spPr>
        <a:xfrm>
          <a:off x="16268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103431</xdr:rowOff>
    </xdr:from>
    <xdr:ext cx="405111" cy="259045"/>
    <xdr:sp macro="" textlink="">
      <xdr:nvSpPr>
        <xdr:cNvPr id="340" name="【一般廃棄物処理施設】&#10;有形固定資産減価償却率該当値テキスト"/>
        <xdr:cNvSpPr txBox="1"/>
      </xdr:nvSpPr>
      <xdr:spPr>
        <a:xfrm>
          <a:off x="16357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341" name="楕円 340"/>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4354</xdr:rowOff>
    </xdr:to>
    <xdr:cxnSp macro="">
      <xdr:nvCxnSpPr>
        <xdr:cNvPr id="342" name="直線コネクタ 341"/>
        <xdr:cNvCxnSpPr/>
      </xdr:nvCxnSpPr>
      <xdr:spPr>
        <a:xfrm>
          <a:off x="15481300" y="668763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123372</xdr:rowOff>
    </xdr:from>
    <xdr:to>
      <xdr:col>76</xdr:col>
      <xdr:colOff>165100</xdr:colOff>
      <xdr:row>39</xdr:row>
      <xdr:rowOff>53522</xdr:rowOff>
    </xdr:to>
    <xdr:sp macro="" textlink="">
      <xdr:nvSpPr>
        <xdr:cNvPr id="343" name="楕円 342"/>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2722</xdr:rowOff>
    </xdr:to>
    <xdr:cxnSp macro="">
      <xdr:nvCxnSpPr>
        <xdr:cNvPr id="344" name="直線コネクタ 343"/>
        <xdr:cNvCxnSpPr/>
      </xdr:nvCxnSpPr>
      <xdr:spPr>
        <a:xfrm flipV="1">
          <a:off x="14592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77651</xdr:rowOff>
    </xdr:from>
    <xdr:to>
      <xdr:col>72</xdr:col>
      <xdr:colOff>38100</xdr:colOff>
      <xdr:row>39</xdr:row>
      <xdr:rowOff>7801</xdr:rowOff>
    </xdr:to>
    <xdr:sp macro="" textlink="">
      <xdr:nvSpPr>
        <xdr:cNvPr id="345" name="楕円 344"/>
        <xdr:cNvSpPr/>
      </xdr:nvSpPr>
      <xdr:spPr>
        <a:xfrm>
          <a:off x="1365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39</xdr:row>
      <xdr:rowOff>2722</xdr:rowOff>
    </xdr:to>
    <xdr:cxnSp macro="">
      <xdr:nvCxnSpPr>
        <xdr:cNvPr id="346" name="直線コネクタ 345"/>
        <xdr:cNvCxnSpPr/>
      </xdr:nvCxnSpPr>
      <xdr:spPr>
        <a:xfrm>
          <a:off x="13703300" y="66435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47" name="n_1ave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348"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349"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50"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351" name="n_1mainValue【一般廃棄物処理施設】&#10;有形固定資産減価償却率"/>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70049</xdr:rowOff>
    </xdr:from>
    <xdr:ext cx="405111" cy="259045"/>
    <xdr:sp macro="" textlink="">
      <xdr:nvSpPr>
        <xdr:cNvPr id="352" name="n_2mainValue【一般廃棄物処理施設】&#10;有形固定資産減価償却率"/>
        <xdr:cNvSpPr txBox="1"/>
      </xdr:nvSpPr>
      <xdr:spPr>
        <a:xfrm>
          <a:off x="143897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24328</xdr:rowOff>
    </xdr:from>
    <xdr:ext cx="405111" cy="259045"/>
    <xdr:sp macro="" textlink="">
      <xdr:nvSpPr>
        <xdr:cNvPr id="353" name="n_3mainValue【一般廃棄物処理施設】&#10;有形固定資産減価償却率"/>
        <xdr:cNvSpPr txBox="1"/>
      </xdr:nvSpPr>
      <xdr:spPr>
        <a:xfrm>
          <a:off x="13500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3" name="テキスト ボックス 37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5" name="テキスト ボックス 37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7" name="テキスト ボックス 3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79" name="直線コネクタ 378"/>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80"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81" name="直線コネクタ 380"/>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82"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83" name="直線コネクタ 382"/>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84" name="【一般廃棄物処理施設】&#10;一人当たり有形固定資産（償却資産）額平均値テキスト"/>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85" name="フローチャート: 判断 384"/>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86" name="フローチャート: 判断 385"/>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87" name="フローチャート: 判断 386"/>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88" name="フローチャート: 判断 387"/>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89" name="フローチャート: 判断 388"/>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61529</xdr:rowOff>
    </xdr:from>
    <xdr:to>
      <xdr:col>116</xdr:col>
      <xdr:colOff>114300</xdr:colOff>
      <xdr:row>41</xdr:row>
      <xdr:rowOff>163129</xdr:rowOff>
    </xdr:to>
    <xdr:sp macro="" textlink="">
      <xdr:nvSpPr>
        <xdr:cNvPr id="395" name="楕円 394"/>
        <xdr:cNvSpPr/>
      </xdr:nvSpPr>
      <xdr:spPr>
        <a:xfrm>
          <a:off x="22110700" y="709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39956</xdr:rowOff>
    </xdr:from>
    <xdr:ext cx="599010" cy="259045"/>
    <xdr:sp macro="" textlink="">
      <xdr:nvSpPr>
        <xdr:cNvPr id="396" name="【一般廃棄物処理施設】&#10;一人当たり有形固定資産（償却資産）額該当値テキスト"/>
        <xdr:cNvSpPr txBox="1"/>
      </xdr:nvSpPr>
      <xdr:spPr>
        <a:xfrm>
          <a:off x="22199600" y="706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70473</xdr:rowOff>
    </xdr:from>
    <xdr:to>
      <xdr:col>112</xdr:col>
      <xdr:colOff>38100</xdr:colOff>
      <xdr:row>42</xdr:row>
      <xdr:rowOff>623</xdr:rowOff>
    </xdr:to>
    <xdr:sp macro="" textlink="">
      <xdr:nvSpPr>
        <xdr:cNvPr id="397" name="楕円 396"/>
        <xdr:cNvSpPr/>
      </xdr:nvSpPr>
      <xdr:spPr>
        <a:xfrm>
          <a:off x="21272500" y="70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112329</xdr:rowOff>
    </xdr:from>
    <xdr:to>
      <xdr:col>116</xdr:col>
      <xdr:colOff>63500</xdr:colOff>
      <xdr:row>41</xdr:row>
      <xdr:rowOff>121273</xdr:rowOff>
    </xdr:to>
    <xdr:cxnSp macro="">
      <xdr:nvCxnSpPr>
        <xdr:cNvPr id="398" name="直線コネクタ 397"/>
        <xdr:cNvCxnSpPr/>
      </xdr:nvCxnSpPr>
      <xdr:spPr>
        <a:xfrm flipV="1">
          <a:off x="21323300" y="7141779"/>
          <a:ext cx="8382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40683</xdr:rowOff>
    </xdr:from>
    <xdr:to>
      <xdr:col>107</xdr:col>
      <xdr:colOff>101600</xdr:colOff>
      <xdr:row>41</xdr:row>
      <xdr:rowOff>142283</xdr:rowOff>
    </xdr:to>
    <xdr:sp macro="" textlink="">
      <xdr:nvSpPr>
        <xdr:cNvPr id="399" name="楕円 398"/>
        <xdr:cNvSpPr/>
      </xdr:nvSpPr>
      <xdr:spPr>
        <a:xfrm>
          <a:off x="20383500" y="70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91483</xdr:rowOff>
    </xdr:from>
    <xdr:to>
      <xdr:col>111</xdr:col>
      <xdr:colOff>177800</xdr:colOff>
      <xdr:row>41</xdr:row>
      <xdr:rowOff>121273</xdr:rowOff>
    </xdr:to>
    <xdr:cxnSp macro="">
      <xdr:nvCxnSpPr>
        <xdr:cNvPr id="400" name="直線コネクタ 399"/>
        <xdr:cNvCxnSpPr/>
      </xdr:nvCxnSpPr>
      <xdr:spPr>
        <a:xfrm>
          <a:off x="20434300" y="7120933"/>
          <a:ext cx="8890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59427</xdr:rowOff>
    </xdr:from>
    <xdr:to>
      <xdr:col>102</xdr:col>
      <xdr:colOff>165100</xdr:colOff>
      <xdr:row>41</xdr:row>
      <xdr:rowOff>161027</xdr:rowOff>
    </xdr:to>
    <xdr:sp macro="" textlink="">
      <xdr:nvSpPr>
        <xdr:cNvPr id="401" name="楕円 400"/>
        <xdr:cNvSpPr/>
      </xdr:nvSpPr>
      <xdr:spPr>
        <a:xfrm>
          <a:off x="19494500" y="70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91483</xdr:rowOff>
    </xdr:from>
    <xdr:to>
      <xdr:col>107</xdr:col>
      <xdr:colOff>50800</xdr:colOff>
      <xdr:row>41</xdr:row>
      <xdr:rowOff>110227</xdr:rowOff>
    </xdr:to>
    <xdr:cxnSp macro="">
      <xdr:nvCxnSpPr>
        <xdr:cNvPr id="402" name="直線コネクタ 401"/>
        <xdr:cNvCxnSpPr/>
      </xdr:nvCxnSpPr>
      <xdr:spPr>
        <a:xfrm flipV="1">
          <a:off x="19545300" y="7120933"/>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03"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04" name="n_2aveValue【一般廃棄物処理施設】&#10;一人当たり有形固定資産（償却資産）額"/>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05"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06"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163200</xdr:rowOff>
    </xdr:from>
    <xdr:ext cx="599010" cy="259045"/>
    <xdr:sp macro="" textlink="">
      <xdr:nvSpPr>
        <xdr:cNvPr id="407" name="n_1mainValue【一般廃棄物処理施設】&#10;一人当たり有形固定資産（償却資産）額"/>
        <xdr:cNvSpPr txBox="1"/>
      </xdr:nvSpPr>
      <xdr:spPr>
        <a:xfrm>
          <a:off x="21011095" y="719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133410</xdr:rowOff>
    </xdr:from>
    <xdr:ext cx="599010" cy="259045"/>
    <xdr:sp macro="" textlink="">
      <xdr:nvSpPr>
        <xdr:cNvPr id="408" name="n_2mainValue【一般廃棄物処理施設】&#10;一人当たり有形固定資産（償却資産）額"/>
        <xdr:cNvSpPr txBox="1"/>
      </xdr:nvSpPr>
      <xdr:spPr>
        <a:xfrm>
          <a:off x="20134795" y="716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152154</xdr:rowOff>
    </xdr:from>
    <xdr:ext cx="599010" cy="259045"/>
    <xdr:sp macro="" textlink="">
      <xdr:nvSpPr>
        <xdr:cNvPr id="409" name="n_3mainValue【一般廃棄物処理施設】&#10;一人当たり有形固定資産（償却資産）額"/>
        <xdr:cNvSpPr txBox="1"/>
      </xdr:nvSpPr>
      <xdr:spPr>
        <a:xfrm>
          <a:off x="19245795" y="71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434" name="直線コネクタ 433"/>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6" name="直線コネクタ 43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437"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38" name="直線コネクタ 437"/>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439" name="【保健センター・保健所】&#10;有形固定資産減価償却率平均値テキスト"/>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440" name="フローチャート: 判断 439"/>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441" name="フローチャート: 判断 440"/>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442" name="フローチャート: 判断 441"/>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443" name="フローチャート: 判断 442"/>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444" name="フローチャート: 判断 443"/>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118745</xdr:rowOff>
    </xdr:from>
    <xdr:to>
      <xdr:col>85</xdr:col>
      <xdr:colOff>177800</xdr:colOff>
      <xdr:row>59</xdr:row>
      <xdr:rowOff>48895</xdr:rowOff>
    </xdr:to>
    <xdr:sp macro="" textlink="">
      <xdr:nvSpPr>
        <xdr:cNvPr id="450" name="楕円 449"/>
        <xdr:cNvSpPr/>
      </xdr:nvSpPr>
      <xdr:spPr>
        <a:xfrm>
          <a:off x="16268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97172</xdr:rowOff>
    </xdr:from>
    <xdr:ext cx="405111" cy="259045"/>
    <xdr:sp macro="" textlink="">
      <xdr:nvSpPr>
        <xdr:cNvPr id="451" name="【保健センター・保健所】&#10;有形固定資産減価償却率該当値テキスト"/>
        <xdr:cNvSpPr txBox="1"/>
      </xdr:nvSpPr>
      <xdr:spPr>
        <a:xfrm>
          <a:off x="16357600"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452" name="楕円 451"/>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58</xdr:row>
      <xdr:rowOff>169545</xdr:rowOff>
    </xdr:to>
    <xdr:cxnSp macro="">
      <xdr:nvCxnSpPr>
        <xdr:cNvPr id="453" name="直線コネクタ 452"/>
        <xdr:cNvCxnSpPr/>
      </xdr:nvCxnSpPr>
      <xdr:spPr>
        <a:xfrm>
          <a:off x="15481300" y="100545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34925</xdr:rowOff>
    </xdr:from>
    <xdr:to>
      <xdr:col>76</xdr:col>
      <xdr:colOff>165100</xdr:colOff>
      <xdr:row>58</xdr:row>
      <xdr:rowOff>136525</xdr:rowOff>
    </xdr:to>
    <xdr:sp macro="" textlink="">
      <xdr:nvSpPr>
        <xdr:cNvPr id="454" name="楕円 453"/>
        <xdr:cNvSpPr/>
      </xdr:nvSpPr>
      <xdr:spPr>
        <a:xfrm>
          <a:off x="14541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85725</xdr:rowOff>
    </xdr:from>
    <xdr:to>
      <xdr:col>81</xdr:col>
      <xdr:colOff>50800</xdr:colOff>
      <xdr:row>58</xdr:row>
      <xdr:rowOff>110490</xdr:rowOff>
    </xdr:to>
    <xdr:cxnSp macro="">
      <xdr:nvCxnSpPr>
        <xdr:cNvPr id="455" name="直線コネクタ 454"/>
        <xdr:cNvCxnSpPr/>
      </xdr:nvCxnSpPr>
      <xdr:spPr>
        <a:xfrm>
          <a:off x="14592300" y="100298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456" name="楕円 455"/>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85725</xdr:rowOff>
    </xdr:to>
    <xdr:cxnSp macro="">
      <xdr:nvCxnSpPr>
        <xdr:cNvPr id="457" name="直線コネクタ 456"/>
        <xdr:cNvCxnSpPr/>
      </xdr:nvCxnSpPr>
      <xdr:spPr>
        <a:xfrm>
          <a:off x="13703300" y="9989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458" name="楕円 457"/>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45720</xdr:rowOff>
    </xdr:to>
    <xdr:cxnSp macro="">
      <xdr:nvCxnSpPr>
        <xdr:cNvPr id="459" name="直線コネクタ 458"/>
        <xdr:cNvCxnSpPr/>
      </xdr:nvCxnSpPr>
      <xdr:spPr>
        <a:xfrm>
          <a:off x="12814300" y="9982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460" name="n_1aveValue【保健センター・保健所】&#10;有形固定資産減価償却率"/>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461" name="n_2aveValue【保健センター・保健所】&#10;有形固定資産減価償却率"/>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462" name="n_3aveValue【保健センター・保健所】&#10;有形固定資産減価償却率"/>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100982</xdr:rowOff>
    </xdr:from>
    <xdr:ext cx="405111" cy="259045"/>
    <xdr:sp macro="" textlink="">
      <xdr:nvSpPr>
        <xdr:cNvPr id="463" name="n_4aveValue【保健センター・保健所】&#10;有形固定資産減価償却率"/>
        <xdr:cNvSpPr txBox="1"/>
      </xdr:nvSpPr>
      <xdr:spPr>
        <a:xfrm>
          <a:off x="126117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464" name="n_1main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153052</xdr:rowOff>
    </xdr:from>
    <xdr:ext cx="405111" cy="259045"/>
    <xdr:sp macro="" textlink="">
      <xdr:nvSpPr>
        <xdr:cNvPr id="465" name="n_2mainValue【保健センター・保健所】&#10;有形固定資産減価償却率"/>
        <xdr:cNvSpPr txBox="1"/>
      </xdr:nvSpPr>
      <xdr:spPr>
        <a:xfrm>
          <a:off x="14389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466" name="n_3mainValue【保健センター・保健所】&#10;有形固定資産減価償却率"/>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467" name="n_4mainValue【保健センター・保健所】&#10;有形固定資産減価償却率"/>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493" name="直線コネクタ 492"/>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494"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495" name="直線コネクタ 494"/>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496"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497" name="直線コネクタ 496"/>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498" name="【保健センター・保健所】&#10;一人当たり面積平均値テキスト"/>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499" name="フローチャート: 判断 498"/>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00" name="フローチャート: 判断 499"/>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01" name="フローチャート: 判断 500"/>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02" name="フローチャート: 判断 501"/>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503" name="フローチャート: 判断 502"/>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23005</xdr:rowOff>
    </xdr:from>
    <xdr:to>
      <xdr:col>116</xdr:col>
      <xdr:colOff>114300</xdr:colOff>
      <xdr:row>64</xdr:row>
      <xdr:rowOff>124605</xdr:rowOff>
    </xdr:to>
    <xdr:sp macro="" textlink="">
      <xdr:nvSpPr>
        <xdr:cNvPr id="509" name="楕円 508"/>
        <xdr:cNvSpPr/>
      </xdr:nvSpPr>
      <xdr:spPr>
        <a:xfrm>
          <a:off x="22110700" y="109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510" name="【保健センター・保健所】&#10;一人当たり面積該当値テキスト"/>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22678</xdr:rowOff>
    </xdr:from>
    <xdr:to>
      <xdr:col>112</xdr:col>
      <xdr:colOff>38100</xdr:colOff>
      <xdr:row>64</xdr:row>
      <xdr:rowOff>124278</xdr:rowOff>
    </xdr:to>
    <xdr:sp macro="" textlink="">
      <xdr:nvSpPr>
        <xdr:cNvPr id="511" name="楕円 510"/>
        <xdr:cNvSpPr/>
      </xdr:nvSpPr>
      <xdr:spPr>
        <a:xfrm>
          <a:off x="21272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73478</xdr:rowOff>
    </xdr:from>
    <xdr:to>
      <xdr:col>116</xdr:col>
      <xdr:colOff>63500</xdr:colOff>
      <xdr:row>64</xdr:row>
      <xdr:rowOff>73805</xdr:rowOff>
    </xdr:to>
    <xdr:cxnSp macro="">
      <xdr:nvCxnSpPr>
        <xdr:cNvPr id="512" name="直線コネクタ 511"/>
        <xdr:cNvCxnSpPr/>
      </xdr:nvCxnSpPr>
      <xdr:spPr>
        <a:xfrm>
          <a:off x="21323300" y="1104627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513" name="楕円 512"/>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73478</xdr:rowOff>
    </xdr:from>
    <xdr:to>
      <xdr:col>111</xdr:col>
      <xdr:colOff>177800</xdr:colOff>
      <xdr:row>64</xdr:row>
      <xdr:rowOff>75112</xdr:rowOff>
    </xdr:to>
    <xdr:cxnSp macro="">
      <xdr:nvCxnSpPr>
        <xdr:cNvPr id="514" name="直線コネクタ 513"/>
        <xdr:cNvCxnSpPr/>
      </xdr:nvCxnSpPr>
      <xdr:spPr>
        <a:xfrm flipV="1">
          <a:off x="20434300" y="110462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25618</xdr:rowOff>
    </xdr:from>
    <xdr:to>
      <xdr:col>102</xdr:col>
      <xdr:colOff>165100</xdr:colOff>
      <xdr:row>64</xdr:row>
      <xdr:rowOff>127218</xdr:rowOff>
    </xdr:to>
    <xdr:sp macro="" textlink="">
      <xdr:nvSpPr>
        <xdr:cNvPr id="515" name="楕円 514"/>
        <xdr:cNvSpPr/>
      </xdr:nvSpPr>
      <xdr:spPr>
        <a:xfrm>
          <a:off x="19494500" y="109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75112</xdr:rowOff>
    </xdr:from>
    <xdr:to>
      <xdr:col>107</xdr:col>
      <xdr:colOff>50800</xdr:colOff>
      <xdr:row>64</xdr:row>
      <xdr:rowOff>76418</xdr:rowOff>
    </xdr:to>
    <xdr:cxnSp macro="">
      <xdr:nvCxnSpPr>
        <xdr:cNvPr id="516" name="直線コネクタ 515"/>
        <xdr:cNvCxnSpPr/>
      </xdr:nvCxnSpPr>
      <xdr:spPr>
        <a:xfrm flipV="1">
          <a:off x="19545300" y="1104791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26270</xdr:rowOff>
    </xdr:from>
    <xdr:to>
      <xdr:col>98</xdr:col>
      <xdr:colOff>38100</xdr:colOff>
      <xdr:row>64</xdr:row>
      <xdr:rowOff>127870</xdr:rowOff>
    </xdr:to>
    <xdr:sp macro="" textlink="">
      <xdr:nvSpPr>
        <xdr:cNvPr id="517" name="楕円 516"/>
        <xdr:cNvSpPr/>
      </xdr:nvSpPr>
      <xdr:spPr>
        <a:xfrm>
          <a:off x="18605500" y="109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76418</xdr:rowOff>
    </xdr:from>
    <xdr:to>
      <xdr:col>102</xdr:col>
      <xdr:colOff>114300</xdr:colOff>
      <xdr:row>64</xdr:row>
      <xdr:rowOff>77070</xdr:rowOff>
    </xdr:to>
    <xdr:cxnSp macro="">
      <xdr:nvCxnSpPr>
        <xdr:cNvPr id="518" name="直線コネクタ 517"/>
        <xdr:cNvCxnSpPr/>
      </xdr:nvCxnSpPr>
      <xdr:spPr>
        <a:xfrm flipV="1">
          <a:off x="18656300" y="1104921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519" name="n_1aveValue【保健センター・保健所】&#10;一人当たり面積"/>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520" name="n_2aveValue【保健センター・保健所】&#10;一人当たり面積"/>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21"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522" name="n_4aveValue【保健センター・保健所】&#10;一人当たり面積"/>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115405</xdr:rowOff>
    </xdr:from>
    <xdr:ext cx="469744" cy="259045"/>
    <xdr:sp macro="" textlink="">
      <xdr:nvSpPr>
        <xdr:cNvPr id="523" name="n_1mainValue【保健センター・保健所】&#10;一人当たり面積"/>
        <xdr:cNvSpPr txBox="1"/>
      </xdr:nvSpPr>
      <xdr:spPr>
        <a:xfrm>
          <a:off x="21075727" y="110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524" name="n_2mainValue【保健センター・保健所】&#10;一人当たり面積"/>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118345</xdr:rowOff>
    </xdr:from>
    <xdr:ext cx="469744" cy="259045"/>
    <xdr:sp macro="" textlink="">
      <xdr:nvSpPr>
        <xdr:cNvPr id="525" name="n_3mainValue【保健センター・保健所】&#10;一人当たり面積"/>
        <xdr:cNvSpPr txBox="1"/>
      </xdr:nvSpPr>
      <xdr:spPr>
        <a:xfrm>
          <a:off x="19310427" y="110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118997</xdr:rowOff>
    </xdr:from>
    <xdr:ext cx="469744" cy="259045"/>
    <xdr:sp macro="" textlink="">
      <xdr:nvSpPr>
        <xdr:cNvPr id="526" name="n_4mainValue【保健センター・保健所】&#10;一人当たり面積"/>
        <xdr:cNvSpPr txBox="1"/>
      </xdr:nvSpPr>
      <xdr:spPr>
        <a:xfrm>
          <a:off x="18421427" y="1109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52" name="直線コネクタ 551"/>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53"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54" name="直線コネクタ 553"/>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55"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56" name="直線コネクタ 555"/>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557"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58" name="フローチャート: 判断 557"/>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59" name="フローチャート: 判断 558"/>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60" name="フローチャート: 判断 559"/>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61" name="フローチャート: 判断 560"/>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62" name="フローチャート: 判断 561"/>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18324</xdr:rowOff>
    </xdr:from>
    <xdr:to>
      <xdr:col>85</xdr:col>
      <xdr:colOff>177800</xdr:colOff>
      <xdr:row>81</xdr:row>
      <xdr:rowOff>119924</xdr:rowOff>
    </xdr:to>
    <xdr:sp macro="" textlink="">
      <xdr:nvSpPr>
        <xdr:cNvPr id="568" name="楕円 567"/>
        <xdr:cNvSpPr/>
      </xdr:nvSpPr>
      <xdr:spPr>
        <a:xfrm>
          <a:off x="16268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41201</xdr:rowOff>
    </xdr:from>
    <xdr:ext cx="405111" cy="259045"/>
    <xdr:sp macro="" textlink="">
      <xdr:nvSpPr>
        <xdr:cNvPr id="569" name="【消防施設】&#10;有形固定資産減価償却率該当値テキスト"/>
        <xdr:cNvSpPr txBox="1"/>
      </xdr:nvSpPr>
      <xdr:spPr>
        <a:xfrm>
          <a:off x="16357600"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23223</xdr:rowOff>
    </xdr:from>
    <xdr:to>
      <xdr:col>81</xdr:col>
      <xdr:colOff>101600</xdr:colOff>
      <xdr:row>80</xdr:row>
      <xdr:rowOff>124823</xdr:rowOff>
    </xdr:to>
    <xdr:sp macro="" textlink="">
      <xdr:nvSpPr>
        <xdr:cNvPr id="570" name="楕円 569"/>
        <xdr:cNvSpPr/>
      </xdr:nvSpPr>
      <xdr:spPr>
        <a:xfrm>
          <a:off x="15430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74023</xdr:rowOff>
    </xdr:from>
    <xdr:to>
      <xdr:col>85</xdr:col>
      <xdr:colOff>127000</xdr:colOff>
      <xdr:row>81</xdr:row>
      <xdr:rowOff>69124</xdr:rowOff>
    </xdr:to>
    <xdr:cxnSp macro="">
      <xdr:nvCxnSpPr>
        <xdr:cNvPr id="571" name="直線コネクタ 570"/>
        <xdr:cNvCxnSpPr/>
      </xdr:nvCxnSpPr>
      <xdr:spPr>
        <a:xfrm>
          <a:off x="15481300" y="13790023"/>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72" name="楕円 571"/>
        <xdr:cNvSpPr/>
      </xdr:nvSpPr>
      <xdr:spPr>
        <a:xfrm>
          <a:off x="14541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74023</xdr:rowOff>
    </xdr:from>
    <xdr:to>
      <xdr:col>81</xdr:col>
      <xdr:colOff>50800</xdr:colOff>
      <xdr:row>82</xdr:row>
      <xdr:rowOff>21771</xdr:rowOff>
    </xdr:to>
    <xdr:cxnSp macro="">
      <xdr:nvCxnSpPr>
        <xdr:cNvPr id="573" name="直線コネクタ 572"/>
        <xdr:cNvCxnSpPr/>
      </xdr:nvCxnSpPr>
      <xdr:spPr>
        <a:xfrm flipV="1">
          <a:off x="14592300" y="13790023"/>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148952</xdr:rowOff>
    </xdr:from>
    <xdr:to>
      <xdr:col>72</xdr:col>
      <xdr:colOff>38100</xdr:colOff>
      <xdr:row>82</xdr:row>
      <xdr:rowOff>79102</xdr:rowOff>
    </xdr:to>
    <xdr:sp macro="" textlink="">
      <xdr:nvSpPr>
        <xdr:cNvPr id="574" name="楕円 573"/>
        <xdr:cNvSpPr/>
      </xdr:nvSpPr>
      <xdr:spPr>
        <a:xfrm>
          <a:off x="13652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21771</xdr:rowOff>
    </xdr:from>
    <xdr:to>
      <xdr:col>76</xdr:col>
      <xdr:colOff>114300</xdr:colOff>
      <xdr:row>82</xdr:row>
      <xdr:rowOff>28302</xdr:rowOff>
    </xdr:to>
    <xdr:cxnSp macro="">
      <xdr:nvCxnSpPr>
        <xdr:cNvPr id="575" name="直線コネクタ 574"/>
        <xdr:cNvCxnSpPr/>
      </xdr:nvCxnSpPr>
      <xdr:spPr>
        <a:xfrm flipV="1">
          <a:off x="13703300" y="140806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13426</xdr:rowOff>
    </xdr:from>
    <xdr:to>
      <xdr:col>67</xdr:col>
      <xdr:colOff>101600</xdr:colOff>
      <xdr:row>82</xdr:row>
      <xdr:rowOff>115026</xdr:rowOff>
    </xdr:to>
    <xdr:sp macro="" textlink="">
      <xdr:nvSpPr>
        <xdr:cNvPr id="576" name="楕円 575"/>
        <xdr:cNvSpPr/>
      </xdr:nvSpPr>
      <xdr:spPr>
        <a:xfrm>
          <a:off x="12763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28302</xdr:rowOff>
    </xdr:from>
    <xdr:to>
      <xdr:col>71</xdr:col>
      <xdr:colOff>177800</xdr:colOff>
      <xdr:row>82</xdr:row>
      <xdr:rowOff>64226</xdr:rowOff>
    </xdr:to>
    <xdr:cxnSp macro="">
      <xdr:nvCxnSpPr>
        <xdr:cNvPr id="577" name="直線コネクタ 576"/>
        <xdr:cNvCxnSpPr/>
      </xdr:nvCxnSpPr>
      <xdr:spPr>
        <a:xfrm flipV="1">
          <a:off x="12814300" y="140872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578"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579" name="n_2ave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580" name="n_3aveValue【消防施設】&#10;有形固定資産減価償却率"/>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581" name="n_4aveValue【消防施設】&#10;有形固定資産減価償却率"/>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141350</xdr:rowOff>
    </xdr:from>
    <xdr:ext cx="405111" cy="259045"/>
    <xdr:sp macro="" textlink="">
      <xdr:nvSpPr>
        <xdr:cNvPr id="582" name="n_1mainValue【消防施設】&#10;有形固定資産減価償却率"/>
        <xdr:cNvSpPr txBox="1"/>
      </xdr:nvSpPr>
      <xdr:spPr>
        <a:xfrm>
          <a:off x="152660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83" name="n_2main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95629</xdr:rowOff>
    </xdr:from>
    <xdr:ext cx="405111" cy="259045"/>
    <xdr:sp macro="" textlink="">
      <xdr:nvSpPr>
        <xdr:cNvPr id="584" name="n_3mainValue【消防施設】&#10;有形固定資産減価償却率"/>
        <xdr:cNvSpPr txBox="1"/>
      </xdr:nvSpPr>
      <xdr:spPr>
        <a:xfrm>
          <a:off x="13500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131553</xdr:rowOff>
    </xdr:from>
    <xdr:ext cx="405111" cy="259045"/>
    <xdr:sp macro="" textlink="">
      <xdr:nvSpPr>
        <xdr:cNvPr id="585" name="n_4mainValue【消防施設】&#10;有形固定資産減価償却率"/>
        <xdr:cNvSpPr txBox="1"/>
      </xdr:nvSpPr>
      <xdr:spPr>
        <a:xfrm>
          <a:off x="12611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07" name="直線コネクタ 606"/>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08"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09" name="直線コネクタ 608"/>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10"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11" name="直線コネクタ 610"/>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12" name="【消防施設】&#10;一人当たり面積平均値テキスト"/>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13" name="フローチャート: 判断 612"/>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14" name="フローチャート: 判断 613"/>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15" name="フローチャート: 判断 614"/>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16" name="フローチャート: 判断 615"/>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617" name="フローチャート: 判断 616"/>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92684</xdr:rowOff>
    </xdr:from>
    <xdr:to>
      <xdr:col>116</xdr:col>
      <xdr:colOff>114300</xdr:colOff>
      <xdr:row>86</xdr:row>
      <xdr:rowOff>22834</xdr:rowOff>
    </xdr:to>
    <xdr:sp macro="" textlink="">
      <xdr:nvSpPr>
        <xdr:cNvPr id="623" name="楕円 622"/>
        <xdr:cNvSpPr/>
      </xdr:nvSpPr>
      <xdr:spPr>
        <a:xfrm>
          <a:off x="22110700" y="146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65853</xdr:rowOff>
    </xdr:from>
    <xdr:ext cx="469744" cy="259045"/>
    <xdr:sp macro="" textlink="">
      <xdr:nvSpPr>
        <xdr:cNvPr id="624" name="【消防施設】&#10;一人当たり面積該当値テキスト"/>
        <xdr:cNvSpPr txBox="1"/>
      </xdr:nvSpPr>
      <xdr:spPr>
        <a:xfrm>
          <a:off x="22199600" y="146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94971</xdr:rowOff>
    </xdr:from>
    <xdr:to>
      <xdr:col>112</xdr:col>
      <xdr:colOff>38100</xdr:colOff>
      <xdr:row>86</xdr:row>
      <xdr:rowOff>25121</xdr:rowOff>
    </xdr:to>
    <xdr:sp macro="" textlink="">
      <xdr:nvSpPr>
        <xdr:cNvPr id="625" name="楕円 624"/>
        <xdr:cNvSpPr/>
      </xdr:nvSpPr>
      <xdr:spPr>
        <a:xfrm>
          <a:off x="21272500" y="146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143484</xdr:rowOff>
    </xdr:from>
    <xdr:to>
      <xdr:col>116</xdr:col>
      <xdr:colOff>63500</xdr:colOff>
      <xdr:row>85</xdr:row>
      <xdr:rowOff>145771</xdr:rowOff>
    </xdr:to>
    <xdr:cxnSp macro="">
      <xdr:nvCxnSpPr>
        <xdr:cNvPr id="626" name="直線コネクタ 625"/>
        <xdr:cNvCxnSpPr/>
      </xdr:nvCxnSpPr>
      <xdr:spPr>
        <a:xfrm flipV="1">
          <a:off x="21323300" y="1471673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39878</xdr:rowOff>
    </xdr:from>
    <xdr:to>
      <xdr:col>107</xdr:col>
      <xdr:colOff>101600</xdr:colOff>
      <xdr:row>84</xdr:row>
      <xdr:rowOff>141478</xdr:rowOff>
    </xdr:to>
    <xdr:sp macro="" textlink="">
      <xdr:nvSpPr>
        <xdr:cNvPr id="627" name="楕円 626"/>
        <xdr:cNvSpPr/>
      </xdr:nvSpPr>
      <xdr:spPr>
        <a:xfrm>
          <a:off x="20383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90678</xdr:rowOff>
    </xdr:from>
    <xdr:to>
      <xdr:col>111</xdr:col>
      <xdr:colOff>177800</xdr:colOff>
      <xdr:row>85</xdr:row>
      <xdr:rowOff>145771</xdr:rowOff>
    </xdr:to>
    <xdr:cxnSp macro="">
      <xdr:nvCxnSpPr>
        <xdr:cNvPr id="628" name="直線コネクタ 627"/>
        <xdr:cNvCxnSpPr/>
      </xdr:nvCxnSpPr>
      <xdr:spPr>
        <a:xfrm>
          <a:off x="20434300" y="14492478"/>
          <a:ext cx="889000" cy="2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58852</xdr:rowOff>
    </xdr:from>
    <xdr:to>
      <xdr:col>102</xdr:col>
      <xdr:colOff>165100</xdr:colOff>
      <xdr:row>84</xdr:row>
      <xdr:rowOff>160452</xdr:rowOff>
    </xdr:to>
    <xdr:sp macro="" textlink="">
      <xdr:nvSpPr>
        <xdr:cNvPr id="629" name="楕円 628"/>
        <xdr:cNvSpPr/>
      </xdr:nvSpPr>
      <xdr:spPr>
        <a:xfrm>
          <a:off x="19494500" y="144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90678</xdr:rowOff>
    </xdr:from>
    <xdr:to>
      <xdr:col>107</xdr:col>
      <xdr:colOff>50800</xdr:colOff>
      <xdr:row>84</xdr:row>
      <xdr:rowOff>109652</xdr:rowOff>
    </xdr:to>
    <xdr:cxnSp macro="">
      <xdr:nvCxnSpPr>
        <xdr:cNvPr id="630" name="直線コネクタ 629"/>
        <xdr:cNvCxnSpPr/>
      </xdr:nvCxnSpPr>
      <xdr:spPr>
        <a:xfrm flipV="1">
          <a:off x="19545300" y="1449247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127203</xdr:rowOff>
    </xdr:from>
    <xdr:to>
      <xdr:col>98</xdr:col>
      <xdr:colOff>38100</xdr:colOff>
      <xdr:row>86</xdr:row>
      <xdr:rowOff>57353</xdr:rowOff>
    </xdr:to>
    <xdr:sp macro="" textlink="">
      <xdr:nvSpPr>
        <xdr:cNvPr id="631" name="楕円 630"/>
        <xdr:cNvSpPr/>
      </xdr:nvSpPr>
      <xdr:spPr>
        <a:xfrm>
          <a:off x="18605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109652</xdr:rowOff>
    </xdr:from>
    <xdr:to>
      <xdr:col>102</xdr:col>
      <xdr:colOff>114300</xdr:colOff>
      <xdr:row>86</xdr:row>
      <xdr:rowOff>6553</xdr:rowOff>
    </xdr:to>
    <xdr:cxnSp macro="">
      <xdr:nvCxnSpPr>
        <xdr:cNvPr id="632" name="直線コネクタ 631"/>
        <xdr:cNvCxnSpPr/>
      </xdr:nvCxnSpPr>
      <xdr:spPr>
        <a:xfrm flipV="1">
          <a:off x="18656300" y="14511452"/>
          <a:ext cx="889000" cy="2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633" name="n_1aveValue【消防施設】&#10;一人当たり面積"/>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634"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35" name="n_3ave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636"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16248</xdr:rowOff>
    </xdr:from>
    <xdr:ext cx="469744" cy="259045"/>
    <xdr:sp macro="" textlink="">
      <xdr:nvSpPr>
        <xdr:cNvPr id="637" name="n_1mainValue【消防施設】&#10;一人当たり面積"/>
        <xdr:cNvSpPr txBox="1"/>
      </xdr:nvSpPr>
      <xdr:spPr>
        <a:xfrm>
          <a:off x="21075727" y="1476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158005</xdr:rowOff>
    </xdr:from>
    <xdr:ext cx="469744" cy="259045"/>
    <xdr:sp macro="" textlink="">
      <xdr:nvSpPr>
        <xdr:cNvPr id="638" name="n_2mainValue【消防施設】&#10;一人当たり面積"/>
        <xdr:cNvSpPr txBox="1"/>
      </xdr:nvSpPr>
      <xdr:spPr>
        <a:xfrm>
          <a:off x="20199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5529</xdr:rowOff>
    </xdr:from>
    <xdr:ext cx="469744" cy="259045"/>
    <xdr:sp macro="" textlink="">
      <xdr:nvSpPr>
        <xdr:cNvPr id="639" name="n_3mainValue【消防施設】&#10;一人当たり面積"/>
        <xdr:cNvSpPr txBox="1"/>
      </xdr:nvSpPr>
      <xdr:spPr>
        <a:xfrm>
          <a:off x="19310427" y="1423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48480</xdr:rowOff>
    </xdr:from>
    <xdr:ext cx="469744" cy="259045"/>
    <xdr:sp macro="" textlink="">
      <xdr:nvSpPr>
        <xdr:cNvPr id="640" name="n_4mainValue【消防施設】&#10;一人当たり面積"/>
        <xdr:cNvSpPr txBox="1"/>
      </xdr:nvSpPr>
      <xdr:spPr>
        <a:xfrm>
          <a:off x="18421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66" name="直線コネクタ 665"/>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69"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70" name="直線コネクタ 669"/>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671"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72" name="フローチャート: 判断 671"/>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73" name="フローチャート: 判断 672"/>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4" name="フローチャート: 判断 673"/>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75" name="フローチャート: 判断 674"/>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676" name="フローチャート: 判断 675"/>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82" name="楕円 681"/>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83"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684" name="楕円 683"/>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51707</xdr:rowOff>
    </xdr:to>
    <xdr:cxnSp macro="">
      <xdr:nvCxnSpPr>
        <xdr:cNvPr id="685" name="直線コネクタ 684"/>
        <xdr:cNvCxnSpPr/>
      </xdr:nvCxnSpPr>
      <xdr:spPr>
        <a:xfrm>
          <a:off x="15481300" y="1815682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86" name="楕円 685"/>
        <xdr:cNvSpPr/>
      </xdr:nvSpPr>
      <xdr:spPr>
        <a:xfrm>
          <a:off x="14541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32113</xdr:rowOff>
    </xdr:to>
    <xdr:cxnSp macro="">
      <xdr:nvCxnSpPr>
        <xdr:cNvPr id="687" name="直線コネクタ 686"/>
        <xdr:cNvCxnSpPr/>
      </xdr:nvCxnSpPr>
      <xdr:spPr>
        <a:xfrm flipV="1">
          <a:off x="14592300" y="181568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120106</xdr:rowOff>
    </xdr:from>
    <xdr:to>
      <xdr:col>72</xdr:col>
      <xdr:colOff>38100</xdr:colOff>
      <xdr:row>106</xdr:row>
      <xdr:rowOff>50256</xdr:rowOff>
    </xdr:to>
    <xdr:sp macro="" textlink="">
      <xdr:nvSpPr>
        <xdr:cNvPr id="688" name="楕円 687"/>
        <xdr:cNvSpPr/>
      </xdr:nvSpPr>
      <xdr:spPr>
        <a:xfrm>
          <a:off x="13652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170906</xdr:rowOff>
    </xdr:from>
    <xdr:to>
      <xdr:col>76</xdr:col>
      <xdr:colOff>114300</xdr:colOff>
      <xdr:row>106</xdr:row>
      <xdr:rowOff>32113</xdr:rowOff>
    </xdr:to>
    <xdr:cxnSp macro="">
      <xdr:nvCxnSpPr>
        <xdr:cNvPr id="689" name="直線コネクタ 688"/>
        <xdr:cNvCxnSpPr/>
      </xdr:nvCxnSpPr>
      <xdr:spPr>
        <a:xfrm>
          <a:off x="13703300" y="181731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690" name="楕円 689"/>
        <xdr:cNvSpPr/>
      </xdr:nvSpPr>
      <xdr:spPr>
        <a:xfrm>
          <a:off x="1276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170906</xdr:rowOff>
    </xdr:to>
    <xdr:cxnSp macro="">
      <xdr:nvCxnSpPr>
        <xdr:cNvPr id="691" name="直線コネクタ 690"/>
        <xdr:cNvCxnSpPr/>
      </xdr:nvCxnSpPr>
      <xdr:spPr>
        <a:xfrm>
          <a:off x="12814300" y="18106208"/>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692"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3"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94"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695"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696" name="n_1mainValue【庁舎】&#10;有形固定資産減価償却率"/>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97" name="n_2mainValue【庁舎】&#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41383</xdr:rowOff>
    </xdr:from>
    <xdr:ext cx="405111" cy="259045"/>
    <xdr:sp macro="" textlink="">
      <xdr:nvSpPr>
        <xdr:cNvPr id="698" name="n_3mainValue【庁舎】&#10;有形固定資産減価償却率"/>
        <xdr:cNvSpPr txBox="1"/>
      </xdr:nvSpPr>
      <xdr:spPr>
        <a:xfrm>
          <a:off x="13500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9" name="n_4mainValue【庁舎】&#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23" name="直線コネクタ 722"/>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24"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25" name="直線コネクタ 724"/>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26"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27" name="直線コネクタ 726"/>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728"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29" name="フローチャート: 判断 728"/>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30" name="フローチャート: 判断 729"/>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31" name="フローチャート: 判断 730"/>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32" name="フローチャート: 判断 731"/>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33" name="フローチャート: 判断 732"/>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143383</xdr:rowOff>
    </xdr:from>
    <xdr:to>
      <xdr:col>116</xdr:col>
      <xdr:colOff>114300</xdr:colOff>
      <xdr:row>108</xdr:row>
      <xdr:rowOff>73533</xdr:rowOff>
    </xdr:to>
    <xdr:sp macro="" textlink="">
      <xdr:nvSpPr>
        <xdr:cNvPr id="739" name="楕円 738"/>
        <xdr:cNvSpPr/>
      </xdr:nvSpPr>
      <xdr:spPr>
        <a:xfrm>
          <a:off x="22110700" y="18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102760</xdr:rowOff>
    </xdr:from>
    <xdr:ext cx="469744" cy="259045"/>
    <xdr:sp macro="" textlink="">
      <xdr:nvSpPr>
        <xdr:cNvPr id="740" name="【庁舎】&#10;一人当たり面積該当値テキスト"/>
        <xdr:cNvSpPr txBox="1"/>
      </xdr:nvSpPr>
      <xdr:spPr>
        <a:xfrm>
          <a:off x="22199600" y="182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142875</xdr:rowOff>
    </xdr:from>
    <xdr:to>
      <xdr:col>112</xdr:col>
      <xdr:colOff>38100</xdr:colOff>
      <xdr:row>108</xdr:row>
      <xdr:rowOff>73025</xdr:rowOff>
    </xdr:to>
    <xdr:sp macro="" textlink="">
      <xdr:nvSpPr>
        <xdr:cNvPr id="741" name="楕円 740"/>
        <xdr:cNvSpPr/>
      </xdr:nvSpPr>
      <xdr:spPr>
        <a:xfrm>
          <a:off x="21272500" y="184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22225</xdr:rowOff>
    </xdr:from>
    <xdr:to>
      <xdr:col>116</xdr:col>
      <xdr:colOff>63500</xdr:colOff>
      <xdr:row>108</xdr:row>
      <xdr:rowOff>22733</xdr:rowOff>
    </xdr:to>
    <xdr:cxnSp macro="">
      <xdr:nvCxnSpPr>
        <xdr:cNvPr id="742" name="直線コネクタ 741"/>
        <xdr:cNvCxnSpPr/>
      </xdr:nvCxnSpPr>
      <xdr:spPr>
        <a:xfrm>
          <a:off x="21323300" y="18538825"/>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146177</xdr:rowOff>
    </xdr:from>
    <xdr:to>
      <xdr:col>107</xdr:col>
      <xdr:colOff>101600</xdr:colOff>
      <xdr:row>108</xdr:row>
      <xdr:rowOff>76327</xdr:rowOff>
    </xdr:to>
    <xdr:sp macro="" textlink="">
      <xdr:nvSpPr>
        <xdr:cNvPr id="743" name="楕円 742"/>
        <xdr:cNvSpPr/>
      </xdr:nvSpPr>
      <xdr:spPr>
        <a:xfrm>
          <a:off x="20383500" y="18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22225</xdr:rowOff>
    </xdr:from>
    <xdr:to>
      <xdr:col>111</xdr:col>
      <xdr:colOff>177800</xdr:colOff>
      <xdr:row>108</xdr:row>
      <xdr:rowOff>25527</xdr:rowOff>
    </xdr:to>
    <xdr:cxnSp macro="">
      <xdr:nvCxnSpPr>
        <xdr:cNvPr id="744" name="直線コネクタ 743"/>
        <xdr:cNvCxnSpPr/>
      </xdr:nvCxnSpPr>
      <xdr:spPr>
        <a:xfrm flipV="1">
          <a:off x="20434300" y="1853882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149479</xdr:rowOff>
    </xdr:from>
    <xdr:to>
      <xdr:col>102</xdr:col>
      <xdr:colOff>165100</xdr:colOff>
      <xdr:row>108</xdr:row>
      <xdr:rowOff>79629</xdr:rowOff>
    </xdr:to>
    <xdr:sp macro="" textlink="">
      <xdr:nvSpPr>
        <xdr:cNvPr id="745" name="楕円 744"/>
        <xdr:cNvSpPr/>
      </xdr:nvSpPr>
      <xdr:spPr>
        <a:xfrm>
          <a:off x="19494500" y="184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25527</xdr:rowOff>
    </xdr:from>
    <xdr:to>
      <xdr:col>107</xdr:col>
      <xdr:colOff>50800</xdr:colOff>
      <xdr:row>108</xdr:row>
      <xdr:rowOff>28829</xdr:rowOff>
    </xdr:to>
    <xdr:cxnSp macro="">
      <xdr:nvCxnSpPr>
        <xdr:cNvPr id="746" name="直線コネクタ 745"/>
        <xdr:cNvCxnSpPr/>
      </xdr:nvCxnSpPr>
      <xdr:spPr>
        <a:xfrm flipV="1">
          <a:off x="19545300" y="1854212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132714</xdr:rowOff>
    </xdr:from>
    <xdr:to>
      <xdr:col>98</xdr:col>
      <xdr:colOff>38100</xdr:colOff>
      <xdr:row>108</xdr:row>
      <xdr:rowOff>62864</xdr:rowOff>
    </xdr:to>
    <xdr:sp macro="" textlink="">
      <xdr:nvSpPr>
        <xdr:cNvPr id="747" name="楕円 746"/>
        <xdr:cNvSpPr/>
      </xdr:nvSpPr>
      <xdr:spPr>
        <a:xfrm>
          <a:off x="18605500" y="184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12064</xdr:rowOff>
    </xdr:from>
    <xdr:to>
      <xdr:col>102</xdr:col>
      <xdr:colOff>114300</xdr:colOff>
      <xdr:row>108</xdr:row>
      <xdr:rowOff>28829</xdr:rowOff>
    </xdr:to>
    <xdr:cxnSp macro="">
      <xdr:nvCxnSpPr>
        <xdr:cNvPr id="748" name="直線コネクタ 747"/>
        <xdr:cNvCxnSpPr/>
      </xdr:nvCxnSpPr>
      <xdr:spPr>
        <a:xfrm>
          <a:off x="18656300" y="18528664"/>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749"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750"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751"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752" name="n_4aveValue【庁舎】&#10;一人当たり面積"/>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89552</xdr:rowOff>
    </xdr:from>
    <xdr:ext cx="469744" cy="259045"/>
    <xdr:sp macro="" textlink="">
      <xdr:nvSpPr>
        <xdr:cNvPr id="753" name="n_1mainValue【庁舎】&#10;一人当たり面積"/>
        <xdr:cNvSpPr txBox="1"/>
      </xdr:nvSpPr>
      <xdr:spPr>
        <a:xfrm>
          <a:off x="21075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92854</xdr:rowOff>
    </xdr:from>
    <xdr:ext cx="469744" cy="259045"/>
    <xdr:sp macro="" textlink="">
      <xdr:nvSpPr>
        <xdr:cNvPr id="754" name="n_2mainValue【庁舎】&#10;一人当たり面積"/>
        <xdr:cNvSpPr txBox="1"/>
      </xdr:nvSpPr>
      <xdr:spPr>
        <a:xfrm>
          <a:off x="20199427" y="182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96156</xdr:rowOff>
    </xdr:from>
    <xdr:ext cx="469744" cy="259045"/>
    <xdr:sp macro="" textlink="">
      <xdr:nvSpPr>
        <xdr:cNvPr id="755" name="n_3mainValue【庁舎】&#10;一人当たり面積"/>
        <xdr:cNvSpPr txBox="1"/>
      </xdr:nvSpPr>
      <xdr:spPr>
        <a:xfrm>
          <a:off x="19310427" y="182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79391</xdr:rowOff>
    </xdr:from>
    <xdr:ext cx="469744" cy="259045"/>
    <xdr:sp macro="" textlink="">
      <xdr:nvSpPr>
        <xdr:cNvPr id="756" name="n_4mainValue【庁舎】&#10;一人当たり面積"/>
        <xdr:cNvSpPr txBox="1"/>
      </xdr:nvSpPr>
      <xdr:spPr>
        <a:xfrm>
          <a:off x="18421427" y="182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入力類似団体と比較して、有形固定資産減価償却率（福祉施設）（庁舎）が平均よりも高い傾向にある。これは、福祉施設と庁舎が築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ことが理由に挙げられる。中でも老人福祉センターは、改修工事等を行いながら継続使用している。庁舎は日常の重要性だけでなく災害時の災害対策本部設置など重要機能を果たすことから適切な維持管理に努める。</a:t>
          </a:r>
        </a:p>
        <a:p>
          <a:r>
            <a:rPr kumimoji="1" lang="ja-JP" altLang="en-US" sz="1300">
              <a:latin typeface="ＭＳ Ｐゴシック" panose="020B0600070205080204" pitchFamily="50" charset="-128"/>
              <a:ea typeface="ＭＳ Ｐゴシック" panose="020B0600070205080204" pitchFamily="50" charset="-128"/>
            </a:rPr>
            <a:t>また、上記以外の公共施設に関しては、平成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月に策定した「広野町公共施設等総合管理計画」に基づき、長期的な視点をもって、更新・統廃合・長寿命化などを計画的に行っていく。加えて、令和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月策定の「広野町公共施設個別管理計画」に基づき長期的な視点をもって、更新・統廃合・長寿命化などを計画的に行っていく。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4,725
58.69
5,441,164
4,800,062
408,396
2,693,036
1,968,041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令和元年度は企業の投資により固定資産税の減少はしなかったが、町民税法人税割が過年度分の精算により大きく落ち込んだため、単年度財政力指数、３ヶ年平均の財政力指数ともに下がっている。大規模償却資産については、令和４年度は増収が見込まれるが、それ以後は低減が予想されるため、東日本大震災及び原子力災害からの復興・創生期間において、多額の資金必要となってくることから町勢振興計画及び復興計画に沿った施策を重点的に執行しつつ、行政の効率化に努めることにより財政の健全化を図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120142</xdr:rowOff>
    </xdr:from>
    <xdr:to>
      <xdr:col>23</xdr:col>
      <xdr:colOff>133350</xdr:colOff>
      <xdr:row>37</xdr:row>
      <xdr:rowOff>168402</xdr:rowOff>
    </xdr:to>
    <xdr:cxnSp macro="">
      <xdr:nvCxnSpPr>
        <xdr:cNvPr id="66" name="直線コネクタ 65"/>
        <xdr:cNvCxnSpPr/>
      </xdr:nvCxnSpPr>
      <xdr:spPr>
        <a:xfrm>
          <a:off x="4114800" y="64637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91186</xdr:rowOff>
    </xdr:from>
    <xdr:to>
      <xdr:col>19</xdr:col>
      <xdr:colOff>133350</xdr:colOff>
      <xdr:row>37</xdr:row>
      <xdr:rowOff>120142</xdr:rowOff>
    </xdr:to>
    <xdr:cxnSp macro="">
      <xdr:nvCxnSpPr>
        <xdr:cNvPr id="69" name="直線コネクタ 68"/>
        <xdr:cNvCxnSpPr/>
      </xdr:nvCxnSpPr>
      <xdr:spPr>
        <a:xfrm>
          <a:off x="3225800" y="64348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33274</xdr:rowOff>
    </xdr:from>
    <xdr:to>
      <xdr:col>15</xdr:col>
      <xdr:colOff>82550</xdr:colOff>
      <xdr:row>37</xdr:row>
      <xdr:rowOff>91186</xdr:rowOff>
    </xdr:to>
    <xdr:cxnSp macro="">
      <xdr:nvCxnSpPr>
        <xdr:cNvPr id="72" name="直線コネクタ 71"/>
        <xdr:cNvCxnSpPr/>
      </xdr:nvCxnSpPr>
      <xdr:spPr>
        <a:xfrm>
          <a:off x="2336800" y="63769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33274</xdr:rowOff>
    </xdr:from>
    <xdr:to>
      <xdr:col>11</xdr:col>
      <xdr:colOff>31750</xdr:colOff>
      <xdr:row>37</xdr:row>
      <xdr:rowOff>158750</xdr:rowOff>
    </xdr:to>
    <xdr:cxnSp macro="">
      <xdr:nvCxnSpPr>
        <xdr:cNvPr id="75" name="直線コネクタ 74"/>
        <xdr:cNvCxnSpPr/>
      </xdr:nvCxnSpPr>
      <xdr:spPr>
        <a:xfrm flipV="1">
          <a:off x="1447800" y="63769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79" name="テキスト ボックス 78"/>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117602</xdr:rowOff>
    </xdr:from>
    <xdr:to>
      <xdr:col>23</xdr:col>
      <xdr:colOff>184150</xdr:colOff>
      <xdr:row>38</xdr:row>
      <xdr:rowOff>47752</xdr:rowOff>
    </xdr:to>
    <xdr:sp macro="" textlink="">
      <xdr:nvSpPr>
        <xdr:cNvPr id="85" name="楕円 84"/>
        <xdr:cNvSpPr/>
      </xdr:nvSpPr>
      <xdr:spPr>
        <a:xfrm>
          <a:off x="49022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134129</xdr:rowOff>
    </xdr:from>
    <xdr:ext cx="762000" cy="259045"/>
    <xdr:sp macro="" textlink="">
      <xdr:nvSpPr>
        <xdr:cNvPr id="86" name="財政力該当値テキスト"/>
        <xdr:cNvSpPr txBox="1"/>
      </xdr:nvSpPr>
      <xdr:spPr>
        <a:xfrm>
          <a:off x="5041900" y="63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69342</xdr:rowOff>
    </xdr:from>
    <xdr:to>
      <xdr:col>19</xdr:col>
      <xdr:colOff>184150</xdr:colOff>
      <xdr:row>37</xdr:row>
      <xdr:rowOff>170942</xdr:rowOff>
    </xdr:to>
    <xdr:sp macro="" textlink="">
      <xdr:nvSpPr>
        <xdr:cNvPr id="87" name="楕円 86"/>
        <xdr:cNvSpPr/>
      </xdr:nvSpPr>
      <xdr:spPr>
        <a:xfrm>
          <a:off x="406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9669</xdr:rowOff>
    </xdr:from>
    <xdr:ext cx="736600" cy="259045"/>
    <xdr:sp macro="" textlink="">
      <xdr:nvSpPr>
        <xdr:cNvPr id="88" name="テキスト ボックス 87"/>
        <xdr:cNvSpPr txBox="1"/>
      </xdr:nvSpPr>
      <xdr:spPr>
        <a:xfrm>
          <a:off x="3733800" y="61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40386</xdr:rowOff>
    </xdr:from>
    <xdr:to>
      <xdr:col>15</xdr:col>
      <xdr:colOff>133350</xdr:colOff>
      <xdr:row>37</xdr:row>
      <xdr:rowOff>141986</xdr:rowOff>
    </xdr:to>
    <xdr:sp macro="" textlink="">
      <xdr:nvSpPr>
        <xdr:cNvPr id="89" name="楕円 88"/>
        <xdr:cNvSpPr/>
      </xdr:nvSpPr>
      <xdr:spPr>
        <a:xfrm>
          <a:off x="3175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152163</xdr:rowOff>
    </xdr:from>
    <xdr:ext cx="762000" cy="259045"/>
    <xdr:sp macro="" textlink="">
      <xdr:nvSpPr>
        <xdr:cNvPr id="90" name="テキスト ボックス 89"/>
        <xdr:cNvSpPr txBox="1"/>
      </xdr:nvSpPr>
      <xdr:spPr>
        <a:xfrm>
          <a:off x="2844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153924</xdr:rowOff>
    </xdr:from>
    <xdr:to>
      <xdr:col>11</xdr:col>
      <xdr:colOff>82550</xdr:colOff>
      <xdr:row>37</xdr:row>
      <xdr:rowOff>84074</xdr:rowOff>
    </xdr:to>
    <xdr:sp macro="" textlink="">
      <xdr:nvSpPr>
        <xdr:cNvPr id="91" name="楕円 90"/>
        <xdr:cNvSpPr/>
      </xdr:nvSpPr>
      <xdr:spPr>
        <a:xfrm>
          <a:off x="2286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94251</xdr:rowOff>
    </xdr:from>
    <xdr:ext cx="762000" cy="259045"/>
    <xdr:sp macro="" textlink="">
      <xdr:nvSpPr>
        <xdr:cNvPr id="92" name="テキスト ボックス 91"/>
        <xdr:cNvSpPr txBox="1"/>
      </xdr:nvSpPr>
      <xdr:spPr>
        <a:xfrm>
          <a:off x="1955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3" name="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固定資産税や法人町民税の増加に伴い経常一般財源が前年比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％増加したが、それに充当する経常的な経費が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％増加したため</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悪化した。令和４年度には固定資産税の増収見込みはあるものの、その後は税収の減少が見込まれるため、すべての事業の優先度を厳しく点検し、優先度の低い事業については、計画的に廃止・縮小を進め、経常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142981</xdr:rowOff>
    </xdr:from>
    <xdr:to>
      <xdr:col>23</xdr:col>
      <xdr:colOff>133350</xdr:colOff>
      <xdr:row>63</xdr:row>
      <xdr:rowOff>49954</xdr:rowOff>
    </xdr:to>
    <xdr:cxnSp macro="">
      <xdr:nvCxnSpPr>
        <xdr:cNvPr id="129" name="直線コネクタ 128"/>
        <xdr:cNvCxnSpPr/>
      </xdr:nvCxnSpPr>
      <xdr:spPr>
        <a:xfrm>
          <a:off x="4114800" y="10772881"/>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133456</xdr:rowOff>
    </xdr:from>
    <xdr:to>
      <xdr:col>19</xdr:col>
      <xdr:colOff>133350</xdr:colOff>
      <xdr:row>62</xdr:row>
      <xdr:rowOff>142981</xdr:rowOff>
    </xdr:to>
    <xdr:cxnSp macro="">
      <xdr:nvCxnSpPr>
        <xdr:cNvPr id="132" name="直線コネクタ 131"/>
        <xdr:cNvCxnSpPr/>
      </xdr:nvCxnSpPr>
      <xdr:spPr>
        <a:xfrm>
          <a:off x="3225800" y="1059190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61</xdr:row>
      <xdr:rowOff>133456</xdr:rowOff>
    </xdr:to>
    <xdr:cxnSp macro="">
      <xdr:nvCxnSpPr>
        <xdr:cNvPr id="135" name="直線コネクタ 134"/>
        <xdr:cNvCxnSpPr/>
      </xdr:nvCxnSpPr>
      <xdr:spPr>
        <a:xfrm>
          <a:off x="2336800" y="10517505"/>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61</xdr:row>
      <xdr:rowOff>59055</xdr:rowOff>
    </xdr:to>
    <xdr:cxnSp macro="">
      <xdr:nvCxnSpPr>
        <xdr:cNvPr id="138" name="直線コネクタ 137"/>
        <xdr:cNvCxnSpPr/>
      </xdr:nvCxnSpPr>
      <xdr:spPr>
        <a:xfrm>
          <a:off x="1447800" y="103787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48" name="楕円 147"/>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49"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92181</xdr:rowOff>
    </xdr:from>
    <xdr:to>
      <xdr:col>19</xdr:col>
      <xdr:colOff>184150</xdr:colOff>
      <xdr:row>63</xdr:row>
      <xdr:rowOff>22331</xdr:rowOff>
    </xdr:to>
    <xdr:sp macro="" textlink="">
      <xdr:nvSpPr>
        <xdr:cNvPr id="150" name="楕円 149"/>
        <xdr:cNvSpPr/>
      </xdr:nvSpPr>
      <xdr:spPr>
        <a:xfrm>
          <a:off x="4064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32508</xdr:rowOff>
    </xdr:from>
    <xdr:ext cx="736600" cy="259045"/>
    <xdr:sp macro="" textlink="">
      <xdr:nvSpPr>
        <xdr:cNvPr id="151" name="テキスト ボックス 150"/>
        <xdr:cNvSpPr txBox="1"/>
      </xdr:nvSpPr>
      <xdr:spPr>
        <a:xfrm>
          <a:off x="3733800" y="1049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82656</xdr:rowOff>
    </xdr:from>
    <xdr:to>
      <xdr:col>15</xdr:col>
      <xdr:colOff>133350</xdr:colOff>
      <xdr:row>62</xdr:row>
      <xdr:rowOff>12806</xdr:rowOff>
    </xdr:to>
    <xdr:sp macro="" textlink="">
      <xdr:nvSpPr>
        <xdr:cNvPr id="152" name="楕円 151"/>
        <xdr:cNvSpPr/>
      </xdr:nvSpPr>
      <xdr:spPr>
        <a:xfrm>
          <a:off x="3175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22983</xdr:rowOff>
    </xdr:from>
    <xdr:ext cx="762000" cy="259045"/>
    <xdr:sp macro="" textlink="">
      <xdr:nvSpPr>
        <xdr:cNvPr id="153" name="テキスト ボックス 152"/>
        <xdr:cNvSpPr txBox="1"/>
      </xdr:nvSpPr>
      <xdr:spPr>
        <a:xfrm>
          <a:off x="2844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4" name="楕円 153"/>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5" name="テキスト ボックス 154"/>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40957</xdr:rowOff>
    </xdr:from>
    <xdr:to>
      <xdr:col>7</xdr:col>
      <xdr:colOff>31750</xdr:colOff>
      <xdr:row>60</xdr:row>
      <xdr:rowOff>142557</xdr:rowOff>
    </xdr:to>
    <xdr:sp macro="" textlink="">
      <xdr:nvSpPr>
        <xdr:cNvPr id="156" name="楕円 155"/>
        <xdr:cNvSpPr/>
      </xdr:nvSpPr>
      <xdr:spPr>
        <a:xfrm>
          <a:off x="1397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152734</xdr:rowOff>
    </xdr:from>
    <xdr:ext cx="762000" cy="259045"/>
    <xdr:sp macro="" textlink="">
      <xdr:nvSpPr>
        <xdr:cNvPr id="157" name="テキスト ボックス 156"/>
        <xdr:cNvSpPr txBox="1"/>
      </xdr:nvSpPr>
      <xdr:spPr>
        <a:xfrm>
          <a:off x="1066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人口１人当たり人件費・物件費等決算額は、震災後、類似団体に比べ高い水準で推移してきたが、前年度比</a:t>
          </a:r>
          <a:r>
            <a:rPr kumimoji="1" lang="en-US" altLang="ja-JP" sz="1300">
              <a:latin typeface="ＭＳ Ｐゴシック" panose="020B0600070205080204" pitchFamily="50" charset="-128"/>
              <a:ea typeface="ＭＳ Ｐゴシック" panose="020B0600070205080204" pitchFamily="50" charset="-128"/>
            </a:rPr>
            <a:t>31,482</a:t>
          </a:r>
          <a:r>
            <a:rPr kumimoji="1" lang="ja-JP" altLang="en-US" sz="1300">
              <a:latin typeface="ＭＳ Ｐゴシック" panose="020B0600070205080204" pitchFamily="50" charset="-128"/>
              <a:ea typeface="ＭＳ Ｐゴシック" panose="020B0600070205080204" pitchFamily="50" charset="-128"/>
            </a:rPr>
            <a:t>円減少し類似団体平均を下回った。これは原発事故に伴う除染対策事業がほぼ終了したことが要因となっている。今後は、新たな復興・創生期間における事業の選別化・行政コストの削減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14283</xdr:rowOff>
    </xdr:from>
    <xdr:to>
      <xdr:col>23</xdr:col>
      <xdr:colOff>133350</xdr:colOff>
      <xdr:row>82</xdr:row>
      <xdr:rowOff>29476</xdr:rowOff>
    </xdr:to>
    <xdr:cxnSp macro="">
      <xdr:nvCxnSpPr>
        <xdr:cNvPr id="189" name="直線コネクタ 188"/>
        <xdr:cNvCxnSpPr/>
      </xdr:nvCxnSpPr>
      <xdr:spPr>
        <a:xfrm flipV="1">
          <a:off x="4114800" y="14073183"/>
          <a:ext cx="8382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170510</xdr:rowOff>
    </xdr:from>
    <xdr:ext cx="762000" cy="259045"/>
    <xdr:sp macro="" textlink="">
      <xdr:nvSpPr>
        <xdr:cNvPr id="190" name="人件費・物件費等の状況平均値テキスト"/>
        <xdr:cNvSpPr txBox="1"/>
      </xdr:nvSpPr>
      <xdr:spPr>
        <a:xfrm>
          <a:off x="5041900" y="1405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29476</xdr:rowOff>
    </xdr:from>
    <xdr:to>
      <xdr:col>19</xdr:col>
      <xdr:colOff>133350</xdr:colOff>
      <xdr:row>82</xdr:row>
      <xdr:rowOff>147157</xdr:rowOff>
    </xdr:to>
    <xdr:cxnSp macro="">
      <xdr:nvCxnSpPr>
        <xdr:cNvPr id="192" name="直線コネクタ 191"/>
        <xdr:cNvCxnSpPr/>
      </xdr:nvCxnSpPr>
      <xdr:spPr>
        <a:xfrm flipV="1">
          <a:off x="3225800" y="14088376"/>
          <a:ext cx="889000" cy="11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147157</xdr:rowOff>
    </xdr:from>
    <xdr:to>
      <xdr:col>15</xdr:col>
      <xdr:colOff>82550</xdr:colOff>
      <xdr:row>84</xdr:row>
      <xdr:rowOff>79806</xdr:rowOff>
    </xdr:to>
    <xdr:cxnSp macro="">
      <xdr:nvCxnSpPr>
        <xdr:cNvPr id="195" name="直線コネクタ 194"/>
        <xdr:cNvCxnSpPr/>
      </xdr:nvCxnSpPr>
      <xdr:spPr>
        <a:xfrm flipV="1">
          <a:off x="2336800" y="14206057"/>
          <a:ext cx="889000" cy="27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79806</xdr:rowOff>
    </xdr:from>
    <xdr:to>
      <xdr:col>11</xdr:col>
      <xdr:colOff>31750</xdr:colOff>
      <xdr:row>86</xdr:row>
      <xdr:rowOff>145726</xdr:rowOff>
    </xdr:to>
    <xdr:cxnSp macro="">
      <xdr:nvCxnSpPr>
        <xdr:cNvPr id="198" name="直線コネクタ 197"/>
        <xdr:cNvCxnSpPr/>
      </xdr:nvCxnSpPr>
      <xdr:spPr>
        <a:xfrm flipV="1">
          <a:off x="1447800" y="14481606"/>
          <a:ext cx="889000" cy="4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134933</xdr:rowOff>
    </xdr:from>
    <xdr:to>
      <xdr:col>23</xdr:col>
      <xdr:colOff>184150</xdr:colOff>
      <xdr:row>82</xdr:row>
      <xdr:rowOff>65083</xdr:rowOff>
    </xdr:to>
    <xdr:sp macro="" textlink="">
      <xdr:nvSpPr>
        <xdr:cNvPr id="208" name="楕円 207"/>
        <xdr:cNvSpPr/>
      </xdr:nvSpPr>
      <xdr:spPr>
        <a:xfrm>
          <a:off x="4902200" y="140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56210</xdr:rowOff>
    </xdr:from>
    <xdr:ext cx="762000" cy="259045"/>
    <xdr:sp macro="" textlink="">
      <xdr:nvSpPr>
        <xdr:cNvPr id="209" name="人件費・物件費等の状況該当値テキスト"/>
        <xdr:cNvSpPr txBox="1"/>
      </xdr:nvSpPr>
      <xdr:spPr>
        <a:xfrm>
          <a:off x="5041900" y="139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150126</xdr:rowOff>
    </xdr:from>
    <xdr:to>
      <xdr:col>19</xdr:col>
      <xdr:colOff>184150</xdr:colOff>
      <xdr:row>82</xdr:row>
      <xdr:rowOff>80276</xdr:rowOff>
    </xdr:to>
    <xdr:sp macro="" textlink="">
      <xdr:nvSpPr>
        <xdr:cNvPr id="210" name="楕円 209"/>
        <xdr:cNvSpPr/>
      </xdr:nvSpPr>
      <xdr:spPr>
        <a:xfrm>
          <a:off x="4064000" y="140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90453</xdr:rowOff>
    </xdr:from>
    <xdr:ext cx="736600" cy="259045"/>
    <xdr:sp macro="" textlink="">
      <xdr:nvSpPr>
        <xdr:cNvPr id="211" name="テキスト ボックス 210"/>
        <xdr:cNvSpPr txBox="1"/>
      </xdr:nvSpPr>
      <xdr:spPr>
        <a:xfrm>
          <a:off x="3733800" y="13806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96357</xdr:rowOff>
    </xdr:from>
    <xdr:to>
      <xdr:col>15</xdr:col>
      <xdr:colOff>133350</xdr:colOff>
      <xdr:row>83</xdr:row>
      <xdr:rowOff>26507</xdr:rowOff>
    </xdr:to>
    <xdr:sp macro="" textlink="">
      <xdr:nvSpPr>
        <xdr:cNvPr id="212" name="楕円 211"/>
        <xdr:cNvSpPr/>
      </xdr:nvSpPr>
      <xdr:spPr>
        <a:xfrm>
          <a:off x="3175000" y="141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11284</xdr:rowOff>
    </xdr:from>
    <xdr:ext cx="762000" cy="259045"/>
    <xdr:sp macro="" textlink="">
      <xdr:nvSpPr>
        <xdr:cNvPr id="213" name="テキスト ボックス 212"/>
        <xdr:cNvSpPr txBox="1"/>
      </xdr:nvSpPr>
      <xdr:spPr>
        <a:xfrm>
          <a:off x="2844800" y="142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29006</xdr:rowOff>
    </xdr:from>
    <xdr:to>
      <xdr:col>11</xdr:col>
      <xdr:colOff>82550</xdr:colOff>
      <xdr:row>84</xdr:row>
      <xdr:rowOff>130606</xdr:rowOff>
    </xdr:to>
    <xdr:sp macro="" textlink="">
      <xdr:nvSpPr>
        <xdr:cNvPr id="214" name="楕円 213"/>
        <xdr:cNvSpPr/>
      </xdr:nvSpPr>
      <xdr:spPr>
        <a:xfrm>
          <a:off x="2286000" y="144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115383</xdr:rowOff>
    </xdr:from>
    <xdr:ext cx="762000" cy="259045"/>
    <xdr:sp macro="" textlink="">
      <xdr:nvSpPr>
        <xdr:cNvPr id="215" name="テキスト ボックス 214"/>
        <xdr:cNvSpPr txBox="1"/>
      </xdr:nvSpPr>
      <xdr:spPr>
        <a:xfrm>
          <a:off x="1955800" y="1451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94926</xdr:rowOff>
    </xdr:from>
    <xdr:to>
      <xdr:col>7</xdr:col>
      <xdr:colOff>31750</xdr:colOff>
      <xdr:row>87</xdr:row>
      <xdr:rowOff>25076</xdr:rowOff>
    </xdr:to>
    <xdr:sp macro="" textlink="">
      <xdr:nvSpPr>
        <xdr:cNvPr id="216" name="楕円 215"/>
        <xdr:cNvSpPr/>
      </xdr:nvSpPr>
      <xdr:spPr>
        <a:xfrm>
          <a:off x="1397000" y="148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9853</xdr:rowOff>
    </xdr:from>
    <xdr:ext cx="762000" cy="259045"/>
    <xdr:sp macro="" textlink="">
      <xdr:nvSpPr>
        <xdr:cNvPr id="217" name="テキスト ボックス 216"/>
        <xdr:cNvSpPr txBox="1"/>
      </xdr:nvSpPr>
      <xdr:spPr>
        <a:xfrm>
          <a:off x="1066800" y="1492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福島県人事委員会勧告に基づき給与改正を実施しているが、経験年数階層の変動等により本年度のラスパイレス指数は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ラスパイレス指数が類似団体の平均を上回る要因の一つには、東日本大震災及び原子力災害からの復興・創生期間における事業等の対応が、人員不足の状況下で必要となるため、昇給停止等を実施していない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11937</xdr:rowOff>
    </xdr:from>
    <xdr:to>
      <xdr:col>81</xdr:col>
      <xdr:colOff>44450</xdr:colOff>
      <xdr:row>89</xdr:row>
      <xdr:rowOff>26415</xdr:rowOff>
    </xdr:to>
    <xdr:cxnSp macro="">
      <xdr:nvCxnSpPr>
        <xdr:cNvPr id="249" name="直線コネクタ 248"/>
        <xdr:cNvCxnSpPr/>
      </xdr:nvCxnSpPr>
      <xdr:spPr>
        <a:xfrm flipV="1">
          <a:off x="16179800" y="1527098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26415</xdr:rowOff>
    </xdr:from>
    <xdr:to>
      <xdr:col>77</xdr:col>
      <xdr:colOff>44450</xdr:colOff>
      <xdr:row>89</xdr:row>
      <xdr:rowOff>55372</xdr:rowOff>
    </xdr:to>
    <xdr:cxnSp macro="">
      <xdr:nvCxnSpPr>
        <xdr:cNvPr id="252" name="直線コネクタ 251"/>
        <xdr:cNvCxnSpPr/>
      </xdr:nvCxnSpPr>
      <xdr:spPr>
        <a:xfrm flipV="1">
          <a:off x="15290800" y="1528546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55372</xdr:rowOff>
    </xdr:to>
    <xdr:cxnSp macro="">
      <xdr:nvCxnSpPr>
        <xdr:cNvPr id="255" name="直線コネクタ 254"/>
        <xdr:cNvCxnSpPr/>
      </xdr:nvCxnSpPr>
      <xdr:spPr>
        <a:xfrm>
          <a:off x="14401800" y="153047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45720</xdr:rowOff>
    </xdr:from>
    <xdr:to>
      <xdr:col>68</xdr:col>
      <xdr:colOff>152400</xdr:colOff>
      <xdr:row>89</xdr:row>
      <xdr:rowOff>98806</xdr:rowOff>
    </xdr:to>
    <xdr:cxnSp macro="">
      <xdr:nvCxnSpPr>
        <xdr:cNvPr id="258" name="直線コネクタ 257"/>
        <xdr:cNvCxnSpPr/>
      </xdr:nvCxnSpPr>
      <xdr:spPr>
        <a:xfrm flipV="1">
          <a:off x="13512800" y="153047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132587</xdr:rowOff>
    </xdr:from>
    <xdr:to>
      <xdr:col>81</xdr:col>
      <xdr:colOff>95250</xdr:colOff>
      <xdr:row>89</xdr:row>
      <xdr:rowOff>62737</xdr:rowOff>
    </xdr:to>
    <xdr:sp macro="" textlink="">
      <xdr:nvSpPr>
        <xdr:cNvPr id="268" name="楕円 267"/>
        <xdr:cNvSpPr/>
      </xdr:nvSpPr>
      <xdr:spPr>
        <a:xfrm>
          <a:off x="169672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104664</xdr:rowOff>
    </xdr:from>
    <xdr:ext cx="762000" cy="259045"/>
    <xdr:sp macro="" textlink="">
      <xdr:nvSpPr>
        <xdr:cNvPr id="269" name="給与水準   （国との比較）該当値テキスト"/>
        <xdr:cNvSpPr txBox="1"/>
      </xdr:nvSpPr>
      <xdr:spPr>
        <a:xfrm>
          <a:off x="17106900" y="1519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147065</xdr:rowOff>
    </xdr:from>
    <xdr:to>
      <xdr:col>77</xdr:col>
      <xdr:colOff>95250</xdr:colOff>
      <xdr:row>89</xdr:row>
      <xdr:rowOff>77215</xdr:rowOff>
    </xdr:to>
    <xdr:sp macro="" textlink="">
      <xdr:nvSpPr>
        <xdr:cNvPr id="270" name="楕円 269"/>
        <xdr:cNvSpPr/>
      </xdr:nvSpPr>
      <xdr:spPr>
        <a:xfrm>
          <a:off x="16129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61992</xdr:rowOff>
    </xdr:from>
    <xdr:ext cx="736600" cy="259045"/>
    <xdr:sp macro="" textlink="">
      <xdr:nvSpPr>
        <xdr:cNvPr id="271" name="テキスト ボックス 270"/>
        <xdr:cNvSpPr txBox="1"/>
      </xdr:nvSpPr>
      <xdr:spPr>
        <a:xfrm>
          <a:off x="15798800" y="153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4572</xdr:rowOff>
    </xdr:from>
    <xdr:to>
      <xdr:col>73</xdr:col>
      <xdr:colOff>44450</xdr:colOff>
      <xdr:row>89</xdr:row>
      <xdr:rowOff>106172</xdr:rowOff>
    </xdr:to>
    <xdr:sp macro="" textlink="">
      <xdr:nvSpPr>
        <xdr:cNvPr id="272" name="楕円 271"/>
        <xdr:cNvSpPr/>
      </xdr:nvSpPr>
      <xdr:spPr>
        <a:xfrm>
          <a:off x="15240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90949</xdr:rowOff>
    </xdr:from>
    <xdr:ext cx="762000" cy="259045"/>
    <xdr:sp macro="" textlink="">
      <xdr:nvSpPr>
        <xdr:cNvPr id="273" name="テキスト ボックス 272"/>
        <xdr:cNvSpPr txBox="1"/>
      </xdr:nvSpPr>
      <xdr:spPr>
        <a:xfrm>
          <a:off x="14909800" y="1534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74" name="楕円 273"/>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75" name="テキスト ボックス 274"/>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48006</xdr:rowOff>
    </xdr:from>
    <xdr:to>
      <xdr:col>64</xdr:col>
      <xdr:colOff>152400</xdr:colOff>
      <xdr:row>89</xdr:row>
      <xdr:rowOff>149606</xdr:rowOff>
    </xdr:to>
    <xdr:sp macro="" textlink="">
      <xdr:nvSpPr>
        <xdr:cNvPr id="276" name="楕円 275"/>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134383</xdr:rowOff>
    </xdr:from>
    <xdr:ext cx="762000" cy="259045"/>
    <xdr:sp macro="" textlink="">
      <xdr:nvSpPr>
        <xdr:cNvPr id="277" name="テキスト ボックス 276"/>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類似団体に比べ減少傾向にあり、本年度は前年度と比較して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人減少している。要因としては職員数１名増ではあるが、人口が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ためである。東日本大震災及び原子力災害からの復興・創生期間における事業等に対応するため、現在も他自治体から人的支援を受けている状況にあり、定員管理としての職員採用抑制は難しい状況にあるが、任期付職員の採用や再任用制度を活用して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171238</xdr:rowOff>
    </xdr:from>
    <xdr:to>
      <xdr:col>81</xdr:col>
      <xdr:colOff>44450</xdr:colOff>
      <xdr:row>59</xdr:row>
      <xdr:rowOff>10130</xdr:rowOff>
    </xdr:to>
    <xdr:cxnSp macro="">
      <xdr:nvCxnSpPr>
        <xdr:cNvPr id="313" name="直線コネクタ 312"/>
        <xdr:cNvCxnSpPr/>
      </xdr:nvCxnSpPr>
      <xdr:spPr>
        <a:xfrm flipV="1">
          <a:off x="16179800" y="1011533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3006</xdr:rowOff>
    </xdr:from>
    <xdr:to>
      <xdr:col>77</xdr:col>
      <xdr:colOff>44450</xdr:colOff>
      <xdr:row>59</xdr:row>
      <xdr:rowOff>10130</xdr:rowOff>
    </xdr:to>
    <xdr:cxnSp macro="">
      <xdr:nvCxnSpPr>
        <xdr:cNvPr id="316" name="直線コネクタ 315"/>
        <xdr:cNvCxnSpPr/>
      </xdr:nvCxnSpPr>
      <xdr:spPr>
        <a:xfrm>
          <a:off x="15290800" y="10118556"/>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3006</xdr:rowOff>
    </xdr:from>
    <xdr:to>
      <xdr:col>72</xdr:col>
      <xdr:colOff>203200</xdr:colOff>
      <xdr:row>59</xdr:row>
      <xdr:rowOff>4844</xdr:rowOff>
    </xdr:to>
    <xdr:cxnSp macro="">
      <xdr:nvCxnSpPr>
        <xdr:cNvPr id="319" name="直線コネクタ 318"/>
        <xdr:cNvCxnSpPr/>
      </xdr:nvCxnSpPr>
      <xdr:spPr>
        <a:xfrm flipV="1">
          <a:off x="14401800" y="10118556"/>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2201</xdr:rowOff>
    </xdr:from>
    <xdr:to>
      <xdr:col>68</xdr:col>
      <xdr:colOff>152400</xdr:colOff>
      <xdr:row>59</xdr:row>
      <xdr:rowOff>4844</xdr:rowOff>
    </xdr:to>
    <xdr:cxnSp macro="">
      <xdr:nvCxnSpPr>
        <xdr:cNvPr id="322" name="直線コネクタ 321"/>
        <xdr:cNvCxnSpPr/>
      </xdr:nvCxnSpPr>
      <xdr:spPr>
        <a:xfrm>
          <a:off x="13512800" y="10117751"/>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120438</xdr:rowOff>
    </xdr:from>
    <xdr:to>
      <xdr:col>81</xdr:col>
      <xdr:colOff>95250</xdr:colOff>
      <xdr:row>59</xdr:row>
      <xdr:rowOff>50588</xdr:rowOff>
    </xdr:to>
    <xdr:sp macro="" textlink="">
      <xdr:nvSpPr>
        <xdr:cNvPr id="332" name="楕円 331"/>
        <xdr:cNvSpPr/>
      </xdr:nvSpPr>
      <xdr:spPr>
        <a:xfrm>
          <a:off x="169672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41715</xdr:rowOff>
    </xdr:from>
    <xdr:ext cx="762000" cy="259045"/>
    <xdr:sp macro="" textlink="">
      <xdr:nvSpPr>
        <xdr:cNvPr id="333" name="定員管理の状況該当値テキスト"/>
        <xdr:cNvSpPr txBox="1"/>
      </xdr:nvSpPr>
      <xdr:spPr>
        <a:xfrm>
          <a:off x="17106900" y="998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130780</xdr:rowOff>
    </xdr:from>
    <xdr:to>
      <xdr:col>77</xdr:col>
      <xdr:colOff>95250</xdr:colOff>
      <xdr:row>59</xdr:row>
      <xdr:rowOff>60930</xdr:rowOff>
    </xdr:to>
    <xdr:sp macro="" textlink="">
      <xdr:nvSpPr>
        <xdr:cNvPr id="334" name="楕円 333"/>
        <xdr:cNvSpPr/>
      </xdr:nvSpPr>
      <xdr:spPr>
        <a:xfrm>
          <a:off x="16129000" y="100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71107</xdr:rowOff>
    </xdr:from>
    <xdr:ext cx="736600" cy="259045"/>
    <xdr:sp macro="" textlink="">
      <xdr:nvSpPr>
        <xdr:cNvPr id="335" name="テキスト ボックス 334"/>
        <xdr:cNvSpPr txBox="1"/>
      </xdr:nvSpPr>
      <xdr:spPr>
        <a:xfrm>
          <a:off x="15798800" y="984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123656</xdr:rowOff>
    </xdr:from>
    <xdr:to>
      <xdr:col>73</xdr:col>
      <xdr:colOff>44450</xdr:colOff>
      <xdr:row>59</xdr:row>
      <xdr:rowOff>53806</xdr:rowOff>
    </xdr:to>
    <xdr:sp macro="" textlink="">
      <xdr:nvSpPr>
        <xdr:cNvPr id="336" name="楕円 335"/>
        <xdr:cNvSpPr/>
      </xdr:nvSpPr>
      <xdr:spPr>
        <a:xfrm>
          <a:off x="15240000" y="10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63983</xdr:rowOff>
    </xdr:from>
    <xdr:ext cx="762000" cy="259045"/>
    <xdr:sp macro="" textlink="">
      <xdr:nvSpPr>
        <xdr:cNvPr id="337" name="テキスト ボックス 336"/>
        <xdr:cNvSpPr txBox="1"/>
      </xdr:nvSpPr>
      <xdr:spPr>
        <a:xfrm>
          <a:off x="14909800" y="9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125494</xdr:rowOff>
    </xdr:from>
    <xdr:to>
      <xdr:col>68</xdr:col>
      <xdr:colOff>203200</xdr:colOff>
      <xdr:row>59</xdr:row>
      <xdr:rowOff>55644</xdr:rowOff>
    </xdr:to>
    <xdr:sp macro="" textlink="">
      <xdr:nvSpPr>
        <xdr:cNvPr id="338" name="楕円 337"/>
        <xdr:cNvSpPr/>
      </xdr:nvSpPr>
      <xdr:spPr>
        <a:xfrm>
          <a:off x="14351000" y="100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65821</xdr:rowOff>
    </xdr:from>
    <xdr:ext cx="762000" cy="259045"/>
    <xdr:sp macro="" textlink="">
      <xdr:nvSpPr>
        <xdr:cNvPr id="339" name="テキスト ボックス 338"/>
        <xdr:cNvSpPr txBox="1"/>
      </xdr:nvSpPr>
      <xdr:spPr>
        <a:xfrm>
          <a:off x="14020800" y="983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122851</xdr:rowOff>
    </xdr:from>
    <xdr:to>
      <xdr:col>64</xdr:col>
      <xdr:colOff>152400</xdr:colOff>
      <xdr:row>59</xdr:row>
      <xdr:rowOff>53001</xdr:rowOff>
    </xdr:to>
    <xdr:sp macro="" textlink="">
      <xdr:nvSpPr>
        <xdr:cNvPr id="340" name="楕円 339"/>
        <xdr:cNvSpPr/>
      </xdr:nvSpPr>
      <xdr:spPr>
        <a:xfrm>
          <a:off x="13462000" y="100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63178</xdr:rowOff>
    </xdr:from>
    <xdr:ext cx="762000" cy="259045"/>
    <xdr:sp macro="" textlink="">
      <xdr:nvSpPr>
        <xdr:cNvPr id="341" name="テキスト ボックス 340"/>
        <xdr:cNvSpPr txBox="1"/>
      </xdr:nvSpPr>
      <xdr:spPr>
        <a:xfrm>
          <a:off x="13131800" y="983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税収入額は固定資産税の増収はあったが、市町村民税法人割額が減収したことにより基準財政収入額が減少したことに加え、公営企業に要する経費の財源とする地方債の償還の財源に充てたと認められる繰入金が増加したことにより、単年度の実質公債比率は前年度に比べ</a:t>
          </a:r>
          <a:r>
            <a:rPr kumimoji="1" lang="en-US" altLang="ja-JP" sz="1300">
              <a:latin typeface="ＭＳ Ｐゴシック" panose="020B0600070205080204" pitchFamily="50" charset="-128"/>
              <a:ea typeface="ＭＳ Ｐゴシック" panose="020B0600070205080204" pitchFamily="50" charset="-128"/>
            </a:rPr>
            <a:t>0.98236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6.25063</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今後は、固定資産税の減少に伴い、復興関連のための地方債の負担が上昇することが予想される。事業の緊急性・必要性を的確に見極め、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151130</xdr:rowOff>
    </xdr:to>
    <xdr:cxnSp macro="">
      <xdr:nvCxnSpPr>
        <xdr:cNvPr id="374" name="直線コネクタ 373"/>
        <xdr:cNvCxnSpPr/>
      </xdr:nvCxnSpPr>
      <xdr:spPr>
        <a:xfrm>
          <a:off x="16179800" y="69608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102870</xdr:rowOff>
    </xdr:to>
    <xdr:cxnSp macro="">
      <xdr:nvCxnSpPr>
        <xdr:cNvPr id="377" name="直線コネクタ 376"/>
        <xdr:cNvCxnSpPr/>
      </xdr:nvCxnSpPr>
      <xdr:spPr>
        <a:xfrm>
          <a:off x="15290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11854</xdr:rowOff>
    </xdr:to>
    <xdr:cxnSp macro="">
      <xdr:nvCxnSpPr>
        <xdr:cNvPr id="380" name="直線コネクタ 379"/>
        <xdr:cNvCxnSpPr/>
      </xdr:nvCxnSpPr>
      <xdr:spPr>
        <a:xfrm flipV="1">
          <a:off x="14401800" y="69608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42</xdr:row>
      <xdr:rowOff>41487</xdr:rowOff>
    </xdr:to>
    <xdr:cxnSp macro="">
      <xdr:nvCxnSpPr>
        <xdr:cNvPr id="383" name="直線コネクタ 382"/>
        <xdr:cNvCxnSpPr/>
      </xdr:nvCxnSpPr>
      <xdr:spPr>
        <a:xfrm flipV="1">
          <a:off x="13512800" y="70413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3" name="楕円 39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4"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5" name="楕円 394"/>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6" name="テキスト ボックス 39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7" name="楕円 396"/>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8" name="テキスト ボックス 397"/>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399" name="楕円 398"/>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0" name="テキスト ボックス 399"/>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1" name="楕円 400"/>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2" name="テキスト ボックス 401"/>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の増収はあったが、標準財政規模は縮小し、財政調整基金など充当可能基金も減額したが、一般会計及び公営企業に係る地方債残高が減少したことなどにより、前年度と同様に将来負担額よりも充当可能財源が上回る結果となった。今後は復興・創生期間における事業に伴う基金の取崩しによる比率の上昇が見込まれるため、新規事業の実施については、地方債借入の抑制など総点検を図り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4,725
58.69
5,441,164
4,800,062
408,396
2,693,036
1,968,041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人件費に係る経常収支比率は、指数の分母となる経常的一般財源収入が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％増加に加え、分子となる経常一般財源充当額が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東日本大震災及び原子力災害からの復興・創生期間に係る他自治体からの人的支援を受けている状況において、職員数を削減することは困難な状況にあり、かつ税収が毎年減少することが見込まれるため給与・手当水準の見直し等により比率の増加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109855</xdr:rowOff>
    </xdr:from>
    <xdr:to>
      <xdr:col>24</xdr:col>
      <xdr:colOff>25400</xdr:colOff>
      <xdr:row>34</xdr:row>
      <xdr:rowOff>132715</xdr:rowOff>
    </xdr:to>
    <xdr:cxnSp macro="">
      <xdr:nvCxnSpPr>
        <xdr:cNvPr id="70" name="直線コネクタ 69"/>
        <xdr:cNvCxnSpPr/>
      </xdr:nvCxnSpPr>
      <xdr:spPr>
        <a:xfrm flipV="1">
          <a:off x="3987800" y="59391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72708</xdr:rowOff>
    </xdr:from>
    <xdr:to>
      <xdr:col>19</xdr:col>
      <xdr:colOff>187325</xdr:colOff>
      <xdr:row>34</xdr:row>
      <xdr:rowOff>132715</xdr:rowOff>
    </xdr:to>
    <xdr:cxnSp macro="">
      <xdr:nvCxnSpPr>
        <xdr:cNvPr id="73" name="直線コネクタ 72"/>
        <xdr:cNvCxnSpPr/>
      </xdr:nvCxnSpPr>
      <xdr:spPr>
        <a:xfrm>
          <a:off x="3098800" y="590200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44133</xdr:rowOff>
    </xdr:from>
    <xdr:to>
      <xdr:col>15</xdr:col>
      <xdr:colOff>98425</xdr:colOff>
      <xdr:row>34</xdr:row>
      <xdr:rowOff>72708</xdr:rowOff>
    </xdr:to>
    <xdr:cxnSp macro="">
      <xdr:nvCxnSpPr>
        <xdr:cNvPr id="76" name="直線コネクタ 75"/>
        <xdr:cNvCxnSpPr/>
      </xdr:nvCxnSpPr>
      <xdr:spPr>
        <a:xfrm>
          <a:off x="2209800" y="587343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149860</xdr:rowOff>
    </xdr:from>
    <xdr:to>
      <xdr:col>11</xdr:col>
      <xdr:colOff>9525</xdr:colOff>
      <xdr:row>34</xdr:row>
      <xdr:rowOff>44133</xdr:rowOff>
    </xdr:to>
    <xdr:cxnSp macro="">
      <xdr:nvCxnSpPr>
        <xdr:cNvPr id="79" name="直線コネクタ 78"/>
        <xdr:cNvCxnSpPr/>
      </xdr:nvCxnSpPr>
      <xdr:spPr>
        <a:xfrm>
          <a:off x="1320800" y="5807710"/>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59055</xdr:rowOff>
    </xdr:from>
    <xdr:to>
      <xdr:col>24</xdr:col>
      <xdr:colOff>76200</xdr:colOff>
      <xdr:row>34</xdr:row>
      <xdr:rowOff>160655</xdr:rowOff>
    </xdr:to>
    <xdr:sp macro="" textlink="">
      <xdr:nvSpPr>
        <xdr:cNvPr id="89" name="楕円 88"/>
        <xdr:cNvSpPr/>
      </xdr:nvSpPr>
      <xdr:spPr>
        <a:xfrm>
          <a:off x="47752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75582</xdr:rowOff>
    </xdr:from>
    <xdr:ext cx="762000" cy="259045"/>
    <xdr:sp macro="" textlink="">
      <xdr:nvSpPr>
        <xdr:cNvPr id="90" name="人件費該当値テキスト"/>
        <xdr:cNvSpPr txBox="1"/>
      </xdr:nvSpPr>
      <xdr:spPr>
        <a:xfrm>
          <a:off x="4914900" y="573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81915</xdr:rowOff>
    </xdr:from>
    <xdr:to>
      <xdr:col>20</xdr:col>
      <xdr:colOff>38100</xdr:colOff>
      <xdr:row>35</xdr:row>
      <xdr:rowOff>12065</xdr:rowOff>
    </xdr:to>
    <xdr:sp macro="" textlink="">
      <xdr:nvSpPr>
        <xdr:cNvPr id="91" name="楕円 90"/>
        <xdr:cNvSpPr/>
      </xdr:nvSpPr>
      <xdr:spPr>
        <a:xfrm>
          <a:off x="3937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22242</xdr:rowOff>
    </xdr:from>
    <xdr:ext cx="736600" cy="259045"/>
    <xdr:sp macro="" textlink="">
      <xdr:nvSpPr>
        <xdr:cNvPr id="92" name="テキスト ボックス 91"/>
        <xdr:cNvSpPr txBox="1"/>
      </xdr:nvSpPr>
      <xdr:spPr>
        <a:xfrm>
          <a:off x="3606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21908</xdr:rowOff>
    </xdr:from>
    <xdr:to>
      <xdr:col>15</xdr:col>
      <xdr:colOff>149225</xdr:colOff>
      <xdr:row>34</xdr:row>
      <xdr:rowOff>123508</xdr:rowOff>
    </xdr:to>
    <xdr:sp macro="" textlink="">
      <xdr:nvSpPr>
        <xdr:cNvPr id="93" name="楕円 92"/>
        <xdr:cNvSpPr/>
      </xdr:nvSpPr>
      <xdr:spPr>
        <a:xfrm>
          <a:off x="3048000" y="58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133685</xdr:rowOff>
    </xdr:from>
    <xdr:ext cx="762000" cy="259045"/>
    <xdr:sp macro="" textlink="">
      <xdr:nvSpPr>
        <xdr:cNvPr id="94" name="テキスト ボックス 93"/>
        <xdr:cNvSpPr txBox="1"/>
      </xdr:nvSpPr>
      <xdr:spPr>
        <a:xfrm>
          <a:off x="2717800" y="562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164783</xdr:rowOff>
    </xdr:from>
    <xdr:to>
      <xdr:col>11</xdr:col>
      <xdr:colOff>60325</xdr:colOff>
      <xdr:row>34</xdr:row>
      <xdr:rowOff>94933</xdr:rowOff>
    </xdr:to>
    <xdr:sp macro="" textlink="">
      <xdr:nvSpPr>
        <xdr:cNvPr id="95" name="楕円 94"/>
        <xdr:cNvSpPr/>
      </xdr:nvSpPr>
      <xdr:spPr>
        <a:xfrm>
          <a:off x="2159000" y="58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105110</xdr:rowOff>
    </xdr:from>
    <xdr:ext cx="762000" cy="259045"/>
    <xdr:sp macro="" textlink="">
      <xdr:nvSpPr>
        <xdr:cNvPr id="96" name="テキスト ボックス 95"/>
        <xdr:cNvSpPr txBox="1"/>
      </xdr:nvSpPr>
      <xdr:spPr>
        <a:xfrm>
          <a:off x="1828800" y="55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99060</xdr:rowOff>
    </xdr:from>
    <xdr:to>
      <xdr:col>6</xdr:col>
      <xdr:colOff>171450</xdr:colOff>
      <xdr:row>34</xdr:row>
      <xdr:rowOff>29210</xdr:rowOff>
    </xdr:to>
    <xdr:sp macro="" textlink="">
      <xdr:nvSpPr>
        <xdr:cNvPr id="97" name="楕円 96"/>
        <xdr:cNvSpPr/>
      </xdr:nvSpPr>
      <xdr:spPr>
        <a:xfrm>
          <a:off x="1270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39387</xdr:rowOff>
    </xdr:from>
    <xdr:ext cx="762000" cy="259045"/>
    <xdr:sp macro="" textlink="">
      <xdr:nvSpPr>
        <xdr:cNvPr id="98" name="テキスト ボックス 97"/>
        <xdr:cNvSpPr txBox="1"/>
      </xdr:nvSpPr>
      <xdr:spPr>
        <a:xfrm>
          <a:off x="939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物件費に係る経常的収支比率については、経常的一般財源収入が増加はしたが、経常的な委託料等の増加により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今後は、震災後に整備した施設の維持管理経費の増加により比率の上昇が見込まれるが、行政経費のコスト削減、事務事業の見直し、選別化により経費の削減を図る。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30988</xdr:rowOff>
    </xdr:from>
    <xdr:to>
      <xdr:col>82</xdr:col>
      <xdr:colOff>107950</xdr:colOff>
      <xdr:row>18</xdr:row>
      <xdr:rowOff>44704</xdr:rowOff>
    </xdr:to>
    <xdr:cxnSp macro="">
      <xdr:nvCxnSpPr>
        <xdr:cNvPr id="128" name="直線コネクタ 127"/>
        <xdr:cNvCxnSpPr/>
      </xdr:nvCxnSpPr>
      <xdr:spPr>
        <a:xfrm>
          <a:off x="15671800" y="31170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30988</xdr:rowOff>
    </xdr:to>
    <xdr:cxnSp macro="">
      <xdr:nvCxnSpPr>
        <xdr:cNvPr id="131" name="直線コネクタ 130"/>
        <xdr:cNvCxnSpPr/>
      </xdr:nvCxnSpPr>
      <xdr:spPr>
        <a:xfrm>
          <a:off x="14782800" y="29845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69850</xdr:rowOff>
    </xdr:to>
    <xdr:cxnSp macro="">
      <xdr:nvCxnSpPr>
        <xdr:cNvPr id="134" name="直線コネクタ 133"/>
        <xdr:cNvCxnSpPr/>
      </xdr:nvCxnSpPr>
      <xdr:spPr>
        <a:xfrm>
          <a:off x="13893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46990</xdr:rowOff>
    </xdr:to>
    <xdr:cxnSp macro="">
      <xdr:nvCxnSpPr>
        <xdr:cNvPr id="137" name="直線コネクタ 136"/>
        <xdr:cNvCxnSpPr/>
      </xdr:nvCxnSpPr>
      <xdr:spPr>
        <a:xfrm>
          <a:off x="13004800" y="2897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7" name="楕円 146"/>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8"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151638</xdr:rowOff>
    </xdr:from>
    <xdr:to>
      <xdr:col>78</xdr:col>
      <xdr:colOff>120650</xdr:colOff>
      <xdr:row>18</xdr:row>
      <xdr:rowOff>81788</xdr:rowOff>
    </xdr:to>
    <xdr:sp macro="" textlink="">
      <xdr:nvSpPr>
        <xdr:cNvPr id="149" name="楕円 148"/>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66565</xdr:rowOff>
    </xdr:from>
    <xdr:ext cx="736600" cy="259045"/>
    <xdr:sp macro="" textlink="">
      <xdr:nvSpPr>
        <xdr:cNvPr id="150" name="テキスト ボックス 149"/>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1" name="楕円 150"/>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2" name="テキスト ボックス 151"/>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3" name="楕円 152"/>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4" name="テキスト ボックス 153"/>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5" name="楕円 154"/>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6" name="テキスト ボックス 155"/>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扶助費に係る経常的収支比率は、前年度比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東日本大震災及び原子力災害の影響により医療費の個人負担の減免が継続しているために類似団体と比較して低い比率となっているが、今後は上昇が見込まれる。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制度見直し等を行い、比率の上昇を抑えるように努める。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31750</xdr:rowOff>
    </xdr:to>
    <xdr:cxnSp macro="">
      <xdr:nvCxnSpPr>
        <xdr:cNvPr id="188" name="直線コネクタ 187"/>
        <xdr:cNvCxnSpPr/>
      </xdr:nvCxnSpPr>
      <xdr:spPr>
        <a:xfrm>
          <a:off x="3987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91" name="直線コネクタ 190"/>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4" name="直線コネクタ 193"/>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50800</xdr:rowOff>
    </xdr:to>
    <xdr:cxnSp macro="">
      <xdr:nvCxnSpPr>
        <xdr:cNvPr id="197" name="直線コネクタ 196"/>
        <xdr:cNvCxnSpPr/>
      </xdr:nvCxnSpPr>
      <xdr:spPr>
        <a:xfrm>
          <a:off x="1320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5" name="楕円 214"/>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6" name="テキスト ボックス 215"/>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その他に係る経常収支比率については、維持補修費、繰出金ともに経常的経費が増加したため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民健康保険、介護保険及び後期高齢者医療保険特別会計への繰出金については、医療費等の増加に伴い比率の上昇が見込まれるため、被保険者に対する健康管理など予防措置の周知・啓蒙を図り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52705</xdr:rowOff>
    </xdr:from>
    <xdr:to>
      <xdr:col>82</xdr:col>
      <xdr:colOff>107950</xdr:colOff>
      <xdr:row>59</xdr:row>
      <xdr:rowOff>167005</xdr:rowOff>
    </xdr:to>
    <xdr:cxnSp macro="">
      <xdr:nvCxnSpPr>
        <xdr:cNvPr id="244" name="直線コネクタ 243"/>
        <xdr:cNvCxnSpPr/>
      </xdr:nvCxnSpPr>
      <xdr:spPr>
        <a:xfrm>
          <a:off x="15671800" y="1016825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86995</xdr:rowOff>
    </xdr:from>
    <xdr:to>
      <xdr:col>78</xdr:col>
      <xdr:colOff>69850</xdr:colOff>
      <xdr:row>59</xdr:row>
      <xdr:rowOff>52705</xdr:rowOff>
    </xdr:to>
    <xdr:cxnSp macro="">
      <xdr:nvCxnSpPr>
        <xdr:cNvPr id="247" name="直線コネクタ 246"/>
        <xdr:cNvCxnSpPr/>
      </xdr:nvCxnSpPr>
      <xdr:spPr>
        <a:xfrm>
          <a:off x="14782800" y="985964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86995</xdr:rowOff>
    </xdr:from>
    <xdr:to>
      <xdr:col>73</xdr:col>
      <xdr:colOff>180975</xdr:colOff>
      <xdr:row>57</xdr:row>
      <xdr:rowOff>149860</xdr:rowOff>
    </xdr:to>
    <xdr:cxnSp macro="">
      <xdr:nvCxnSpPr>
        <xdr:cNvPr id="250" name="直線コネクタ 249"/>
        <xdr:cNvCxnSpPr/>
      </xdr:nvCxnSpPr>
      <xdr:spPr>
        <a:xfrm flipV="1">
          <a:off x="13893800" y="98596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1270</xdr:rowOff>
    </xdr:to>
    <xdr:cxnSp macro="">
      <xdr:nvCxnSpPr>
        <xdr:cNvPr id="253" name="直線コネクタ 252"/>
        <xdr:cNvCxnSpPr/>
      </xdr:nvCxnSpPr>
      <xdr:spPr>
        <a:xfrm flipV="1">
          <a:off x="13004800" y="9922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116205</xdr:rowOff>
    </xdr:from>
    <xdr:to>
      <xdr:col>82</xdr:col>
      <xdr:colOff>158750</xdr:colOff>
      <xdr:row>60</xdr:row>
      <xdr:rowOff>46355</xdr:rowOff>
    </xdr:to>
    <xdr:sp macro="" textlink="">
      <xdr:nvSpPr>
        <xdr:cNvPr id="263" name="楕円 262"/>
        <xdr:cNvSpPr/>
      </xdr:nvSpPr>
      <xdr:spPr>
        <a:xfrm>
          <a:off x="164592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88282</xdr:rowOff>
    </xdr:from>
    <xdr:ext cx="762000" cy="259045"/>
    <xdr:sp macro="" textlink="">
      <xdr:nvSpPr>
        <xdr:cNvPr id="264" name="その他該当値テキスト"/>
        <xdr:cNvSpPr txBox="1"/>
      </xdr:nvSpPr>
      <xdr:spPr>
        <a:xfrm>
          <a:off x="165989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xdr:rowOff>
    </xdr:from>
    <xdr:to>
      <xdr:col>78</xdr:col>
      <xdr:colOff>120650</xdr:colOff>
      <xdr:row>59</xdr:row>
      <xdr:rowOff>103505</xdr:rowOff>
    </xdr:to>
    <xdr:sp macro="" textlink="">
      <xdr:nvSpPr>
        <xdr:cNvPr id="265" name="楕円 264"/>
        <xdr:cNvSpPr/>
      </xdr:nvSpPr>
      <xdr:spPr>
        <a:xfrm>
          <a:off x="1562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88282</xdr:rowOff>
    </xdr:from>
    <xdr:ext cx="736600" cy="259045"/>
    <xdr:sp macro="" textlink="">
      <xdr:nvSpPr>
        <xdr:cNvPr id="266" name="テキスト ボックス 265"/>
        <xdr:cNvSpPr txBox="1"/>
      </xdr:nvSpPr>
      <xdr:spPr>
        <a:xfrm>
          <a:off x="15290800" y="102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36195</xdr:rowOff>
    </xdr:from>
    <xdr:to>
      <xdr:col>74</xdr:col>
      <xdr:colOff>31750</xdr:colOff>
      <xdr:row>57</xdr:row>
      <xdr:rowOff>137795</xdr:rowOff>
    </xdr:to>
    <xdr:sp macro="" textlink="">
      <xdr:nvSpPr>
        <xdr:cNvPr id="267" name="楕円 266"/>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147972</xdr:rowOff>
    </xdr:from>
    <xdr:ext cx="762000" cy="259045"/>
    <xdr:sp macro="" textlink="">
      <xdr:nvSpPr>
        <xdr:cNvPr id="268" name="テキスト ボックス 267"/>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9" name="楕円 268"/>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13987</xdr:rowOff>
    </xdr:from>
    <xdr:ext cx="762000" cy="259045"/>
    <xdr:sp macro="" textlink="">
      <xdr:nvSpPr>
        <xdr:cNvPr id="270" name="テキスト ボックス 269"/>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71" name="楕円 270"/>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72" name="テキスト ボックス 271"/>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補助費に係る経常収支比率については、経常経費に充当する一般財源額が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％増加したことにより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この要因は、双葉地方広域市町村圏組合に対する消防費負担金が大幅に増加したことによる。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今後は、補助金交付に係る明確な基準を設けて、補助金の見直しを図り、比率上昇を抑えるよう努める。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159004</xdr:rowOff>
    </xdr:to>
    <xdr:cxnSp macro="">
      <xdr:nvCxnSpPr>
        <xdr:cNvPr id="302" name="直線コネクタ 301"/>
        <xdr:cNvCxnSpPr/>
      </xdr:nvCxnSpPr>
      <xdr:spPr>
        <a:xfrm>
          <a:off x="15671800" y="62489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24130</xdr:rowOff>
    </xdr:to>
    <xdr:cxnSp macro="">
      <xdr:nvCxnSpPr>
        <xdr:cNvPr id="305" name="直線コネクタ 304"/>
        <xdr:cNvCxnSpPr/>
      </xdr:nvCxnSpPr>
      <xdr:spPr>
        <a:xfrm flipV="1">
          <a:off x="14782800" y="6248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37</xdr:row>
      <xdr:rowOff>24130</xdr:rowOff>
    </xdr:to>
    <xdr:cxnSp macro="">
      <xdr:nvCxnSpPr>
        <xdr:cNvPr id="308" name="直線コネクタ 307"/>
        <xdr:cNvCxnSpPr/>
      </xdr:nvCxnSpPr>
      <xdr:spPr>
        <a:xfrm>
          <a:off x="13893800" y="6239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36</xdr:row>
      <xdr:rowOff>67564</xdr:rowOff>
    </xdr:to>
    <xdr:cxnSp macro="">
      <xdr:nvCxnSpPr>
        <xdr:cNvPr id="311" name="直線コネクタ 310"/>
        <xdr:cNvCxnSpPr/>
      </xdr:nvCxnSpPr>
      <xdr:spPr>
        <a:xfrm>
          <a:off x="13004800" y="61208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1" name="楕円 320"/>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2"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3" name="楕円 322"/>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4" name="テキスト ボックス 32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5" name="楕円 32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6" name="テキスト ボックス 32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7" name="楕円 326"/>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8" name="テキスト ボックス 327"/>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9" name="楕円 328"/>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0" name="テキスト ボックス 329"/>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公債費に係る経常収支比率については、経常的一般財源収入が増加しているが、平成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年度に借入をした認定こども園整備事業債の元金償還開始により、前年度比で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今後は、復興・創生に向けた様々な事業が展開される中、新規地方債の発行については、事業の重要性を十分に見極めながら慎重に検討し、比率の上昇を極力抑えるように努める。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6169</xdr:rowOff>
    </xdr:from>
    <xdr:to>
      <xdr:col>24</xdr:col>
      <xdr:colOff>25400</xdr:colOff>
      <xdr:row>74</xdr:row>
      <xdr:rowOff>9434</xdr:rowOff>
    </xdr:to>
    <xdr:cxnSp macro="">
      <xdr:nvCxnSpPr>
        <xdr:cNvPr id="364" name="直線コネクタ 363"/>
        <xdr:cNvCxnSpPr/>
      </xdr:nvCxnSpPr>
      <xdr:spPr>
        <a:xfrm>
          <a:off x="3987800" y="126934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144962</xdr:rowOff>
    </xdr:from>
    <xdr:to>
      <xdr:col>19</xdr:col>
      <xdr:colOff>187325</xdr:colOff>
      <xdr:row>74</xdr:row>
      <xdr:rowOff>6169</xdr:rowOff>
    </xdr:to>
    <xdr:cxnSp macro="">
      <xdr:nvCxnSpPr>
        <xdr:cNvPr id="367" name="直線コネクタ 366"/>
        <xdr:cNvCxnSpPr/>
      </xdr:nvCxnSpPr>
      <xdr:spPr>
        <a:xfrm>
          <a:off x="3098800" y="126608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131899</xdr:rowOff>
    </xdr:from>
    <xdr:to>
      <xdr:col>15</xdr:col>
      <xdr:colOff>98425</xdr:colOff>
      <xdr:row>73</xdr:row>
      <xdr:rowOff>144962</xdr:rowOff>
    </xdr:to>
    <xdr:cxnSp macro="">
      <xdr:nvCxnSpPr>
        <xdr:cNvPr id="370" name="直線コネクタ 369"/>
        <xdr:cNvCxnSpPr/>
      </xdr:nvCxnSpPr>
      <xdr:spPr>
        <a:xfrm>
          <a:off x="2209800" y="126477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112304</xdr:rowOff>
    </xdr:from>
    <xdr:to>
      <xdr:col>11</xdr:col>
      <xdr:colOff>9525</xdr:colOff>
      <xdr:row>73</xdr:row>
      <xdr:rowOff>131899</xdr:rowOff>
    </xdr:to>
    <xdr:cxnSp macro="">
      <xdr:nvCxnSpPr>
        <xdr:cNvPr id="373" name="直線コネクタ 372"/>
        <xdr:cNvCxnSpPr/>
      </xdr:nvCxnSpPr>
      <xdr:spPr>
        <a:xfrm>
          <a:off x="1320800" y="126281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130084</xdr:rowOff>
    </xdr:from>
    <xdr:to>
      <xdr:col>24</xdr:col>
      <xdr:colOff>76200</xdr:colOff>
      <xdr:row>74</xdr:row>
      <xdr:rowOff>60234</xdr:rowOff>
    </xdr:to>
    <xdr:sp macro="" textlink="">
      <xdr:nvSpPr>
        <xdr:cNvPr id="383" name="楕円 382"/>
        <xdr:cNvSpPr/>
      </xdr:nvSpPr>
      <xdr:spPr>
        <a:xfrm>
          <a:off x="47752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146611</xdr:rowOff>
    </xdr:from>
    <xdr:ext cx="762000" cy="259045"/>
    <xdr:sp macro="" textlink="">
      <xdr:nvSpPr>
        <xdr:cNvPr id="384" name="公債費該当値テキスト"/>
        <xdr:cNvSpPr txBox="1"/>
      </xdr:nvSpPr>
      <xdr:spPr>
        <a:xfrm>
          <a:off x="4914900" y="124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126819</xdr:rowOff>
    </xdr:from>
    <xdr:to>
      <xdr:col>20</xdr:col>
      <xdr:colOff>38100</xdr:colOff>
      <xdr:row>74</xdr:row>
      <xdr:rowOff>56969</xdr:rowOff>
    </xdr:to>
    <xdr:sp macro="" textlink="">
      <xdr:nvSpPr>
        <xdr:cNvPr id="385" name="楕円 384"/>
        <xdr:cNvSpPr/>
      </xdr:nvSpPr>
      <xdr:spPr>
        <a:xfrm>
          <a:off x="3937000" y="126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67146</xdr:rowOff>
    </xdr:from>
    <xdr:ext cx="736600" cy="259045"/>
    <xdr:sp macro="" textlink="">
      <xdr:nvSpPr>
        <xdr:cNvPr id="386" name="テキスト ボックス 385"/>
        <xdr:cNvSpPr txBox="1"/>
      </xdr:nvSpPr>
      <xdr:spPr>
        <a:xfrm>
          <a:off x="3606800" y="1241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94162</xdr:rowOff>
    </xdr:from>
    <xdr:to>
      <xdr:col>15</xdr:col>
      <xdr:colOff>149225</xdr:colOff>
      <xdr:row>74</xdr:row>
      <xdr:rowOff>24312</xdr:rowOff>
    </xdr:to>
    <xdr:sp macro="" textlink="">
      <xdr:nvSpPr>
        <xdr:cNvPr id="387" name="楕円 386"/>
        <xdr:cNvSpPr/>
      </xdr:nvSpPr>
      <xdr:spPr>
        <a:xfrm>
          <a:off x="30480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34489</xdr:rowOff>
    </xdr:from>
    <xdr:ext cx="762000" cy="259045"/>
    <xdr:sp macro="" textlink="">
      <xdr:nvSpPr>
        <xdr:cNvPr id="388" name="テキスト ボックス 387"/>
        <xdr:cNvSpPr txBox="1"/>
      </xdr:nvSpPr>
      <xdr:spPr>
        <a:xfrm>
          <a:off x="2717800" y="1237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81099</xdr:rowOff>
    </xdr:from>
    <xdr:to>
      <xdr:col>11</xdr:col>
      <xdr:colOff>60325</xdr:colOff>
      <xdr:row>74</xdr:row>
      <xdr:rowOff>11249</xdr:rowOff>
    </xdr:to>
    <xdr:sp macro="" textlink="">
      <xdr:nvSpPr>
        <xdr:cNvPr id="389" name="楕円 388"/>
        <xdr:cNvSpPr/>
      </xdr:nvSpPr>
      <xdr:spPr>
        <a:xfrm>
          <a:off x="2159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21426</xdr:rowOff>
    </xdr:from>
    <xdr:ext cx="762000" cy="259045"/>
    <xdr:sp macro="" textlink="">
      <xdr:nvSpPr>
        <xdr:cNvPr id="390" name="テキスト ボックス 389"/>
        <xdr:cNvSpPr txBox="1"/>
      </xdr:nvSpPr>
      <xdr:spPr>
        <a:xfrm>
          <a:off x="1828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61504</xdr:rowOff>
    </xdr:from>
    <xdr:to>
      <xdr:col>6</xdr:col>
      <xdr:colOff>171450</xdr:colOff>
      <xdr:row>73</xdr:row>
      <xdr:rowOff>163104</xdr:rowOff>
    </xdr:to>
    <xdr:sp macro="" textlink="">
      <xdr:nvSpPr>
        <xdr:cNvPr id="391" name="楕円 390"/>
        <xdr:cNvSpPr/>
      </xdr:nvSpPr>
      <xdr:spPr>
        <a:xfrm>
          <a:off x="1270000" y="125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1831</xdr:rowOff>
    </xdr:from>
    <xdr:ext cx="762000" cy="259045"/>
    <xdr:sp macro="" textlink="">
      <xdr:nvSpPr>
        <xdr:cNvPr id="392" name="テキスト ボックス 391"/>
        <xdr:cNvSpPr txBox="1"/>
      </xdr:nvSpPr>
      <xdr:spPr>
        <a:xfrm>
          <a:off x="939800" y="123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公債費以外の経常収支比率については、経常的一般財源収入が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％増加したが、物件費や補助費等に係る経常的経費が増加したことにより前年度比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一時的な税収の増加はあるものの毎年減少することに加え、復興・創生事業が進むことによって経常収支比率は悪化することが予想される。事業の選別化・効率化による歳出の削減に努めるとともに確実な税収確保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21844</xdr:rowOff>
    </xdr:to>
    <xdr:cxnSp macro="">
      <xdr:nvCxnSpPr>
        <xdr:cNvPr id="423" name="直線コネクタ 422"/>
        <xdr:cNvCxnSpPr/>
      </xdr:nvCxnSpPr>
      <xdr:spPr>
        <a:xfrm>
          <a:off x="15671800" y="133080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106426</xdr:rowOff>
    </xdr:to>
    <xdr:cxnSp macro="">
      <xdr:nvCxnSpPr>
        <xdr:cNvPr id="426" name="直線コネクタ 425"/>
        <xdr:cNvCxnSpPr/>
      </xdr:nvCxnSpPr>
      <xdr:spPr>
        <a:xfrm>
          <a:off x="14782800" y="131251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19558</xdr:rowOff>
    </xdr:from>
    <xdr:to>
      <xdr:col>73</xdr:col>
      <xdr:colOff>180975</xdr:colOff>
      <xdr:row>76</xdr:row>
      <xdr:rowOff>94996</xdr:rowOff>
    </xdr:to>
    <xdr:cxnSp macro="">
      <xdr:nvCxnSpPr>
        <xdr:cNvPr id="429" name="直線コネクタ 428"/>
        <xdr:cNvCxnSpPr/>
      </xdr:nvCxnSpPr>
      <xdr:spPr>
        <a:xfrm>
          <a:off x="13893800" y="1304975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19558</xdr:rowOff>
    </xdr:to>
    <xdr:cxnSp macro="">
      <xdr:nvCxnSpPr>
        <xdr:cNvPr id="432" name="直線コネクタ 431"/>
        <xdr:cNvCxnSpPr/>
      </xdr:nvCxnSpPr>
      <xdr:spPr>
        <a:xfrm>
          <a:off x="13004800" y="1290574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2" name="楕円 441"/>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3"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4" name="楕円 443"/>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5" name="テキスト ボックス 444"/>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46" name="楕円 445"/>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47" name="テキスト ボックス 446"/>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140208</xdr:rowOff>
    </xdr:from>
    <xdr:to>
      <xdr:col>69</xdr:col>
      <xdr:colOff>142875</xdr:colOff>
      <xdr:row>76</xdr:row>
      <xdr:rowOff>70358</xdr:rowOff>
    </xdr:to>
    <xdr:sp macro="" textlink="">
      <xdr:nvSpPr>
        <xdr:cNvPr id="448" name="楕円 447"/>
        <xdr:cNvSpPr/>
      </xdr:nvSpPr>
      <xdr:spPr>
        <a:xfrm>
          <a:off x="13843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80535</xdr:rowOff>
    </xdr:from>
    <xdr:ext cx="762000" cy="259045"/>
    <xdr:sp macro="" textlink="">
      <xdr:nvSpPr>
        <xdr:cNvPr id="449" name="テキスト ボックス 448"/>
        <xdr:cNvSpPr txBox="1"/>
      </xdr:nvSpPr>
      <xdr:spPr>
        <a:xfrm>
          <a:off x="13512800" y="127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0" name="楕円 449"/>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1" name="テキスト ボックス 45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9382</xdr:rowOff>
    </xdr:from>
    <xdr:to>
      <xdr:col>29</xdr:col>
      <xdr:colOff>127000</xdr:colOff>
      <xdr:row>19</xdr:row>
      <xdr:rowOff>13519</xdr:rowOff>
    </xdr:to>
    <xdr:cxnSp macro="">
      <xdr:nvCxnSpPr>
        <xdr:cNvPr id="51" name="直線コネクタ 50"/>
        <xdr:cNvCxnSpPr/>
      </xdr:nvCxnSpPr>
      <xdr:spPr bwMode="auto">
        <a:xfrm flipV="1">
          <a:off x="5003800" y="3314557"/>
          <a:ext cx="647700" cy="4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9032</xdr:rowOff>
    </xdr:from>
    <xdr:to>
      <xdr:col>26</xdr:col>
      <xdr:colOff>50800</xdr:colOff>
      <xdr:row>19</xdr:row>
      <xdr:rowOff>13519</xdr:rowOff>
    </xdr:to>
    <xdr:cxnSp macro="">
      <xdr:nvCxnSpPr>
        <xdr:cNvPr id="54" name="直線コネクタ 53"/>
        <xdr:cNvCxnSpPr/>
      </xdr:nvCxnSpPr>
      <xdr:spPr bwMode="auto">
        <a:xfrm>
          <a:off x="4305300" y="3314207"/>
          <a:ext cx="698500" cy="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9032</xdr:rowOff>
    </xdr:from>
    <xdr:to>
      <xdr:col>22</xdr:col>
      <xdr:colOff>114300</xdr:colOff>
      <xdr:row>19</xdr:row>
      <xdr:rowOff>21964</xdr:rowOff>
    </xdr:to>
    <xdr:cxnSp macro="">
      <xdr:nvCxnSpPr>
        <xdr:cNvPr id="57" name="直線コネクタ 56"/>
        <xdr:cNvCxnSpPr/>
      </xdr:nvCxnSpPr>
      <xdr:spPr bwMode="auto">
        <a:xfrm flipV="1">
          <a:off x="3606800" y="3314207"/>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21964</xdr:rowOff>
    </xdr:from>
    <xdr:to>
      <xdr:col>18</xdr:col>
      <xdr:colOff>177800</xdr:colOff>
      <xdr:row>19</xdr:row>
      <xdr:rowOff>33239</xdr:rowOff>
    </xdr:to>
    <xdr:cxnSp macro="">
      <xdr:nvCxnSpPr>
        <xdr:cNvPr id="60" name="直線コネクタ 59"/>
        <xdr:cNvCxnSpPr/>
      </xdr:nvCxnSpPr>
      <xdr:spPr bwMode="auto">
        <a:xfrm flipV="1">
          <a:off x="2908300" y="3327139"/>
          <a:ext cx="698500" cy="1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130032</xdr:rowOff>
    </xdr:from>
    <xdr:to>
      <xdr:col>29</xdr:col>
      <xdr:colOff>177800</xdr:colOff>
      <xdr:row>19</xdr:row>
      <xdr:rowOff>60182</xdr:rowOff>
    </xdr:to>
    <xdr:sp macro="" textlink="">
      <xdr:nvSpPr>
        <xdr:cNvPr id="70" name="楕円 69"/>
        <xdr:cNvSpPr/>
      </xdr:nvSpPr>
      <xdr:spPr bwMode="auto">
        <a:xfrm>
          <a:off x="5600700" y="326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102109</xdr:rowOff>
    </xdr:from>
    <xdr:ext cx="762000" cy="259045"/>
    <xdr:sp macro="" textlink="">
      <xdr:nvSpPr>
        <xdr:cNvPr id="71" name="人口1人当たり決算額の推移該当値テキスト130"/>
        <xdr:cNvSpPr txBox="1"/>
      </xdr:nvSpPr>
      <xdr:spPr>
        <a:xfrm>
          <a:off x="5740400" y="323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134169</xdr:rowOff>
    </xdr:from>
    <xdr:to>
      <xdr:col>26</xdr:col>
      <xdr:colOff>101600</xdr:colOff>
      <xdr:row>19</xdr:row>
      <xdr:rowOff>64319</xdr:rowOff>
    </xdr:to>
    <xdr:sp macro="" textlink="">
      <xdr:nvSpPr>
        <xdr:cNvPr id="72" name="楕円 71"/>
        <xdr:cNvSpPr/>
      </xdr:nvSpPr>
      <xdr:spPr bwMode="auto">
        <a:xfrm>
          <a:off x="4953000" y="326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49096</xdr:rowOff>
    </xdr:from>
    <xdr:ext cx="736600" cy="259045"/>
    <xdr:sp macro="" textlink="">
      <xdr:nvSpPr>
        <xdr:cNvPr id="73" name="テキスト ボックス 72"/>
        <xdr:cNvSpPr txBox="1"/>
      </xdr:nvSpPr>
      <xdr:spPr>
        <a:xfrm>
          <a:off x="4622800" y="335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129682</xdr:rowOff>
    </xdr:from>
    <xdr:to>
      <xdr:col>22</xdr:col>
      <xdr:colOff>165100</xdr:colOff>
      <xdr:row>19</xdr:row>
      <xdr:rowOff>59832</xdr:rowOff>
    </xdr:to>
    <xdr:sp macro="" textlink="">
      <xdr:nvSpPr>
        <xdr:cNvPr id="74" name="楕円 73"/>
        <xdr:cNvSpPr/>
      </xdr:nvSpPr>
      <xdr:spPr bwMode="auto">
        <a:xfrm>
          <a:off x="4254500" y="326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44609</xdr:rowOff>
    </xdr:from>
    <xdr:ext cx="762000" cy="259045"/>
    <xdr:sp macro="" textlink="">
      <xdr:nvSpPr>
        <xdr:cNvPr id="75" name="テキスト ボックス 74"/>
        <xdr:cNvSpPr txBox="1"/>
      </xdr:nvSpPr>
      <xdr:spPr>
        <a:xfrm>
          <a:off x="3924300" y="33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142614</xdr:rowOff>
    </xdr:from>
    <xdr:to>
      <xdr:col>19</xdr:col>
      <xdr:colOff>38100</xdr:colOff>
      <xdr:row>19</xdr:row>
      <xdr:rowOff>72764</xdr:rowOff>
    </xdr:to>
    <xdr:sp macro="" textlink="">
      <xdr:nvSpPr>
        <xdr:cNvPr id="76" name="楕円 75"/>
        <xdr:cNvSpPr/>
      </xdr:nvSpPr>
      <xdr:spPr bwMode="auto">
        <a:xfrm>
          <a:off x="3556000" y="327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57541</xdr:rowOff>
    </xdr:from>
    <xdr:ext cx="762000" cy="259045"/>
    <xdr:sp macro="" textlink="">
      <xdr:nvSpPr>
        <xdr:cNvPr id="77" name="テキスト ボックス 76"/>
        <xdr:cNvSpPr txBox="1"/>
      </xdr:nvSpPr>
      <xdr:spPr>
        <a:xfrm>
          <a:off x="3225800" y="33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153889</xdr:rowOff>
    </xdr:from>
    <xdr:to>
      <xdr:col>15</xdr:col>
      <xdr:colOff>101600</xdr:colOff>
      <xdr:row>19</xdr:row>
      <xdr:rowOff>84039</xdr:rowOff>
    </xdr:to>
    <xdr:sp macro="" textlink="">
      <xdr:nvSpPr>
        <xdr:cNvPr id="78" name="楕円 77"/>
        <xdr:cNvSpPr/>
      </xdr:nvSpPr>
      <xdr:spPr bwMode="auto">
        <a:xfrm>
          <a:off x="2857500" y="328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68816</xdr:rowOff>
    </xdr:from>
    <xdr:ext cx="762000" cy="259045"/>
    <xdr:sp macro="" textlink="">
      <xdr:nvSpPr>
        <xdr:cNvPr id="79" name="テキスト ボックス 78"/>
        <xdr:cNvSpPr txBox="1"/>
      </xdr:nvSpPr>
      <xdr:spPr>
        <a:xfrm>
          <a:off x="2527300" y="337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57803</xdr:rowOff>
    </xdr:from>
    <xdr:to>
      <xdr:col>29</xdr:col>
      <xdr:colOff>127000</xdr:colOff>
      <xdr:row>37</xdr:row>
      <xdr:rowOff>72742</xdr:rowOff>
    </xdr:to>
    <xdr:cxnSp macro="">
      <xdr:nvCxnSpPr>
        <xdr:cNvPr id="109" name="直線コネクタ 108"/>
        <xdr:cNvCxnSpPr/>
      </xdr:nvCxnSpPr>
      <xdr:spPr bwMode="auto">
        <a:xfrm flipV="1">
          <a:off x="5003800" y="7182503"/>
          <a:ext cx="647700" cy="1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72742</xdr:rowOff>
    </xdr:from>
    <xdr:to>
      <xdr:col>26</xdr:col>
      <xdr:colOff>50800</xdr:colOff>
      <xdr:row>37</xdr:row>
      <xdr:rowOff>99357</xdr:rowOff>
    </xdr:to>
    <xdr:cxnSp macro="">
      <xdr:nvCxnSpPr>
        <xdr:cNvPr id="112" name="直線コネクタ 111"/>
        <xdr:cNvCxnSpPr/>
      </xdr:nvCxnSpPr>
      <xdr:spPr bwMode="auto">
        <a:xfrm flipV="1">
          <a:off x="4305300" y="7197442"/>
          <a:ext cx="698500" cy="26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99357</xdr:rowOff>
    </xdr:from>
    <xdr:to>
      <xdr:col>22</xdr:col>
      <xdr:colOff>114300</xdr:colOff>
      <xdr:row>37</xdr:row>
      <xdr:rowOff>101454</xdr:rowOff>
    </xdr:to>
    <xdr:cxnSp macro="">
      <xdr:nvCxnSpPr>
        <xdr:cNvPr id="115" name="直線コネクタ 114"/>
        <xdr:cNvCxnSpPr/>
      </xdr:nvCxnSpPr>
      <xdr:spPr bwMode="auto">
        <a:xfrm flipV="1">
          <a:off x="3606800" y="7224057"/>
          <a:ext cx="698500" cy="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60758</xdr:rowOff>
    </xdr:from>
    <xdr:to>
      <xdr:col>18</xdr:col>
      <xdr:colOff>177800</xdr:colOff>
      <xdr:row>37</xdr:row>
      <xdr:rowOff>101454</xdr:rowOff>
    </xdr:to>
    <xdr:cxnSp macro="">
      <xdr:nvCxnSpPr>
        <xdr:cNvPr id="118" name="直線コネクタ 117"/>
        <xdr:cNvCxnSpPr/>
      </xdr:nvCxnSpPr>
      <xdr:spPr bwMode="auto">
        <a:xfrm>
          <a:off x="2908300" y="7185458"/>
          <a:ext cx="698500" cy="4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7003</xdr:rowOff>
    </xdr:from>
    <xdr:to>
      <xdr:col>29</xdr:col>
      <xdr:colOff>177800</xdr:colOff>
      <xdr:row>37</xdr:row>
      <xdr:rowOff>108603</xdr:rowOff>
    </xdr:to>
    <xdr:sp macro="" textlink="">
      <xdr:nvSpPr>
        <xdr:cNvPr id="128" name="楕円 127"/>
        <xdr:cNvSpPr/>
      </xdr:nvSpPr>
      <xdr:spPr bwMode="auto">
        <a:xfrm>
          <a:off x="5600700" y="713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150530</xdr:rowOff>
    </xdr:from>
    <xdr:ext cx="762000" cy="259045"/>
    <xdr:sp macro="" textlink="">
      <xdr:nvSpPr>
        <xdr:cNvPr id="129" name="人口1人当たり決算額の推移該当値テキスト445"/>
        <xdr:cNvSpPr txBox="1"/>
      </xdr:nvSpPr>
      <xdr:spPr>
        <a:xfrm>
          <a:off x="5740400" y="710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21942</xdr:rowOff>
    </xdr:from>
    <xdr:to>
      <xdr:col>26</xdr:col>
      <xdr:colOff>101600</xdr:colOff>
      <xdr:row>37</xdr:row>
      <xdr:rowOff>123542</xdr:rowOff>
    </xdr:to>
    <xdr:sp macro="" textlink="">
      <xdr:nvSpPr>
        <xdr:cNvPr id="130" name="楕円 129"/>
        <xdr:cNvSpPr/>
      </xdr:nvSpPr>
      <xdr:spPr bwMode="auto">
        <a:xfrm>
          <a:off x="4953000" y="714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108319</xdr:rowOff>
    </xdr:from>
    <xdr:ext cx="736600" cy="259045"/>
    <xdr:sp macro="" textlink="">
      <xdr:nvSpPr>
        <xdr:cNvPr id="131" name="テキスト ボックス 130"/>
        <xdr:cNvSpPr txBox="1"/>
      </xdr:nvSpPr>
      <xdr:spPr>
        <a:xfrm>
          <a:off x="4622800" y="7233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48557</xdr:rowOff>
    </xdr:from>
    <xdr:to>
      <xdr:col>22</xdr:col>
      <xdr:colOff>165100</xdr:colOff>
      <xdr:row>37</xdr:row>
      <xdr:rowOff>150157</xdr:rowOff>
    </xdr:to>
    <xdr:sp macro="" textlink="">
      <xdr:nvSpPr>
        <xdr:cNvPr id="132" name="楕円 131"/>
        <xdr:cNvSpPr/>
      </xdr:nvSpPr>
      <xdr:spPr bwMode="auto">
        <a:xfrm>
          <a:off x="4254500" y="717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134934</xdr:rowOff>
    </xdr:from>
    <xdr:ext cx="762000" cy="259045"/>
    <xdr:sp macro="" textlink="">
      <xdr:nvSpPr>
        <xdr:cNvPr id="133" name="テキスト ボックス 132"/>
        <xdr:cNvSpPr txBox="1"/>
      </xdr:nvSpPr>
      <xdr:spPr>
        <a:xfrm>
          <a:off x="3924300" y="725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50654</xdr:rowOff>
    </xdr:from>
    <xdr:to>
      <xdr:col>19</xdr:col>
      <xdr:colOff>38100</xdr:colOff>
      <xdr:row>37</xdr:row>
      <xdr:rowOff>152254</xdr:rowOff>
    </xdr:to>
    <xdr:sp macro="" textlink="">
      <xdr:nvSpPr>
        <xdr:cNvPr id="134" name="楕円 133"/>
        <xdr:cNvSpPr/>
      </xdr:nvSpPr>
      <xdr:spPr bwMode="auto">
        <a:xfrm>
          <a:off x="3556000" y="717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137031</xdr:rowOff>
    </xdr:from>
    <xdr:ext cx="762000" cy="259045"/>
    <xdr:sp macro="" textlink="">
      <xdr:nvSpPr>
        <xdr:cNvPr id="135" name="テキスト ボックス 134"/>
        <xdr:cNvSpPr txBox="1"/>
      </xdr:nvSpPr>
      <xdr:spPr>
        <a:xfrm>
          <a:off x="3225800" y="726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9958</xdr:rowOff>
    </xdr:from>
    <xdr:to>
      <xdr:col>15</xdr:col>
      <xdr:colOff>101600</xdr:colOff>
      <xdr:row>37</xdr:row>
      <xdr:rowOff>111558</xdr:rowOff>
    </xdr:to>
    <xdr:sp macro="" textlink="">
      <xdr:nvSpPr>
        <xdr:cNvPr id="136" name="楕円 135"/>
        <xdr:cNvSpPr/>
      </xdr:nvSpPr>
      <xdr:spPr bwMode="auto">
        <a:xfrm>
          <a:off x="2857500" y="713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96335</xdr:rowOff>
    </xdr:from>
    <xdr:ext cx="762000" cy="259045"/>
    <xdr:sp macro="" textlink="">
      <xdr:nvSpPr>
        <xdr:cNvPr id="137" name="テキスト ボックス 136"/>
        <xdr:cNvSpPr txBox="1"/>
      </xdr:nvSpPr>
      <xdr:spPr>
        <a:xfrm>
          <a:off x="2527300" y="72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4,725
58.69
5,441,164
4,800,062
408,396
2,693,036
1,968,041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30121</xdr:rowOff>
    </xdr:from>
    <xdr:to>
      <xdr:col>24</xdr:col>
      <xdr:colOff>63500</xdr:colOff>
      <xdr:row>38</xdr:row>
      <xdr:rowOff>36497</xdr:rowOff>
    </xdr:to>
    <xdr:cxnSp macro="">
      <xdr:nvCxnSpPr>
        <xdr:cNvPr id="62" name="直線コネクタ 61"/>
        <xdr:cNvCxnSpPr/>
      </xdr:nvCxnSpPr>
      <xdr:spPr>
        <a:xfrm>
          <a:off x="3797300" y="6545221"/>
          <a:ext cx="8382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30121</xdr:rowOff>
    </xdr:from>
    <xdr:to>
      <xdr:col>19</xdr:col>
      <xdr:colOff>177800</xdr:colOff>
      <xdr:row>38</xdr:row>
      <xdr:rowOff>30562</xdr:rowOff>
    </xdr:to>
    <xdr:cxnSp macro="">
      <xdr:nvCxnSpPr>
        <xdr:cNvPr id="65" name="直線コネクタ 64"/>
        <xdr:cNvCxnSpPr/>
      </xdr:nvCxnSpPr>
      <xdr:spPr>
        <a:xfrm flipV="1">
          <a:off x="2908300" y="6545221"/>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30562</xdr:rowOff>
    </xdr:from>
    <xdr:to>
      <xdr:col>15</xdr:col>
      <xdr:colOff>50800</xdr:colOff>
      <xdr:row>38</xdr:row>
      <xdr:rowOff>43768</xdr:rowOff>
    </xdr:to>
    <xdr:cxnSp macro="">
      <xdr:nvCxnSpPr>
        <xdr:cNvPr id="68" name="直線コネクタ 67"/>
        <xdr:cNvCxnSpPr/>
      </xdr:nvCxnSpPr>
      <xdr:spPr>
        <a:xfrm flipV="1">
          <a:off x="2019300" y="6545662"/>
          <a:ext cx="8890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43768</xdr:rowOff>
    </xdr:from>
    <xdr:to>
      <xdr:col>10</xdr:col>
      <xdr:colOff>114300</xdr:colOff>
      <xdr:row>38</xdr:row>
      <xdr:rowOff>53590</xdr:rowOff>
    </xdr:to>
    <xdr:cxnSp macro="">
      <xdr:nvCxnSpPr>
        <xdr:cNvPr id="71" name="直線コネクタ 70"/>
        <xdr:cNvCxnSpPr/>
      </xdr:nvCxnSpPr>
      <xdr:spPr>
        <a:xfrm flipV="1">
          <a:off x="1130300" y="6558868"/>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157147</xdr:rowOff>
    </xdr:from>
    <xdr:to>
      <xdr:col>24</xdr:col>
      <xdr:colOff>114300</xdr:colOff>
      <xdr:row>38</xdr:row>
      <xdr:rowOff>87297</xdr:rowOff>
    </xdr:to>
    <xdr:sp macro="" textlink="">
      <xdr:nvSpPr>
        <xdr:cNvPr id="81" name="楕円 80"/>
        <xdr:cNvSpPr/>
      </xdr:nvSpPr>
      <xdr:spPr>
        <a:xfrm>
          <a:off x="4584700" y="65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72074</xdr:rowOff>
    </xdr:from>
    <xdr:ext cx="599010" cy="259045"/>
    <xdr:sp macro="" textlink="">
      <xdr:nvSpPr>
        <xdr:cNvPr id="82" name="人件費該当値テキスト"/>
        <xdr:cNvSpPr txBox="1"/>
      </xdr:nvSpPr>
      <xdr:spPr>
        <a:xfrm>
          <a:off x="4686300" y="641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150771</xdr:rowOff>
    </xdr:from>
    <xdr:to>
      <xdr:col>20</xdr:col>
      <xdr:colOff>38100</xdr:colOff>
      <xdr:row>38</xdr:row>
      <xdr:rowOff>80921</xdr:rowOff>
    </xdr:to>
    <xdr:sp macro="" textlink="">
      <xdr:nvSpPr>
        <xdr:cNvPr id="83" name="楕円 82"/>
        <xdr:cNvSpPr/>
      </xdr:nvSpPr>
      <xdr:spPr>
        <a:xfrm>
          <a:off x="3746500" y="64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72048</xdr:rowOff>
    </xdr:from>
    <xdr:ext cx="599010" cy="259045"/>
    <xdr:sp macro="" textlink="">
      <xdr:nvSpPr>
        <xdr:cNvPr id="84" name="テキスト ボックス 83"/>
        <xdr:cNvSpPr txBox="1"/>
      </xdr:nvSpPr>
      <xdr:spPr>
        <a:xfrm>
          <a:off x="3497795" y="658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151211</xdr:rowOff>
    </xdr:from>
    <xdr:to>
      <xdr:col>15</xdr:col>
      <xdr:colOff>101600</xdr:colOff>
      <xdr:row>38</xdr:row>
      <xdr:rowOff>81361</xdr:rowOff>
    </xdr:to>
    <xdr:sp macro="" textlink="">
      <xdr:nvSpPr>
        <xdr:cNvPr id="85" name="楕円 84"/>
        <xdr:cNvSpPr/>
      </xdr:nvSpPr>
      <xdr:spPr>
        <a:xfrm>
          <a:off x="2857500" y="64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72489</xdr:rowOff>
    </xdr:from>
    <xdr:ext cx="599010" cy="259045"/>
    <xdr:sp macro="" textlink="">
      <xdr:nvSpPr>
        <xdr:cNvPr id="86" name="テキスト ボックス 85"/>
        <xdr:cNvSpPr txBox="1"/>
      </xdr:nvSpPr>
      <xdr:spPr>
        <a:xfrm>
          <a:off x="2608795" y="658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164418</xdr:rowOff>
    </xdr:from>
    <xdr:to>
      <xdr:col>10</xdr:col>
      <xdr:colOff>165100</xdr:colOff>
      <xdr:row>38</xdr:row>
      <xdr:rowOff>94568</xdr:rowOff>
    </xdr:to>
    <xdr:sp macro="" textlink="">
      <xdr:nvSpPr>
        <xdr:cNvPr id="87" name="楕円 86"/>
        <xdr:cNvSpPr/>
      </xdr:nvSpPr>
      <xdr:spPr>
        <a:xfrm>
          <a:off x="1968500" y="65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85695</xdr:rowOff>
    </xdr:from>
    <xdr:ext cx="599010" cy="259045"/>
    <xdr:sp macro="" textlink="">
      <xdr:nvSpPr>
        <xdr:cNvPr id="88" name="テキスト ボックス 87"/>
        <xdr:cNvSpPr txBox="1"/>
      </xdr:nvSpPr>
      <xdr:spPr>
        <a:xfrm>
          <a:off x="1719795" y="660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2790</xdr:rowOff>
    </xdr:from>
    <xdr:to>
      <xdr:col>6</xdr:col>
      <xdr:colOff>38100</xdr:colOff>
      <xdr:row>38</xdr:row>
      <xdr:rowOff>104390</xdr:rowOff>
    </xdr:to>
    <xdr:sp macro="" textlink="">
      <xdr:nvSpPr>
        <xdr:cNvPr id="89" name="楕円 88"/>
        <xdr:cNvSpPr/>
      </xdr:nvSpPr>
      <xdr:spPr>
        <a:xfrm>
          <a:off x="1079500" y="651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95517</xdr:rowOff>
    </xdr:from>
    <xdr:ext cx="599010" cy="259045"/>
    <xdr:sp macro="" textlink="">
      <xdr:nvSpPr>
        <xdr:cNvPr id="90" name="テキスト ボックス 89"/>
        <xdr:cNvSpPr txBox="1"/>
      </xdr:nvSpPr>
      <xdr:spPr>
        <a:xfrm>
          <a:off x="830795" y="661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13864</xdr:rowOff>
    </xdr:from>
    <xdr:to>
      <xdr:col>24</xdr:col>
      <xdr:colOff>63500</xdr:colOff>
      <xdr:row>58</xdr:row>
      <xdr:rowOff>41461</xdr:rowOff>
    </xdr:to>
    <xdr:cxnSp macro="">
      <xdr:nvCxnSpPr>
        <xdr:cNvPr id="119" name="直線コネクタ 118"/>
        <xdr:cNvCxnSpPr/>
      </xdr:nvCxnSpPr>
      <xdr:spPr>
        <a:xfrm>
          <a:off x="3797300" y="9957964"/>
          <a:ext cx="8382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12733</xdr:rowOff>
    </xdr:from>
    <xdr:to>
      <xdr:col>19</xdr:col>
      <xdr:colOff>177800</xdr:colOff>
      <xdr:row>58</xdr:row>
      <xdr:rowOff>13864</xdr:rowOff>
    </xdr:to>
    <xdr:cxnSp macro="">
      <xdr:nvCxnSpPr>
        <xdr:cNvPr id="122" name="直線コネクタ 121"/>
        <xdr:cNvCxnSpPr/>
      </xdr:nvCxnSpPr>
      <xdr:spPr>
        <a:xfrm>
          <a:off x="2908300" y="9785383"/>
          <a:ext cx="889000" cy="1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56791</xdr:rowOff>
    </xdr:from>
    <xdr:to>
      <xdr:col>15</xdr:col>
      <xdr:colOff>50800</xdr:colOff>
      <xdr:row>57</xdr:row>
      <xdr:rowOff>12733</xdr:rowOff>
    </xdr:to>
    <xdr:cxnSp macro="">
      <xdr:nvCxnSpPr>
        <xdr:cNvPr id="125" name="直線コネクタ 124"/>
        <xdr:cNvCxnSpPr/>
      </xdr:nvCxnSpPr>
      <xdr:spPr>
        <a:xfrm>
          <a:off x="2019300" y="9315091"/>
          <a:ext cx="889000" cy="47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98580</xdr:rowOff>
    </xdr:from>
    <xdr:to>
      <xdr:col>10</xdr:col>
      <xdr:colOff>114300</xdr:colOff>
      <xdr:row>54</xdr:row>
      <xdr:rowOff>56791</xdr:rowOff>
    </xdr:to>
    <xdr:cxnSp macro="">
      <xdr:nvCxnSpPr>
        <xdr:cNvPr id="128" name="直線コネクタ 127"/>
        <xdr:cNvCxnSpPr/>
      </xdr:nvCxnSpPr>
      <xdr:spPr>
        <a:xfrm>
          <a:off x="1130300" y="8671080"/>
          <a:ext cx="889000" cy="6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162111</xdr:rowOff>
    </xdr:from>
    <xdr:to>
      <xdr:col>24</xdr:col>
      <xdr:colOff>114300</xdr:colOff>
      <xdr:row>58</xdr:row>
      <xdr:rowOff>92261</xdr:rowOff>
    </xdr:to>
    <xdr:sp macro="" textlink="">
      <xdr:nvSpPr>
        <xdr:cNvPr id="138" name="楕円 137"/>
        <xdr:cNvSpPr/>
      </xdr:nvSpPr>
      <xdr:spPr>
        <a:xfrm>
          <a:off x="4584700" y="99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105741</xdr:rowOff>
    </xdr:from>
    <xdr:ext cx="599010" cy="259045"/>
    <xdr:sp macro="" textlink="">
      <xdr:nvSpPr>
        <xdr:cNvPr id="139" name="物件費該当値テキスト"/>
        <xdr:cNvSpPr txBox="1"/>
      </xdr:nvSpPr>
      <xdr:spPr>
        <a:xfrm>
          <a:off x="4686300" y="98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134514</xdr:rowOff>
    </xdr:from>
    <xdr:to>
      <xdr:col>20</xdr:col>
      <xdr:colOff>38100</xdr:colOff>
      <xdr:row>58</xdr:row>
      <xdr:rowOff>64664</xdr:rowOff>
    </xdr:to>
    <xdr:sp macro="" textlink="">
      <xdr:nvSpPr>
        <xdr:cNvPr id="140" name="楕円 139"/>
        <xdr:cNvSpPr/>
      </xdr:nvSpPr>
      <xdr:spPr>
        <a:xfrm>
          <a:off x="3746500" y="99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55791</xdr:rowOff>
    </xdr:from>
    <xdr:ext cx="599010" cy="259045"/>
    <xdr:sp macro="" textlink="">
      <xdr:nvSpPr>
        <xdr:cNvPr id="141" name="テキスト ボックス 140"/>
        <xdr:cNvSpPr txBox="1"/>
      </xdr:nvSpPr>
      <xdr:spPr>
        <a:xfrm>
          <a:off x="3497795" y="999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133383</xdr:rowOff>
    </xdr:from>
    <xdr:to>
      <xdr:col>15</xdr:col>
      <xdr:colOff>101600</xdr:colOff>
      <xdr:row>57</xdr:row>
      <xdr:rowOff>63533</xdr:rowOff>
    </xdr:to>
    <xdr:sp macro="" textlink="">
      <xdr:nvSpPr>
        <xdr:cNvPr id="142" name="楕円 141"/>
        <xdr:cNvSpPr/>
      </xdr:nvSpPr>
      <xdr:spPr>
        <a:xfrm>
          <a:off x="2857500" y="97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80060</xdr:rowOff>
    </xdr:from>
    <xdr:ext cx="599010" cy="259045"/>
    <xdr:sp macro="" textlink="">
      <xdr:nvSpPr>
        <xdr:cNvPr id="143" name="テキスト ボックス 142"/>
        <xdr:cNvSpPr txBox="1"/>
      </xdr:nvSpPr>
      <xdr:spPr>
        <a:xfrm>
          <a:off x="2608795" y="950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5991</xdr:rowOff>
    </xdr:from>
    <xdr:to>
      <xdr:col>10</xdr:col>
      <xdr:colOff>165100</xdr:colOff>
      <xdr:row>54</xdr:row>
      <xdr:rowOff>107591</xdr:rowOff>
    </xdr:to>
    <xdr:sp macro="" textlink="">
      <xdr:nvSpPr>
        <xdr:cNvPr id="144" name="楕円 143"/>
        <xdr:cNvSpPr/>
      </xdr:nvSpPr>
      <xdr:spPr>
        <a:xfrm>
          <a:off x="1968500" y="92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124118</xdr:rowOff>
    </xdr:from>
    <xdr:ext cx="690189" cy="259045"/>
    <xdr:sp macro="" textlink="">
      <xdr:nvSpPr>
        <xdr:cNvPr id="145" name="テキスト ボックス 144"/>
        <xdr:cNvSpPr txBox="1"/>
      </xdr:nvSpPr>
      <xdr:spPr>
        <a:xfrm>
          <a:off x="1674205" y="90395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47780</xdr:rowOff>
    </xdr:from>
    <xdr:to>
      <xdr:col>6</xdr:col>
      <xdr:colOff>38100</xdr:colOff>
      <xdr:row>50</xdr:row>
      <xdr:rowOff>149380</xdr:rowOff>
    </xdr:to>
    <xdr:sp macro="" textlink="">
      <xdr:nvSpPr>
        <xdr:cNvPr id="146" name="楕円 145"/>
        <xdr:cNvSpPr/>
      </xdr:nvSpPr>
      <xdr:spPr>
        <a:xfrm>
          <a:off x="1079500" y="86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165907</xdr:rowOff>
    </xdr:from>
    <xdr:ext cx="690189" cy="259045"/>
    <xdr:sp macro="" textlink="">
      <xdr:nvSpPr>
        <xdr:cNvPr id="147" name="テキスト ボックス 146"/>
        <xdr:cNvSpPr txBox="1"/>
      </xdr:nvSpPr>
      <xdr:spPr>
        <a:xfrm>
          <a:off x="785205" y="83955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159962</xdr:rowOff>
    </xdr:from>
    <xdr:to>
      <xdr:col>24</xdr:col>
      <xdr:colOff>63500</xdr:colOff>
      <xdr:row>78</xdr:row>
      <xdr:rowOff>17390</xdr:rowOff>
    </xdr:to>
    <xdr:cxnSp macro="">
      <xdr:nvCxnSpPr>
        <xdr:cNvPr id="174" name="直線コネクタ 173"/>
        <xdr:cNvCxnSpPr/>
      </xdr:nvCxnSpPr>
      <xdr:spPr>
        <a:xfrm flipV="1">
          <a:off x="3797300" y="13361612"/>
          <a:ext cx="8382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107979</xdr:rowOff>
    </xdr:from>
    <xdr:to>
      <xdr:col>19</xdr:col>
      <xdr:colOff>177800</xdr:colOff>
      <xdr:row>78</xdr:row>
      <xdr:rowOff>17390</xdr:rowOff>
    </xdr:to>
    <xdr:cxnSp macro="">
      <xdr:nvCxnSpPr>
        <xdr:cNvPr id="177" name="直線コネクタ 176"/>
        <xdr:cNvCxnSpPr/>
      </xdr:nvCxnSpPr>
      <xdr:spPr>
        <a:xfrm>
          <a:off x="2908300" y="13309629"/>
          <a:ext cx="889000" cy="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107979</xdr:rowOff>
    </xdr:from>
    <xdr:to>
      <xdr:col>15</xdr:col>
      <xdr:colOff>50800</xdr:colOff>
      <xdr:row>78</xdr:row>
      <xdr:rowOff>110279</xdr:rowOff>
    </xdr:to>
    <xdr:cxnSp macro="">
      <xdr:nvCxnSpPr>
        <xdr:cNvPr id="180" name="直線コネクタ 179"/>
        <xdr:cNvCxnSpPr/>
      </xdr:nvCxnSpPr>
      <xdr:spPr>
        <a:xfrm flipV="1">
          <a:off x="2019300" y="13309629"/>
          <a:ext cx="889000" cy="1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84882</xdr:rowOff>
    </xdr:from>
    <xdr:to>
      <xdr:col>10</xdr:col>
      <xdr:colOff>114300</xdr:colOff>
      <xdr:row>78</xdr:row>
      <xdr:rowOff>110279</xdr:rowOff>
    </xdr:to>
    <xdr:cxnSp macro="">
      <xdr:nvCxnSpPr>
        <xdr:cNvPr id="183" name="直線コネクタ 182"/>
        <xdr:cNvCxnSpPr/>
      </xdr:nvCxnSpPr>
      <xdr:spPr>
        <a:xfrm>
          <a:off x="1130300" y="13457982"/>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109162</xdr:rowOff>
    </xdr:from>
    <xdr:to>
      <xdr:col>24</xdr:col>
      <xdr:colOff>114300</xdr:colOff>
      <xdr:row>78</xdr:row>
      <xdr:rowOff>39312</xdr:rowOff>
    </xdr:to>
    <xdr:sp macro="" textlink="">
      <xdr:nvSpPr>
        <xdr:cNvPr id="193" name="楕円 192"/>
        <xdr:cNvSpPr/>
      </xdr:nvSpPr>
      <xdr:spPr>
        <a:xfrm>
          <a:off x="4584700" y="133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132039</xdr:rowOff>
    </xdr:from>
    <xdr:ext cx="534377" cy="259045"/>
    <xdr:sp macro="" textlink="">
      <xdr:nvSpPr>
        <xdr:cNvPr id="194" name="維持補修費該当値テキスト"/>
        <xdr:cNvSpPr txBox="1"/>
      </xdr:nvSpPr>
      <xdr:spPr>
        <a:xfrm>
          <a:off x="4686300" y="1316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138040</xdr:rowOff>
    </xdr:from>
    <xdr:to>
      <xdr:col>20</xdr:col>
      <xdr:colOff>38100</xdr:colOff>
      <xdr:row>78</xdr:row>
      <xdr:rowOff>68190</xdr:rowOff>
    </xdr:to>
    <xdr:sp macro="" textlink="">
      <xdr:nvSpPr>
        <xdr:cNvPr id="195" name="楕円 194"/>
        <xdr:cNvSpPr/>
      </xdr:nvSpPr>
      <xdr:spPr>
        <a:xfrm>
          <a:off x="3746500" y="133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84717</xdr:rowOff>
    </xdr:from>
    <xdr:ext cx="534377" cy="259045"/>
    <xdr:sp macro="" textlink="">
      <xdr:nvSpPr>
        <xdr:cNvPr id="196" name="テキスト ボックス 195"/>
        <xdr:cNvSpPr txBox="1"/>
      </xdr:nvSpPr>
      <xdr:spPr>
        <a:xfrm>
          <a:off x="3530111" y="131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57179</xdr:rowOff>
    </xdr:from>
    <xdr:to>
      <xdr:col>15</xdr:col>
      <xdr:colOff>101600</xdr:colOff>
      <xdr:row>77</xdr:row>
      <xdr:rowOff>158779</xdr:rowOff>
    </xdr:to>
    <xdr:sp macro="" textlink="">
      <xdr:nvSpPr>
        <xdr:cNvPr id="197" name="楕円 196"/>
        <xdr:cNvSpPr/>
      </xdr:nvSpPr>
      <xdr:spPr>
        <a:xfrm>
          <a:off x="2857500" y="132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3856</xdr:rowOff>
    </xdr:from>
    <xdr:ext cx="534377" cy="259045"/>
    <xdr:sp macro="" textlink="">
      <xdr:nvSpPr>
        <xdr:cNvPr id="198" name="テキスト ボックス 197"/>
        <xdr:cNvSpPr txBox="1"/>
      </xdr:nvSpPr>
      <xdr:spPr>
        <a:xfrm>
          <a:off x="2641111" y="1303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59479</xdr:rowOff>
    </xdr:from>
    <xdr:to>
      <xdr:col>10</xdr:col>
      <xdr:colOff>165100</xdr:colOff>
      <xdr:row>78</xdr:row>
      <xdr:rowOff>161079</xdr:rowOff>
    </xdr:to>
    <xdr:sp macro="" textlink="">
      <xdr:nvSpPr>
        <xdr:cNvPr id="199" name="楕円 198"/>
        <xdr:cNvSpPr/>
      </xdr:nvSpPr>
      <xdr:spPr>
        <a:xfrm>
          <a:off x="1968500" y="134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152206</xdr:rowOff>
    </xdr:from>
    <xdr:ext cx="469744" cy="259045"/>
    <xdr:sp macro="" textlink="">
      <xdr:nvSpPr>
        <xdr:cNvPr id="200" name="テキスト ボックス 199"/>
        <xdr:cNvSpPr txBox="1"/>
      </xdr:nvSpPr>
      <xdr:spPr>
        <a:xfrm>
          <a:off x="1784428" y="1352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34082</xdr:rowOff>
    </xdr:from>
    <xdr:to>
      <xdr:col>6</xdr:col>
      <xdr:colOff>38100</xdr:colOff>
      <xdr:row>78</xdr:row>
      <xdr:rowOff>135682</xdr:rowOff>
    </xdr:to>
    <xdr:sp macro="" textlink="">
      <xdr:nvSpPr>
        <xdr:cNvPr id="201" name="楕円 200"/>
        <xdr:cNvSpPr/>
      </xdr:nvSpPr>
      <xdr:spPr>
        <a:xfrm>
          <a:off x="1079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126809</xdr:rowOff>
    </xdr:from>
    <xdr:ext cx="534377" cy="259045"/>
    <xdr:sp macro="" textlink="">
      <xdr:nvSpPr>
        <xdr:cNvPr id="202" name="テキスト ボックス 201"/>
        <xdr:cNvSpPr txBox="1"/>
      </xdr:nvSpPr>
      <xdr:spPr>
        <a:xfrm>
          <a:off x="863111" y="134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91258</xdr:rowOff>
    </xdr:from>
    <xdr:to>
      <xdr:col>24</xdr:col>
      <xdr:colOff>63500</xdr:colOff>
      <xdr:row>96</xdr:row>
      <xdr:rowOff>143303</xdr:rowOff>
    </xdr:to>
    <xdr:cxnSp macro="">
      <xdr:nvCxnSpPr>
        <xdr:cNvPr id="233" name="直線コネクタ 232"/>
        <xdr:cNvCxnSpPr/>
      </xdr:nvCxnSpPr>
      <xdr:spPr>
        <a:xfrm flipV="1">
          <a:off x="3797300" y="16550458"/>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143303</xdr:rowOff>
    </xdr:from>
    <xdr:to>
      <xdr:col>19</xdr:col>
      <xdr:colOff>177800</xdr:colOff>
      <xdr:row>96</xdr:row>
      <xdr:rowOff>148952</xdr:rowOff>
    </xdr:to>
    <xdr:cxnSp macro="">
      <xdr:nvCxnSpPr>
        <xdr:cNvPr id="236" name="直線コネクタ 235"/>
        <xdr:cNvCxnSpPr/>
      </xdr:nvCxnSpPr>
      <xdr:spPr>
        <a:xfrm flipV="1">
          <a:off x="2908300" y="16602503"/>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130959</xdr:rowOff>
    </xdr:from>
    <xdr:to>
      <xdr:col>15</xdr:col>
      <xdr:colOff>50800</xdr:colOff>
      <xdr:row>96</xdr:row>
      <xdr:rowOff>148952</xdr:rowOff>
    </xdr:to>
    <xdr:cxnSp macro="">
      <xdr:nvCxnSpPr>
        <xdr:cNvPr id="239" name="直線コネクタ 238"/>
        <xdr:cNvCxnSpPr/>
      </xdr:nvCxnSpPr>
      <xdr:spPr>
        <a:xfrm>
          <a:off x="2019300" y="16590159"/>
          <a:ext cx="889000" cy="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130959</xdr:rowOff>
    </xdr:from>
    <xdr:to>
      <xdr:col>10</xdr:col>
      <xdr:colOff>114300</xdr:colOff>
      <xdr:row>97</xdr:row>
      <xdr:rowOff>20752</xdr:rowOff>
    </xdr:to>
    <xdr:cxnSp macro="">
      <xdr:nvCxnSpPr>
        <xdr:cNvPr id="242" name="直線コネクタ 241"/>
        <xdr:cNvCxnSpPr/>
      </xdr:nvCxnSpPr>
      <xdr:spPr>
        <a:xfrm flipV="1">
          <a:off x="1130300" y="16590159"/>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40458</xdr:rowOff>
    </xdr:from>
    <xdr:to>
      <xdr:col>24</xdr:col>
      <xdr:colOff>114300</xdr:colOff>
      <xdr:row>96</xdr:row>
      <xdr:rowOff>142058</xdr:rowOff>
    </xdr:to>
    <xdr:sp macro="" textlink="">
      <xdr:nvSpPr>
        <xdr:cNvPr id="252" name="楕円 251"/>
        <xdr:cNvSpPr/>
      </xdr:nvSpPr>
      <xdr:spPr>
        <a:xfrm>
          <a:off x="4584700" y="164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18885</xdr:rowOff>
    </xdr:from>
    <xdr:ext cx="534377" cy="259045"/>
    <xdr:sp macro="" textlink="">
      <xdr:nvSpPr>
        <xdr:cNvPr id="253" name="扶助費該当値テキスト"/>
        <xdr:cNvSpPr txBox="1"/>
      </xdr:nvSpPr>
      <xdr:spPr>
        <a:xfrm>
          <a:off x="4686300" y="164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92503</xdr:rowOff>
    </xdr:from>
    <xdr:to>
      <xdr:col>20</xdr:col>
      <xdr:colOff>38100</xdr:colOff>
      <xdr:row>97</xdr:row>
      <xdr:rowOff>22653</xdr:rowOff>
    </xdr:to>
    <xdr:sp macro="" textlink="">
      <xdr:nvSpPr>
        <xdr:cNvPr id="254" name="楕円 253"/>
        <xdr:cNvSpPr/>
      </xdr:nvSpPr>
      <xdr:spPr>
        <a:xfrm>
          <a:off x="3746500" y="165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13780</xdr:rowOff>
    </xdr:from>
    <xdr:ext cx="534377" cy="259045"/>
    <xdr:sp macro="" textlink="">
      <xdr:nvSpPr>
        <xdr:cNvPr id="255" name="テキスト ボックス 254"/>
        <xdr:cNvSpPr txBox="1"/>
      </xdr:nvSpPr>
      <xdr:spPr>
        <a:xfrm>
          <a:off x="3530111" y="166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98152</xdr:rowOff>
    </xdr:from>
    <xdr:to>
      <xdr:col>15</xdr:col>
      <xdr:colOff>101600</xdr:colOff>
      <xdr:row>97</xdr:row>
      <xdr:rowOff>28302</xdr:rowOff>
    </xdr:to>
    <xdr:sp macro="" textlink="">
      <xdr:nvSpPr>
        <xdr:cNvPr id="256" name="楕円 255"/>
        <xdr:cNvSpPr/>
      </xdr:nvSpPr>
      <xdr:spPr>
        <a:xfrm>
          <a:off x="2857500" y="165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19429</xdr:rowOff>
    </xdr:from>
    <xdr:ext cx="534377" cy="259045"/>
    <xdr:sp macro="" textlink="">
      <xdr:nvSpPr>
        <xdr:cNvPr id="257" name="テキスト ボックス 256"/>
        <xdr:cNvSpPr txBox="1"/>
      </xdr:nvSpPr>
      <xdr:spPr>
        <a:xfrm>
          <a:off x="2641111" y="166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80159</xdr:rowOff>
    </xdr:from>
    <xdr:to>
      <xdr:col>10</xdr:col>
      <xdr:colOff>165100</xdr:colOff>
      <xdr:row>97</xdr:row>
      <xdr:rowOff>10309</xdr:rowOff>
    </xdr:to>
    <xdr:sp macro="" textlink="">
      <xdr:nvSpPr>
        <xdr:cNvPr id="258" name="楕円 257"/>
        <xdr:cNvSpPr/>
      </xdr:nvSpPr>
      <xdr:spPr>
        <a:xfrm>
          <a:off x="1968500" y="165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1436</xdr:rowOff>
    </xdr:from>
    <xdr:ext cx="534377" cy="259045"/>
    <xdr:sp macro="" textlink="">
      <xdr:nvSpPr>
        <xdr:cNvPr id="259" name="テキスト ボックス 258"/>
        <xdr:cNvSpPr txBox="1"/>
      </xdr:nvSpPr>
      <xdr:spPr>
        <a:xfrm>
          <a:off x="175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141402</xdr:rowOff>
    </xdr:from>
    <xdr:to>
      <xdr:col>6</xdr:col>
      <xdr:colOff>38100</xdr:colOff>
      <xdr:row>97</xdr:row>
      <xdr:rowOff>71552</xdr:rowOff>
    </xdr:to>
    <xdr:sp macro="" textlink="">
      <xdr:nvSpPr>
        <xdr:cNvPr id="260" name="楕円 259"/>
        <xdr:cNvSpPr/>
      </xdr:nvSpPr>
      <xdr:spPr>
        <a:xfrm>
          <a:off x="1079500" y="166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62679</xdr:rowOff>
    </xdr:from>
    <xdr:ext cx="534377" cy="259045"/>
    <xdr:sp macro="" textlink="">
      <xdr:nvSpPr>
        <xdr:cNvPr id="261" name="テキスト ボックス 260"/>
        <xdr:cNvSpPr txBox="1"/>
      </xdr:nvSpPr>
      <xdr:spPr>
        <a:xfrm>
          <a:off x="863111" y="166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58663</xdr:rowOff>
    </xdr:from>
    <xdr:to>
      <xdr:col>55</xdr:col>
      <xdr:colOff>0</xdr:colOff>
      <xdr:row>37</xdr:row>
      <xdr:rowOff>90381</xdr:rowOff>
    </xdr:to>
    <xdr:cxnSp macro="">
      <xdr:nvCxnSpPr>
        <xdr:cNvPr id="290" name="直線コネクタ 289"/>
        <xdr:cNvCxnSpPr/>
      </xdr:nvCxnSpPr>
      <xdr:spPr>
        <a:xfrm>
          <a:off x="9639300" y="6230863"/>
          <a:ext cx="838200" cy="20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58663</xdr:rowOff>
    </xdr:from>
    <xdr:to>
      <xdr:col>50</xdr:col>
      <xdr:colOff>114300</xdr:colOff>
      <xdr:row>36</xdr:row>
      <xdr:rowOff>145000</xdr:rowOff>
    </xdr:to>
    <xdr:cxnSp macro="">
      <xdr:nvCxnSpPr>
        <xdr:cNvPr id="293" name="直線コネクタ 292"/>
        <xdr:cNvCxnSpPr/>
      </xdr:nvCxnSpPr>
      <xdr:spPr>
        <a:xfrm flipV="1">
          <a:off x="8750300" y="6230863"/>
          <a:ext cx="889000" cy="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131848</xdr:rowOff>
    </xdr:from>
    <xdr:to>
      <xdr:col>45</xdr:col>
      <xdr:colOff>177800</xdr:colOff>
      <xdr:row>36</xdr:row>
      <xdr:rowOff>145000</xdr:rowOff>
    </xdr:to>
    <xdr:cxnSp macro="">
      <xdr:nvCxnSpPr>
        <xdr:cNvPr id="296" name="直線コネクタ 295"/>
        <xdr:cNvCxnSpPr/>
      </xdr:nvCxnSpPr>
      <xdr:spPr>
        <a:xfrm>
          <a:off x="7861300" y="6132598"/>
          <a:ext cx="889000" cy="18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131848</xdr:rowOff>
    </xdr:from>
    <xdr:to>
      <xdr:col>41</xdr:col>
      <xdr:colOff>50800</xdr:colOff>
      <xdr:row>36</xdr:row>
      <xdr:rowOff>138161</xdr:rowOff>
    </xdr:to>
    <xdr:cxnSp macro="">
      <xdr:nvCxnSpPr>
        <xdr:cNvPr id="299" name="直線コネクタ 298"/>
        <xdr:cNvCxnSpPr/>
      </xdr:nvCxnSpPr>
      <xdr:spPr>
        <a:xfrm flipV="1">
          <a:off x="6972300" y="6132598"/>
          <a:ext cx="889000" cy="1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39581</xdr:rowOff>
    </xdr:from>
    <xdr:to>
      <xdr:col>55</xdr:col>
      <xdr:colOff>50800</xdr:colOff>
      <xdr:row>37</xdr:row>
      <xdr:rowOff>141181</xdr:rowOff>
    </xdr:to>
    <xdr:sp macro="" textlink="">
      <xdr:nvSpPr>
        <xdr:cNvPr id="309" name="楕円 308"/>
        <xdr:cNvSpPr/>
      </xdr:nvSpPr>
      <xdr:spPr>
        <a:xfrm>
          <a:off x="10426700" y="638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18008</xdr:rowOff>
    </xdr:from>
    <xdr:ext cx="599010" cy="259045"/>
    <xdr:sp macro="" textlink="">
      <xdr:nvSpPr>
        <xdr:cNvPr id="310" name="補助費等該当値テキスト"/>
        <xdr:cNvSpPr txBox="1"/>
      </xdr:nvSpPr>
      <xdr:spPr>
        <a:xfrm>
          <a:off x="10528300" y="636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7863</xdr:rowOff>
    </xdr:from>
    <xdr:to>
      <xdr:col>50</xdr:col>
      <xdr:colOff>165100</xdr:colOff>
      <xdr:row>36</xdr:row>
      <xdr:rowOff>109463</xdr:rowOff>
    </xdr:to>
    <xdr:sp macro="" textlink="">
      <xdr:nvSpPr>
        <xdr:cNvPr id="311" name="楕円 310"/>
        <xdr:cNvSpPr/>
      </xdr:nvSpPr>
      <xdr:spPr>
        <a:xfrm>
          <a:off x="9588500" y="61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125990</xdr:rowOff>
    </xdr:from>
    <xdr:ext cx="599010" cy="259045"/>
    <xdr:sp macro="" textlink="">
      <xdr:nvSpPr>
        <xdr:cNvPr id="312" name="テキスト ボックス 311"/>
        <xdr:cNvSpPr txBox="1"/>
      </xdr:nvSpPr>
      <xdr:spPr>
        <a:xfrm>
          <a:off x="9339795" y="595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94200</xdr:rowOff>
    </xdr:from>
    <xdr:to>
      <xdr:col>46</xdr:col>
      <xdr:colOff>38100</xdr:colOff>
      <xdr:row>37</xdr:row>
      <xdr:rowOff>24350</xdr:rowOff>
    </xdr:to>
    <xdr:sp macro="" textlink="">
      <xdr:nvSpPr>
        <xdr:cNvPr id="313" name="楕円 312"/>
        <xdr:cNvSpPr/>
      </xdr:nvSpPr>
      <xdr:spPr>
        <a:xfrm>
          <a:off x="8699500" y="62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40877</xdr:rowOff>
    </xdr:from>
    <xdr:ext cx="599010" cy="259045"/>
    <xdr:sp macro="" textlink="">
      <xdr:nvSpPr>
        <xdr:cNvPr id="314" name="テキスト ボックス 313"/>
        <xdr:cNvSpPr txBox="1"/>
      </xdr:nvSpPr>
      <xdr:spPr>
        <a:xfrm>
          <a:off x="8450795" y="604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81048</xdr:rowOff>
    </xdr:from>
    <xdr:to>
      <xdr:col>41</xdr:col>
      <xdr:colOff>101600</xdr:colOff>
      <xdr:row>36</xdr:row>
      <xdr:rowOff>11198</xdr:rowOff>
    </xdr:to>
    <xdr:sp macro="" textlink="">
      <xdr:nvSpPr>
        <xdr:cNvPr id="315" name="楕円 314"/>
        <xdr:cNvSpPr/>
      </xdr:nvSpPr>
      <xdr:spPr>
        <a:xfrm>
          <a:off x="7810500" y="60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27725</xdr:rowOff>
    </xdr:from>
    <xdr:ext cx="599010" cy="259045"/>
    <xdr:sp macro="" textlink="">
      <xdr:nvSpPr>
        <xdr:cNvPr id="316" name="テキスト ボックス 315"/>
        <xdr:cNvSpPr txBox="1"/>
      </xdr:nvSpPr>
      <xdr:spPr>
        <a:xfrm>
          <a:off x="7561795" y="58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87361</xdr:rowOff>
    </xdr:from>
    <xdr:to>
      <xdr:col>36</xdr:col>
      <xdr:colOff>165100</xdr:colOff>
      <xdr:row>37</xdr:row>
      <xdr:rowOff>17511</xdr:rowOff>
    </xdr:to>
    <xdr:sp macro="" textlink="">
      <xdr:nvSpPr>
        <xdr:cNvPr id="317" name="楕円 316"/>
        <xdr:cNvSpPr/>
      </xdr:nvSpPr>
      <xdr:spPr>
        <a:xfrm>
          <a:off x="6921500" y="6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34038</xdr:rowOff>
    </xdr:from>
    <xdr:ext cx="599010" cy="259045"/>
    <xdr:sp macro="" textlink="">
      <xdr:nvSpPr>
        <xdr:cNvPr id="318" name="テキスト ボックス 317"/>
        <xdr:cNvSpPr txBox="1"/>
      </xdr:nvSpPr>
      <xdr:spPr>
        <a:xfrm>
          <a:off x="6672795" y="60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139914</xdr:rowOff>
    </xdr:from>
    <xdr:to>
      <xdr:col>55</xdr:col>
      <xdr:colOff>0</xdr:colOff>
      <xdr:row>58</xdr:row>
      <xdr:rowOff>60008</xdr:rowOff>
    </xdr:to>
    <xdr:cxnSp macro="">
      <xdr:nvCxnSpPr>
        <xdr:cNvPr id="345" name="直線コネクタ 344"/>
        <xdr:cNvCxnSpPr/>
      </xdr:nvCxnSpPr>
      <xdr:spPr>
        <a:xfrm>
          <a:off x="9639300" y="9912564"/>
          <a:ext cx="838200" cy="9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139914</xdr:rowOff>
    </xdr:from>
    <xdr:to>
      <xdr:col>50</xdr:col>
      <xdr:colOff>114300</xdr:colOff>
      <xdr:row>57</xdr:row>
      <xdr:rowOff>154342</xdr:rowOff>
    </xdr:to>
    <xdr:cxnSp macro="">
      <xdr:nvCxnSpPr>
        <xdr:cNvPr id="348" name="直線コネクタ 347"/>
        <xdr:cNvCxnSpPr/>
      </xdr:nvCxnSpPr>
      <xdr:spPr>
        <a:xfrm flipV="1">
          <a:off x="8750300" y="9912564"/>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140461</xdr:rowOff>
    </xdr:from>
    <xdr:to>
      <xdr:col>45</xdr:col>
      <xdr:colOff>177800</xdr:colOff>
      <xdr:row>57</xdr:row>
      <xdr:rowOff>154342</xdr:rowOff>
    </xdr:to>
    <xdr:cxnSp macro="">
      <xdr:nvCxnSpPr>
        <xdr:cNvPr id="351" name="直線コネクタ 350"/>
        <xdr:cNvCxnSpPr/>
      </xdr:nvCxnSpPr>
      <xdr:spPr>
        <a:xfrm>
          <a:off x="7861300" y="9913111"/>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140461</xdr:rowOff>
    </xdr:from>
    <xdr:to>
      <xdr:col>41</xdr:col>
      <xdr:colOff>50800</xdr:colOff>
      <xdr:row>57</xdr:row>
      <xdr:rowOff>145320</xdr:rowOff>
    </xdr:to>
    <xdr:cxnSp macro="">
      <xdr:nvCxnSpPr>
        <xdr:cNvPr id="354" name="直線コネクタ 353"/>
        <xdr:cNvCxnSpPr/>
      </xdr:nvCxnSpPr>
      <xdr:spPr>
        <a:xfrm flipV="1">
          <a:off x="6972300" y="9913111"/>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9208</xdr:rowOff>
    </xdr:from>
    <xdr:to>
      <xdr:col>55</xdr:col>
      <xdr:colOff>50800</xdr:colOff>
      <xdr:row>58</xdr:row>
      <xdr:rowOff>110808</xdr:rowOff>
    </xdr:to>
    <xdr:sp macro="" textlink="">
      <xdr:nvSpPr>
        <xdr:cNvPr id="364" name="楕円 363"/>
        <xdr:cNvSpPr/>
      </xdr:nvSpPr>
      <xdr:spPr>
        <a:xfrm>
          <a:off x="10426700" y="99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95585</xdr:rowOff>
    </xdr:from>
    <xdr:ext cx="599010" cy="259045"/>
    <xdr:sp macro="" textlink="">
      <xdr:nvSpPr>
        <xdr:cNvPr id="365" name="普通建設事業費該当値テキスト"/>
        <xdr:cNvSpPr txBox="1"/>
      </xdr:nvSpPr>
      <xdr:spPr>
        <a:xfrm>
          <a:off x="10528300" y="98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89114</xdr:rowOff>
    </xdr:from>
    <xdr:to>
      <xdr:col>50</xdr:col>
      <xdr:colOff>165100</xdr:colOff>
      <xdr:row>58</xdr:row>
      <xdr:rowOff>19264</xdr:rowOff>
    </xdr:to>
    <xdr:sp macro="" textlink="">
      <xdr:nvSpPr>
        <xdr:cNvPr id="366" name="楕円 365"/>
        <xdr:cNvSpPr/>
      </xdr:nvSpPr>
      <xdr:spPr>
        <a:xfrm>
          <a:off x="9588500" y="98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35791</xdr:rowOff>
    </xdr:from>
    <xdr:ext cx="599010" cy="259045"/>
    <xdr:sp macro="" textlink="">
      <xdr:nvSpPr>
        <xdr:cNvPr id="367" name="テキスト ボックス 366"/>
        <xdr:cNvSpPr txBox="1"/>
      </xdr:nvSpPr>
      <xdr:spPr>
        <a:xfrm>
          <a:off x="9339795" y="963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103542</xdr:rowOff>
    </xdr:from>
    <xdr:to>
      <xdr:col>46</xdr:col>
      <xdr:colOff>38100</xdr:colOff>
      <xdr:row>58</xdr:row>
      <xdr:rowOff>33692</xdr:rowOff>
    </xdr:to>
    <xdr:sp macro="" textlink="">
      <xdr:nvSpPr>
        <xdr:cNvPr id="368" name="楕円 367"/>
        <xdr:cNvSpPr/>
      </xdr:nvSpPr>
      <xdr:spPr>
        <a:xfrm>
          <a:off x="8699500" y="98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50219</xdr:rowOff>
    </xdr:from>
    <xdr:ext cx="599010" cy="259045"/>
    <xdr:sp macro="" textlink="">
      <xdr:nvSpPr>
        <xdr:cNvPr id="369" name="テキスト ボックス 368"/>
        <xdr:cNvSpPr txBox="1"/>
      </xdr:nvSpPr>
      <xdr:spPr>
        <a:xfrm>
          <a:off x="8450795" y="96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89661</xdr:rowOff>
    </xdr:from>
    <xdr:to>
      <xdr:col>41</xdr:col>
      <xdr:colOff>101600</xdr:colOff>
      <xdr:row>58</xdr:row>
      <xdr:rowOff>19811</xdr:rowOff>
    </xdr:to>
    <xdr:sp macro="" textlink="">
      <xdr:nvSpPr>
        <xdr:cNvPr id="370" name="楕円 369"/>
        <xdr:cNvSpPr/>
      </xdr:nvSpPr>
      <xdr:spPr>
        <a:xfrm>
          <a:off x="7810500" y="98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36338</xdr:rowOff>
    </xdr:from>
    <xdr:ext cx="599010" cy="259045"/>
    <xdr:sp macro="" textlink="">
      <xdr:nvSpPr>
        <xdr:cNvPr id="371" name="テキスト ボックス 370"/>
        <xdr:cNvSpPr txBox="1"/>
      </xdr:nvSpPr>
      <xdr:spPr>
        <a:xfrm>
          <a:off x="7561795" y="963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94520</xdr:rowOff>
    </xdr:from>
    <xdr:to>
      <xdr:col>36</xdr:col>
      <xdr:colOff>165100</xdr:colOff>
      <xdr:row>58</xdr:row>
      <xdr:rowOff>24670</xdr:rowOff>
    </xdr:to>
    <xdr:sp macro="" textlink="">
      <xdr:nvSpPr>
        <xdr:cNvPr id="372" name="楕円 371"/>
        <xdr:cNvSpPr/>
      </xdr:nvSpPr>
      <xdr:spPr>
        <a:xfrm>
          <a:off x="6921500" y="98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41197</xdr:rowOff>
    </xdr:from>
    <xdr:ext cx="599010" cy="259045"/>
    <xdr:sp macro="" textlink="">
      <xdr:nvSpPr>
        <xdr:cNvPr id="373" name="テキスト ボックス 372"/>
        <xdr:cNvSpPr txBox="1"/>
      </xdr:nvSpPr>
      <xdr:spPr>
        <a:xfrm>
          <a:off x="6672795" y="96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72658</xdr:rowOff>
    </xdr:from>
    <xdr:to>
      <xdr:col>55</xdr:col>
      <xdr:colOff>0</xdr:colOff>
      <xdr:row>78</xdr:row>
      <xdr:rowOff>137041</xdr:rowOff>
    </xdr:to>
    <xdr:cxnSp macro="">
      <xdr:nvCxnSpPr>
        <xdr:cNvPr id="402" name="直線コネクタ 401"/>
        <xdr:cNvCxnSpPr/>
      </xdr:nvCxnSpPr>
      <xdr:spPr>
        <a:xfrm>
          <a:off x="9639300" y="13445758"/>
          <a:ext cx="8382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72658</xdr:rowOff>
    </xdr:from>
    <xdr:to>
      <xdr:col>50</xdr:col>
      <xdr:colOff>114300</xdr:colOff>
      <xdr:row>78</xdr:row>
      <xdr:rowOff>133921</xdr:rowOff>
    </xdr:to>
    <xdr:cxnSp macro="">
      <xdr:nvCxnSpPr>
        <xdr:cNvPr id="405" name="直線コネクタ 404"/>
        <xdr:cNvCxnSpPr/>
      </xdr:nvCxnSpPr>
      <xdr:spPr>
        <a:xfrm flipV="1">
          <a:off x="8750300" y="13445758"/>
          <a:ext cx="889000" cy="6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61494</xdr:rowOff>
    </xdr:from>
    <xdr:to>
      <xdr:col>45</xdr:col>
      <xdr:colOff>177800</xdr:colOff>
      <xdr:row>78</xdr:row>
      <xdr:rowOff>133921</xdr:rowOff>
    </xdr:to>
    <xdr:cxnSp macro="">
      <xdr:nvCxnSpPr>
        <xdr:cNvPr id="408" name="直線コネクタ 407"/>
        <xdr:cNvCxnSpPr/>
      </xdr:nvCxnSpPr>
      <xdr:spPr>
        <a:xfrm>
          <a:off x="7861300" y="13434594"/>
          <a:ext cx="889000" cy="7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110601</xdr:rowOff>
    </xdr:from>
    <xdr:to>
      <xdr:col>41</xdr:col>
      <xdr:colOff>50800</xdr:colOff>
      <xdr:row>78</xdr:row>
      <xdr:rowOff>61494</xdr:rowOff>
    </xdr:to>
    <xdr:cxnSp macro="">
      <xdr:nvCxnSpPr>
        <xdr:cNvPr id="411" name="直線コネクタ 410"/>
        <xdr:cNvCxnSpPr/>
      </xdr:nvCxnSpPr>
      <xdr:spPr>
        <a:xfrm>
          <a:off x="6972300" y="13312251"/>
          <a:ext cx="889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86241</xdr:rowOff>
    </xdr:from>
    <xdr:to>
      <xdr:col>55</xdr:col>
      <xdr:colOff>50800</xdr:colOff>
      <xdr:row>79</xdr:row>
      <xdr:rowOff>16391</xdr:rowOff>
    </xdr:to>
    <xdr:sp macro="" textlink="">
      <xdr:nvSpPr>
        <xdr:cNvPr id="421" name="楕円 420"/>
        <xdr:cNvSpPr/>
      </xdr:nvSpPr>
      <xdr:spPr>
        <a:xfrm>
          <a:off x="10426700" y="134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1168</xdr:rowOff>
    </xdr:from>
    <xdr:ext cx="534377" cy="259045"/>
    <xdr:sp macro="" textlink="">
      <xdr:nvSpPr>
        <xdr:cNvPr id="422" name="普通建設事業費 （ うち新規整備　）該当値テキスト"/>
        <xdr:cNvSpPr txBox="1"/>
      </xdr:nvSpPr>
      <xdr:spPr>
        <a:xfrm>
          <a:off x="10528300" y="133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21858</xdr:rowOff>
    </xdr:from>
    <xdr:to>
      <xdr:col>50</xdr:col>
      <xdr:colOff>165100</xdr:colOff>
      <xdr:row>78</xdr:row>
      <xdr:rowOff>123458</xdr:rowOff>
    </xdr:to>
    <xdr:sp macro="" textlink="">
      <xdr:nvSpPr>
        <xdr:cNvPr id="423" name="楕円 422"/>
        <xdr:cNvSpPr/>
      </xdr:nvSpPr>
      <xdr:spPr>
        <a:xfrm>
          <a:off x="9588500" y="13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114585</xdr:rowOff>
    </xdr:from>
    <xdr:ext cx="599010" cy="259045"/>
    <xdr:sp macro="" textlink="">
      <xdr:nvSpPr>
        <xdr:cNvPr id="424" name="テキスト ボックス 423"/>
        <xdr:cNvSpPr txBox="1"/>
      </xdr:nvSpPr>
      <xdr:spPr>
        <a:xfrm>
          <a:off x="9339795" y="1348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83121</xdr:rowOff>
    </xdr:from>
    <xdr:to>
      <xdr:col>46</xdr:col>
      <xdr:colOff>38100</xdr:colOff>
      <xdr:row>79</xdr:row>
      <xdr:rowOff>13271</xdr:rowOff>
    </xdr:to>
    <xdr:sp macro="" textlink="">
      <xdr:nvSpPr>
        <xdr:cNvPr id="425" name="楕円 424"/>
        <xdr:cNvSpPr/>
      </xdr:nvSpPr>
      <xdr:spPr>
        <a:xfrm>
          <a:off x="8699500" y="134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4398</xdr:rowOff>
    </xdr:from>
    <xdr:ext cx="534377" cy="259045"/>
    <xdr:sp macro="" textlink="">
      <xdr:nvSpPr>
        <xdr:cNvPr id="426" name="テキスト ボックス 425"/>
        <xdr:cNvSpPr txBox="1"/>
      </xdr:nvSpPr>
      <xdr:spPr>
        <a:xfrm>
          <a:off x="8483111" y="135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10694</xdr:rowOff>
    </xdr:from>
    <xdr:to>
      <xdr:col>41</xdr:col>
      <xdr:colOff>101600</xdr:colOff>
      <xdr:row>78</xdr:row>
      <xdr:rowOff>112294</xdr:rowOff>
    </xdr:to>
    <xdr:sp macro="" textlink="">
      <xdr:nvSpPr>
        <xdr:cNvPr id="427" name="楕円 426"/>
        <xdr:cNvSpPr/>
      </xdr:nvSpPr>
      <xdr:spPr>
        <a:xfrm>
          <a:off x="7810500" y="133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128821</xdr:rowOff>
    </xdr:from>
    <xdr:ext cx="599010" cy="259045"/>
    <xdr:sp macro="" textlink="">
      <xdr:nvSpPr>
        <xdr:cNvPr id="428" name="テキスト ボックス 427"/>
        <xdr:cNvSpPr txBox="1"/>
      </xdr:nvSpPr>
      <xdr:spPr>
        <a:xfrm>
          <a:off x="7561795" y="131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59801</xdr:rowOff>
    </xdr:from>
    <xdr:to>
      <xdr:col>36</xdr:col>
      <xdr:colOff>165100</xdr:colOff>
      <xdr:row>77</xdr:row>
      <xdr:rowOff>161401</xdr:rowOff>
    </xdr:to>
    <xdr:sp macro="" textlink="">
      <xdr:nvSpPr>
        <xdr:cNvPr id="429" name="楕円 428"/>
        <xdr:cNvSpPr/>
      </xdr:nvSpPr>
      <xdr:spPr>
        <a:xfrm>
          <a:off x="6921500" y="132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6478</xdr:rowOff>
    </xdr:from>
    <xdr:ext cx="599010" cy="259045"/>
    <xdr:sp macro="" textlink="">
      <xdr:nvSpPr>
        <xdr:cNvPr id="430" name="テキスト ボックス 429"/>
        <xdr:cNvSpPr txBox="1"/>
      </xdr:nvSpPr>
      <xdr:spPr>
        <a:xfrm>
          <a:off x="6672795" y="130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25088</xdr:rowOff>
    </xdr:from>
    <xdr:to>
      <xdr:col>55</xdr:col>
      <xdr:colOff>0</xdr:colOff>
      <xdr:row>98</xdr:row>
      <xdr:rowOff>95943</xdr:rowOff>
    </xdr:to>
    <xdr:cxnSp macro="">
      <xdr:nvCxnSpPr>
        <xdr:cNvPr id="457" name="直線コネクタ 456"/>
        <xdr:cNvCxnSpPr/>
      </xdr:nvCxnSpPr>
      <xdr:spPr>
        <a:xfrm>
          <a:off x="9639300" y="16827188"/>
          <a:ext cx="838200" cy="7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25088</xdr:rowOff>
    </xdr:from>
    <xdr:to>
      <xdr:col>50</xdr:col>
      <xdr:colOff>114300</xdr:colOff>
      <xdr:row>98</xdr:row>
      <xdr:rowOff>25381</xdr:rowOff>
    </xdr:to>
    <xdr:cxnSp macro="">
      <xdr:nvCxnSpPr>
        <xdr:cNvPr id="460" name="直線コネクタ 459"/>
        <xdr:cNvCxnSpPr/>
      </xdr:nvCxnSpPr>
      <xdr:spPr>
        <a:xfrm flipV="1">
          <a:off x="8750300" y="1682718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25381</xdr:rowOff>
    </xdr:from>
    <xdr:to>
      <xdr:col>45</xdr:col>
      <xdr:colOff>177800</xdr:colOff>
      <xdr:row>98</xdr:row>
      <xdr:rowOff>45836</xdr:rowOff>
    </xdr:to>
    <xdr:cxnSp macro="">
      <xdr:nvCxnSpPr>
        <xdr:cNvPr id="463" name="直線コネクタ 462"/>
        <xdr:cNvCxnSpPr/>
      </xdr:nvCxnSpPr>
      <xdr:spPr>
        <a:xfrm flipV="1">
          <a:off x="7861300" y="16827481"/>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45836</xdr:rowOff>
    </xdr:from>
    <xdr:to>
      <xdr:col>41</xdr:col>
      <xdr:colOff>50800</xdr:colOff>
      <xdr:row>98</xdr:row>
      <xdr:rowOff>78997</xdr:rowOff>
    </xdr:to>
    <xdr:cxnSp macro="">
      <xdr:nvCxnSpPr>
        <xdr:cNvPr id="466" name="直線コネクタ 465"/>
        <xdr:cNvCxnSpPr/>
      </xdr:nvCxnSpPr>
      <xdr:spPr>
        <a:xfrm flipV="1">
          <a:off x="6972300" y="16847936"/>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45143</xdr:rowOff>
    </xdr:from>
    <xdr:to>
      <xdr:col>55</xdr:col>
      <xdr:colOff>50800</xdr:colOff>
      <xdr:row>98</xdr:row>
      <xdr:rowOff>146743</xdr:rowOff>
    </xdr:to>
    <xdr:sp macro="" textlink="">
      <xdr:nvSpPr>
        <xdr:cNvPr id="476" name="楕円 475"/>
        <xdr:cNvSpPr/>
      </xdr:nvSpPr>
      <xdr:spPr>
        <a:xfrm>
          <a:off x="10426700" y="168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34377" cy="259045"/>
    <xdr:sp macro="" textlink="">
      <xdr:nvSpPr>
        <xdr:cNvPr id="477" name="普通建設事業費 （ うち更新整備　）該当値テキスト"/>
        <xdr:cNvSpPr txBox="1"/>
      </xdr:nvSpPr>
      <xdr:spPr>
        <a:xfrm>
          <a:off x="10528300" y="167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145738</xdr:rowOff>
    </xdr:from>
    <xdr:to>
      <xdr:col>50</xdr:col>
      <xdr:colOff>165100</xdr:colOff>
      <xdr:row>98</xdr:row>
      <xdr:rowOff>75888</xdr:rowOff>
    </xdr:to>
    <xdr:sp macro="" textlink="">
      <xdr:nvSpPr>
        <xdr:cNvPr id="478" name="楕円 477"/>
        <xdr:cNvSpPr/>
      </xdr:nvSpPr>
      <xdr:spPr>
        <a:xfrm>
          <a:off x="9588500" y="167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92415</xdr:rowOff>
    </xdr:from>
    <xdr:ext cx="599010" cy="259045"/>
    <xdr:sp macro="" textlink="">
      <xdr:nvSpPr>
        <xdr:cNvPr id="479" name="テキスト ボックス 478"/>
        <xdr:cNvSpPr txBox="1"/>
      </xdr:nvSpPr>
      <xdr:spPr>
        <a:xfrm>
          <a:off x="9339795" y="1655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146031</xdr:rowOff>
    </xdr:from>
    <xdr:to>
      <xdr:col>46</xdr:col>
      <xdr:colOff>38100</xdr:colOff>
      <xdr:row>98</xdr:row>
      <xdr:rowOff>76181</xdr:rowOff>
    </xdr:to>
    <xdr:sp macro="" textlink="">
      <xdr:nvSpPr>
        <xdr:cNvPr id="480" name="楕円 479"/>
        <xdr:cNvSpPr/>
      </xdr:nvSpPr>
      <xdr:spPr>
        <a:xfrm>
          <a:off x="8699500" y="167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92708</xdr:rowOff>
    </xdr:from>
    <xdr:ext cx="599010" cy="259045"/>
    <xdr:sp macro="" textlink="">
      <xdr:nvSpPr>
        <xdr:cNvPr id="481" name="テキスト ボックス 480"/>
        <xdr:cNvSpPr txBox="1"/>
      </xdr:nvSpPr>
      <xdr:spPr>
        <a:xfrm>
          <a:off x="8450795" y="1655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166486</xdr:rowOff>
    </xdr:from>
    <xdr:to>
      <xdr:col>41</xdr:col>
      <xdr:colOff>101600</xdr:colOff>
      <xdr:row>98</xdr:row>
      <xdr:rowOff>96636</xdr:rowOff>
    </xdr:to>
    <xdr:sp macro="" textlink="">
      <xdr:nvSpPr>
        <xdr:cNvPr id="482" name="楕円 481"/>
        <xdr:cNvSpPr/>
      </xdr:nvSpPr>
      <xdr:spPr>
        <a:xfrm>
          <a:off x="7810500" y="167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113163</xdr:rowOff>
    </xdr:from>
    <xdr:ext cx="599010" cy="259045"/>
    <xdr:sp macro="" textlink="">
      <xdr:nvSpPr>
        <xdr:cNvPr id="483" name="テキスト ボックス 482"/>
        <xdr:cNvSpPr txBox="1"/>
      </xdr:nvSpPr>
      <xdr:spPr>
        <a:xfrm>
          <a:off x="7561795" y="1657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28197</xdr:rowOff>
    </xdr:from>
    <xdr:to>
      <xdr:col>36</xdr:col>
      <xdr:colOff>165100</xdr:colOff>
      <xdr:row>98</xdr:row>
      <xdr:rowOff>129797</xdr:rowOff>
    </xdr:to>
    <xdr:sp macro="" textlink="">
      <xdr:nvSpPr>
        <xdr:cNvPr id="484" name="楕円 483"/>
        <xdr:cNvSpPr/>
      </xdr:nvSpPr>
      <xdr:spPr>
        <a:xfrm>
          <a:off x="6921500" y="168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146324</xdr:rowOff>
    </xdr:from>
    <xdr:ext cx="599010" cy="259045"/>
    <xdr:sp macro="" textlink="">
      <xdr:nvSpPr>
        <xdr:cNvPr id="485" name="テキスト ボックス 484"/>
        <xdr:cNvSpPr txBox="1"/>
      </xdr:nvSpPr>
      <xdr:spPr>
        <a:xfrm>
          <a:off x="6672795" y="1660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90487</xdr:rowOff>
    </xdr:from>
    <xdr:to>
      <xdr:col>85</xdr:col>
      <xdr:colOff>127000</xdr:colOff>
      <xdr:row>38</xdr:row>
      <xdr:rowOff>136470</xdr:rowOff>
    </xdr:to>
    <xdr:cxnSp macro="">
      <xdr:nvCxnSpPr>
        <xdr:cNvPr id="512" name="直線コネクタ 511"/>
        <xdr:cNvCxnSpPr/>
      </xdr:nvCxnSpPr>
      <xdr:spPr>
        <a:xfrm flipV="1">
          <a:off x="15481300" y="6605587"/>
          <a:ext cx="838200" cy="4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86873</xdr:rowOff>
    </xdr:from>
    <xdr:to>
      <xdr:col>81</xdr:col>
      <xdr:colOff>50800</xdr:colOff>
      <xdr:row>38</xdr:row>
      <xdr:rowOff>136470</xdr:rowOff>
    </xdr:to>
    <xdr:cxnSp macro="">
      <xdr:nvCxnSpPr>
        <xdr:cNvPr id="515" name="直線コネクタ 514"/>
        <xdr:cNvCxnSpPr/>
      </xdr:nvCxnSpPr>
      <xdr:spPr>
        <a:xfrm>
          <a:off x="14592300" y="6601973"/>
          <a:ext cx="889000" cy="4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56700</xdr:rowOff>
    </xdr:from>
    <xdr:to>
      <xdr:col>76</xdr:col>
      <xdr:colOff>114300</xdr:colOff>
      <xdr:row>38</xdr:row>
      <xdr:rowOff>86873</xdr:rowOff>
    </xdr:to>
    <xdr:cxnSp macro="">
      <xdr:nvCxnSpPr>
        <xdr:cNvPr id="518" name="直線コネクタ 517"/>
        <xdr:cNvCxnSpPr/>
      </xdr:nvCxnSpPr>
      <xdr:spPr>
        <a:xfrm>
          <a:off x="13703300" y="6571800"/>
          <a:ext cx="889000" cy="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55993</xdr:rowOff>
    </xdr:from>
    <xdr:to>
      <xdr:col>71</xdr:col>
      <xdr:colOff>177800</xdr:colOff>
      <xdr:row>38</xdr:row>
      <xdr:rowOff>56700</xdr:rowOff>
    </xdr:to>
    <xdr:cxnSp macro="">
      <xdr:nvCxnSpPr>
        <xdr:cNvPr id="521" name="直線コネクタ 520"/>
        <xdr:cNvCxnSpPr/>
      </xdr:nvCxnSpPr>
      <xdr:spPr>
        <a:xfrm>
          <a:off x="12814300" y="6571093"/>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39687</xdr:rowOff>
    </xdr:from>
    <xdr:to>
      <xdr:col>85</xdr:col>
      <xdr:colOff>177800</xdr:colOff>
      <xdr:row>38</xdr:row>
      <xdr:rowOff>141287</xdr:rowOff>
    </xdr:to>
    <xdr:sp macro="" textlink="">
      <xdr:nvSpPr>
        <xdr:cNvPr id="531" name="楕円 530"/>
        <xdr:cNvSpPr/>
      </xdr:nvSpPr>
      <xdr:spPr>
        <a:xfrm>
          <a:off x="16268700" y="65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170514</xdr:rowOff>
    </xdr:from>
    <xdr:ext cx="534377" cy="259045"/>
    <xdr:sp macro="" textlink="">
      <xdr:nvSpPr>
        <xdr:cNvPr id="532" name="災害復旧事業費該当値テキスト"/>
        <xdr:cNvSpPr txBox="1"/>
      </xdr:nvSpPr>
      <xdr:spPr>
        <a:xfrm>
          <a:off x="16370300" y="63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85670</xdr:rowOff>
    </xdr:from>
    <xdr:to>
      <xdr:col>81</xdr:col>
      <xdr:colOff>101600</xdr:colOff>
      <xdr:row>39</xdr:row>
      <xdr:rowOff>15820</xdr:rowOff>
    </xdr:to>
    <xdr:sp macro="" textlink="">
      <xdr:nvSpPr>
        <xdr:cNvPr id="533" name="楕円 532"/>
        <xdr:cNvSpPr/>
      </xdr:nvSpPr>
      <xdr:spPr>
        <a:xfrm>
          <a:off x="15430500" y="66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6947</xdr:rowOff>
    </xdr:from>
    <xdr:ext cx="469744" cy="259045"/>
    <xdr:sp macro="" textlink="">
      <xdr:nvSpPr>
        <xdr:cNvPr id="534" name="テキスト ボックス 533"/>
        <xdr:cNvSpPr txBox="1"/>
      </xdr:nvSpPr>
      <xdr:spPr>
        <a:xfrm>
          <a:off x="15246428" y="669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36073</xdr:rowOff>
    </xdr:from>
    <xdr:to>
      <xdr:col>76</xdr:col>
      <xdr:colOff>165100</xdr:colOff>
      <xdr:row>38</xdr:row>
      <xdr:rowOff>137673</xdr:rowOff>
    </xdr:to>
    <xdr:sp macro="" textlink="">
      <xdr:nvSpPr>
        <xdr:cNvPr id="535" name="楕円 534"/>
        <xdr:cNvSpPr/>
      </xdr:nvSpPr>
      <xdr:spPr>
        <a:xfrm>
          <a:off x="14541500" y="65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154200</xdr:rowOff>
    </xdr:from>
    <xdr:ext cx="534377" cy="259045"/>
    <xdr:sp macro="" textlink="">
      <xdr:nvSpPr>
        <xdr:cNvPr id="536" name="テキスト ボックス 535"/>
        <xdr:cNvSpPr txBox="1"/>
      </xdr:nvSpPr>
      <xdr:spPr>
        <a:xfrm>
          <a:off x="14325111" y="63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5900</xdr:rowOff>
    </xdr:from>
    <xdr:to>
      <xdr:col>72</xdr:col>
      <xdr:colOff>38100</xdr:colOff>
      <xdr:row>38</xdr:row>
      <xdr:rowOff>107500</xdr:rowOff>
    </xdr:to>
    <xdr:sp macro="" textlink="">
      <xdr:nvSpPr>
        <xdr:cNvPr id="537" name="楕円 536"/>
        <xdr:cNvSpPr/>
      </xdr:nvSpPr>
      <xdr:spPr>
        <a:xfrm>
          <a:off x="13652500" y="65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124027</xdr:rowOff>
    </xdr:from>
    <xdr:ext cx="534377" cy="259045"/>
    <xdr:sp macro="" textlink="">
      <xdr:nvSpPr>
        <xdr:cNvPr id="538" name="テキスト ボックス 537"/>
        <xdr:cNvSpPr txBox="1"/>
      </xdr:nvSpPr>
      <xdr:spPr>
        <a:xfrm>
          <a:off x="13436111" y="62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5193</xdr:rowOff>
    </xdr:from>
    <xdr:to>
      <xdr:col>67</xdr:col>
      <xdr:colOff>101600</xdr:colOff>
      <xdr:row>38</xdr:row>
      <xdr:rowOff>106793</xdr:rowOff>
    </xdr:to>
    <xdr:sp macro="" textlink="">
      <xdr:nvSpPr>
        <xdr:cNvPr id="539" name="楕円 538"/>
        <xdr:cNvSpPr/>
      </xdr:nvSpPr>
      <xdr:spPr>
        <a:xfrm>
          <a:off x="12763500" y="6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123320</xdr:rowOff>
    </xdr:from>
    <xdr:ext cx="534377" cy="259045"/>
    <xdr:sp macro="" textlink="">
      <xdr:nvSpPr>
        <xdr:cNvPr id="540" name="テキスト ボックス 539"/>
        <xdr:cNvSpPr txBox="1"/>
      </xdr:nvSpPr>
      <xdr:spPr>
        <a:xfrm>
          <a:off x="12547111" y="62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127699</xdr:rowOff>
    </xdr:from>
    <xdr:to>
      <xdr:col>85</xdr:col>
      <xdr:colOff>127000</xdr:colOff>
      <xdr:row>78</xdr:row>
      <xdr:rowOff>130449</xdr:rowOff>
    </xdr:to>
    <xdr:cxnSp macro="">
      <xdr:nvCxnSpPr>
        <xdr:cNvPr id="618" name="直線コネクタ 617"/>
        <xdr:cNvCxnSpPr/>
      </xdr:nvCxnSpPr>
      <xdr:spPr>
        <a:xfrm flipV="1">
          <a:off x="15481300" y="13500799"/>
          <a:ext cx="8382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130449</xdr:rowOff>
    </xdr:from>
    <xdr:to>
      <xdr:col>81</xdr:col>
      <xdr:colOff>50800</xdr:colOff>
      <xdr:row>78</xdr:row>
      <xdr:rowOff>135229</xdr:rowOff>
    </xdr:to>
    <xdr:cxnSp macro="">
      <xdr:nvCxnSpPr>
        <xdr:cNvPr id="621" name="直線コネクタ 620"/>
        <xdr:cNvCxnSpPr/>
      </xdr:nvCxnSpPr>
      <xdr:spPr>
        <a:xfrm flipV="1">
          <a:off x="14592300" y="13503549"/>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135229</xdr:rowOff>
    </xdr:from>
    <xdr:to>
      <xdr:col>76</xdr:col>
      <xdr:colOff>114300</xdr:colOff>
      <xdr:row>78</xdr:row>
      <xdr:rowOff>144132</xdr:rowOff>
    </xdr:to>
    <xdr:cxnSp macro="">
      <xdr:nvCxnSpPr>
        <xdr:cNvPr id="624" name="直線コネクタ 623"/>
        <xdr:cNvCxnSpPr/>
      </xdr:nvCxnSpPr>
      <xdr:spPr>
        <a:xfrm flipV="1">
          <a:off x="13703300" y="13508329"/>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144132</xdr:rowOff>
    </xdr:from>
    <xdr:to>
      <xdr:col>71</xdr:col>
      <xdr:colOff>177800</xdr:colOff>
      <xdr:row>78</xdr:row>
      <xdr:rowOff>147120</xdr:rowOff>
    </xdr:to>
    <xdr:cxnSp macro="">
      <xdr:nvCxnSpPr>
        <xdr:cNvPr id="627" name="直線コネクタ 626"/>
        <xdr:cNvCxnSpPr/>
      </xdr:nvCxnSpPr>
      <xdr:spPr>
        <a:xfrm flipV="1">
          <a:off x="12814300" y="13517232"/>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76899</xdr:rowOff>
    </xdr:from>
    <xdr:to>
      <xdr:col>85</xdr:col>
      <xdr:colOff>177800</xdr:colOff>
      <xdr:row>79</xdr:row>
      <xdr:rowOff>7049</xdr:rowOff>
    </xdr:to>
    <xdr:sp macro="" textlink="">
      <xdr:nvSpPr>
        <xdr:cNvPr id="637" name="楕円 636"/>
        <xdr:cNvSpPr/>
      </xdr:nvSpPr>
      <xdr:spPr>
        <a:xfrm>
          <a:off x="162687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163276</xdr:rowOff>
    </xdr:from>
    <xdr:ext cx="534377" cy="259045"/>
    <xdr:sp macro="" textlink="">
      <xdr:nvSpPr>
        <xdr:cNvPr id="638" name="公債費該当値テキスト"/>
        <xdr:cNvSpPr txBox="1"/>
      </xdr:nvSpPr>
      <xdr:spPr>
        <a:xfrm>
          <a:off x="16370300" y="133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79649</xdr:rowOff>
    </xdr:from>
    <xdr:to>
      <xdr:col>81</xdr:col>
      <xdr:colOff>101600</xdr:colOff>
      <xdr:row>79</xdr:row>
      <xdr:rowOff>9799</xdr:rowOff>
    </xdr:to>
    <xdr:sp macro="" textlink="">
      <xdr:nvSpPr>
        <xdr:cNvPr id="639" name="楕円 638"/>
        <xdr:cNvSpPr/>
      </xdr:nvSpPr>
      <xdr:spPr>
        <a:xfrm>
          <a:off x="15430500" y="134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926</xdr:rowOff>
    </xdr:from>
    <xdr:ext cx="534377" cy="259045"/>
    <xdr:sp macro="" textlink="">
      <xdr:nvSpPr>
        <xdr:cNvPr id="640" name="テキスト ボックス 639"/>
        <xdr:cNvSpPr txBox="1"/>
      </xdr:nvSpPr>
      <xdr:spPr>
        <a:xfrm>
          <a:off x="15214111" y="135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84429</xdr:rowOff>
    </xdr:from>
    <xdr:to>
      <xdr:col>76</xdr:col>
      <xdr:colOff>165100</xdr:colOff>
      <xdr:row>79</xdr:row>
      <xdr:rowOff>14579</xdr:rowOff>
    </xdr:to>
    <xdr:sp macro="" textlink="">
      <xdr:nvSpPr>
        <xdr:cNvPr id="641" name="楕円 640"/>
        <xdr:cNvSpPr/>
      </xdr:nvSpPr>
      <xdr:spPr>
        <a:xfrm>
          <a:off x="14541500" y="13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5706</xdr:rowOff>
    </xdr:from>
    <xdr:ext cx="534377" cy="259045"/>
    <xdr:sp macro="" textlink="">
      <xdr:nvSpPr>
        <xdr:cNvPr id="642" name="テキスト ボックス 641"/>
        <xdr:cNvSpPr txBox="1"/>
      </xdr:nvSpPr>
      <xdr:spPr>
        <a:xfrm>
          <a:off x="14325111" y="1355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93332</xdr:rowOff>
    </xdr:from>
    <xdr:to>
      <xdr:col>72</xdr:col>
      <xdr:colOff>38100</xdr:colOff>
      <xdr:row>79</xdr:row>
      <xdr:rowOff>23482</xdr:rowOff>
    </xdr:to>
    <xdr:sp macro="" textlink="">
      <xdr:nvSpPr>
        <xdr:cNvPr id="643" name="楕円 642"/>
        <xdr:cNvSpPr/>
      </xdr:nvSpPr>
      <xdr:spPr>
        <a:xfrm>
          <a:off x="13652500" y="13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14609</xdr:rowOff>
    </xdr:from>
    <xdr:ext cx="534377" cy="259045"/>
    <xdr:sp macro="" textlink="">
      <xdr:nvSpPr>
        <xdr:cNvPr id="644" name="テキスト ボックス 643"/>
        <xdr:cNvSpPr txBox="1"/>
      </xdr:nvSpPr>
      <xdr:spPr>
        <a:xfrm>
          <a:off x="13436111" y="135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96320</xdr:rowOff>
    </xdr:from>
    <xdr:to>
      <xdr:col>67</xdr:col>
      <xdr:colOff>101600</xdr:colOff>
      <xdr:row>79</xdr:row>
      <xdr:rowOff>26470</xdr:rowOff>
    </xdr:to>
    <xdr:sp macro="" textlink="">
      <xdr:nvSpPr>
        <xdr:cNvPr id="645" name="楕円 644"/>
        <xdr:cNvSpPr/>
      </xdr:nvSpPr>
      <xdr:spPr>
        <a:xfrm>
          <a:off x="12763500" y="134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17597</xdr:rowOff>
    </xdr:from>
    <xdr:ext cx="534377" cy="259045"/>
    <xdr:sp macro="" textlink="">
      <xdr:nvSpPr>
        <xdr:cNvPr id="646" name="テキスト ボックス 645"/>
        <xdr:cNvSpPr txBox="1"/>
      </xdr:nvSpPr>
      <xdr:spPr>
        <a:xfrm>
          <a:off x="12547111" y="135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60576</xdr:rowOff>
    </xdr:from>
    <xdr:to>
      <xdr:col>85</xdr:col>
      <xdr:colOff>127000</xdr:colOff>
      <xdr:row>98</xdr:row>
      <xdr:rowOff>98918</xdr:rowOff>
    </xdr:to>
    <xdr:cxnSp macro="">
      <xdr:nvCxnSpPr>
        <xdr:cNvPr id="673" name="直線コネクタ 672"/>
        <xdr:cNvCxnSpPr/>
      </xdr:nvCxnSpPr>
      <xdr:spPr>
        <a:xfrm>
          <a:off x="15481300" y="16862676"/>
          <a:ext cx="838200" cy="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109736</xdr:rowOff>
    </xdr:from>
    <xdr:to>
      <xdr:col>81</xdr:col>
      <xdr:colOff>50800</xdr:colOff>
      <xdr:row>98</xdr:row>
      <xdr:rowOff>60576</xdr:rowOff>
    </xdr:to>
    <xdr:cxnSp macro="">
      <xdr:nvCxnSpPr>
        <xdr:cNvPr id="676" name="直線コネクタ 675"/>
        <xdr:cNvCxnSpPr/>
      </xdr:nvCxnSpPr>
      <xdr:spPr>
        <a:xfrm>
          <a:off x="14592300" y="16740386"/>
          <a:ext cx="889000" cy="1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109736</xdr:rowOff>
    </xdr:from>
    <xdr:to>
      <xdr:col>76</xdr:col>
      <xdr:colOff>114300</xdr:colOff>
      <xdr:row>97</xdr:row>
      <xdr:rowOff>141734</xdr:rowOff>
    </xdr:to>
    <xdr:cxnSp macro="">
      <xdr:nvCxnSpPr>
        <xdr:cNvPr id="679" name="直線コネクタ 678"/>
        <xdr:cNvCxnSpPr/>
      </xdr:nvCxnSpPr>
      <xdr:spPr>
        <a:xfrm flipV="1">
          <a:off x="13703300" y="16740386"/>
          <a:ext cx="889000" cy="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44447</xdr:rowOff>
    </xdr:from>
    <xdr:to>
      <xdr:col>71</xdr:col>
      <xdr:colOff>177800</xdr:colOff>
      <xdr:row>97</xdr:row>
      <xdr:rowOff>141734</xdr:rowOff>
    </xdr:to>
    <xdr:cxnSp macro="">
      <xdr:nvCxnSpPr>
        <xdr:cNvPr id="682" name="直線コネクタ 681"/>
        <xdr:cNvCxnSpPr/>
      </xdr:nvCxnSpPr>
      <xdr:spPr>
        <a:xfrm>
          <a:off x="12814300" y="16675097"/>
          <a:ext cx="889000" cy="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28960</xdr:rowOff>
    </xdr:from>
    <xdr:ext cx="599010" cy="259045"/>
    <xdr:sp macro="" textlink="">
      <xdr:nvSpPr>
        <xdr:cNvPr id="686" name="テキスト ボックス 685"/>
        <xdr:cNvSpPr txBox="1"/>
      </xdr:nvSpPr>
      <xdr:spPr>
        <a:xfrm>
          <a:off x="12514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48118</xdr:rowOff>
    </xdr:from>
    <xdr:to>
      <xdr:col>85</xdr:col>
      <xdr:colOff>177800</xdr:colOff>
      <xdr:row>98</xdr:row>
      <xdr:rowOff>149718</xdr:rowOff>
    </xdr:to>
    <xdr:sp macro="" textlink="">
      <xdr:nvSpPr>
        <xdr:cNvPr id="692" name="楕円 691"/>
        <xdr:cNvSpPr/>
      </xdr:nvSpPr>
      <xdr:spPr>
        <a:xfrm>
          <a:off x="16268700" y="16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9776</xdr:rowOff>
    </xdr:from>
    <xdr:to>
      <xdr:col>81</xdr:col>
      <xdr:colOff>101600</xdr:colOff>
      <xdr:row>98</xdr:row>
      <xdr:rowOff>111376</xdr:rowOff>
    </xdr:to>
    <xdr:sp macro="" textlink="">
      <xdr:nvSpPr>
        <xdr:cNvPr id="694" name="楕円 693"/>
        <xdr:cNvSpPr/>
      </xdr:nvSpPr>
      <xdr:spPr>
        <a:xfrm>
          <a:off x="15430500" y="168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127903</xdr:rowOff>
    </xdr:from>
    <xdr:ext cx="534377" cy="259045"/>
    <xdr:sp macro="" textlink="">
      <xdr:nvSpPr>
        <xdr:cNvPr id="695" name="テキスト ボックス 694"/>
        <xdr:cNvSpPr txBox="1"/>
      </xdr:nvSpPr>
      <xdr:spPr>
        <a:xfrm>
          <a:off x="15214111" y="165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58936</xdr:rowOff>
    </xdr:from>
    <xdr:to>
      <xdr:col>76</xdr:col>
      <xdr:colOff>165100</xdr:colOff>
      <xdr:row>97</xdr:row>
      <xdr:rowOff>160536</xdr:rowOff>
    </xdr:to>
    <xdr:sp macro="" textlink="">
      <xdr:nvSpPr>
        <xdr:cNvPr id="696" name="楕円 695"/>
        <xdr:cNvSpPr/>
      </xdr:nvSpPr>
      <xdr:spPr>
        <a:xfrm>
          <a:off x="14541500" y="166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5613</xdr:rowOff>
    </xdr:from>
    <xdr:ext cx="599010" cy="259045"/>
    <xdr:sp macro="" textlink="">
      <xdr:nvSpPr>
        <xdr:cNvPr id="697" name="テキスト ボックス 696"/>
        <xdr:cNvSpPr txBox="1"/>
      </xdr:nvSpPr>
      <xdr:spPr>
        <a:xfrm>
          <a:off x="14292795" y="1646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90934</xdr:rowOff>
    </xdr:from>
    <xdr:to>
      <xdr:col>72</xdr:col>
      <xdr:colOff>38100</xdr:colOff>
      <xdr:row>98</xdr:row>
      <xdr:rowOff>21084</xdr:rowOff>
    </xdr:to>
    <xdr:sp macro="" textlink="">
      <xdr:nvSpPr>
        <xdr:cNvPr id="698" name="楕円 697"/>
        <xdr:cNvSpPr/>
      </xdr:nvSpPr>
      <xdr:spPr>
        <a:xfrm>
          <a:off x="13652500" y="167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37611</xdr:rowOff>
    </xdr:from>
    <xdr:ext cx="599010" cy="259045"/>
    <xdr:sp macro="" textlink="">
      <xdr:nvSpPr>
        <xdr:cNvPr id="699" name="テキスト ボックス 698"/>
        <xdr:cNvSpPr txBox="1"/>
      </xdr:nvSpPr>
      <xdr:spPr>
        <a:xfrm>
          <a:off x="13403795" y="1649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165097</xdr:rowOff>
    </xdr:from>
    <xdr:to>
      <xdr:col>67</xdr:col>
      <xdr:colOff>101600</xdr:colOff>
      <xdr:row>97</xdr:row>
      <xdr:rowOff>95247</xdr:rowOff>
    </xdr:to>
    <xdr:sp macro="" textlink="">
      <xdr:nvSpPr>
        <xdr:cNvPr id="700" name="楕円 699"/>
        <xdr:cNvSpPr/>
      </xdr:nvSpPr>
      <xdr:spPr>
        <a:xfrm>
          <a:off x="12763500" y="166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111774</xdr:rowOff>
    </xdr:from>
    <xdr:ext cx="599010" cy="259045"/>
    <xdr:sp macro="" textlink="">
      <xdr:nvSpPr>
        <xdr:cNvPr id="701" name="テキスト ボックス 700"/>
        <xdr:cNvSpPr txBox="1"/>
      </xdr:nvSpPr>
      <xdr:spPr>
        <a:xfrm>
          <a:off x="12514795" y="163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14130</xdr:rowOff>
    </xdr:from>
    <xdr:to>
      <xdr:col>116</xdr:col>
      <xdr:colOff>63500</xdr:colOff>
      <xdr:row>58</xdr:row>
      <xdr:rowOff>30590</xdr:rowOff>
    </xdr:to>
    <xdr:cxnSp macro="">
      <xdr:nvCxnSpPr>
        <xdr:cNvPr id="785" name="直線コネクタ 784"/>
        <xdr:cNvCxnSpPr/>
      </xdr:nvCxnSpPr>
      <xdr:spPr>
        <a:xfrm>
          <a:off x="21323300" y="9958230"/>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14130</xdr:rowOff>
    </xdr:from>
    <xdr:to>
      <xdr:col>111</xdr:col>
      <xdr:colOff>177800</xdr:colOff>
      <xdr:row>58</xdr:row>
      <xdr:rowOff>58135</xdr:rowOff>
    </xdr:to>
    <xdr:cxnSp macro="">
      <xdr:nvCxnSpPr>
        <xdr:cNvPr id="788" name="直線コネクタ 787"/>
        <xdr:cNvCxnSpPr/>
      </xdr:nvCxnSpPr>
      <xdr:spPr>
        <a:xfrm flipV="1">
          <a:off x="20434300" y="9958230"/>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58135</xdr:rowOff>
    </xdr:from>
    <xdr:to>
      <xdr:col>107</xdr:col>
      <xdr:colOff>50800</xdr:colOff>
      <xdr:row>58</xdr:row>
      <xdr:rowOff>75921</xdr:rowOff>
    </xdr:to>
    <xdr:cxnSp macro="">
      <xdr:nvCxnSpPr>
        <xdr:cNvPr id="791" name="直線コネクタ 790"/>
        <xdr:cNvCxnSpPr/>
      </xdr:nvCxnSpPr>
      <xdr:spPr>
        <a:xfrm flipV="1">
          <a:off x="19545300" y="10002235"/>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75143</xdr:rowOff>
    </xdr:from>
    <xdr:to>
      <xdr:col>102</xdr:col>
      <xdr:colOff>114300</xdr:colOff>
      <xdr:row>58</xdr:row>
      <xdr:rowOff>75921</xdr:rowOff>
    </xdr:to>
    <xdr:cxnSp macro="">
      <xdr:nvCxnSpPr>
        <xdr:cNvPr id="794" name="直線コネクタ 793"/>
        <xdr:cNvCxnSpPr/>
      </xdr:nvCxnSpPr>
      <xdr:spPr>
        <a:xfrm>
          <a:off x="18656300" y="1001924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151240</xdr:rowOff>
    </xdr:from>
    <xdr:to>
      <xdr:col>116</xdr:col>
      <xdr:colOff>114300</xdr:colOff>
      <xdr:row>58</xdr:row>
      <xdr:rowOff>81390</xdr:rowOff>
    </xdr:to>
    <xdr:sp macro="" textlink="">
      <xdr:nvSpPr>
        <xdr:cNvPr id="804" name="楕円 803"/>
        <xdr:cNvSpPr/>
      </xdr:nvSpPr>
      <xdr:spPr>
        <a:xfrm>
          <a:off x="22110700" y="99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107196</xdr:rowOff>
    </xdr:from>
    <xdr:ext cx="469744" cy="259045"/>
    <xdr:sp macro="" textlink="">
      <xdr:nvSpPr>
        <xdr:cNvPr id="805" name="貸付金該当値テキスト"/>
        <xdr:cNvSpPr txBox="1"/>
      </xdr:nvSpPr>
      <xdr:spPr>
        <a:xfrm>
          <a:off x="22212300" y="987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134780</xdr:rowOff>
    </xdr:from>
    <xdr:to>
      <xdr:col>112</xdr:col>
      <xdr:colOff>38100</xdr:colOff>
      <xdr:row>58</xdr:row>
      <xdr:rowOff>64930</xdr:rowOff>
    </xdr:to>
    <xdr:sp macro="" textlink="">
      <xdr:nvSpPr>
        <xdr:cNvPr id="806" name="楕円 805"/>
        <xdr:cNvSpPr/>
      </xdr:nvSpPr>
      <xdr:spPr>
        <a:xfrm>
          <a:off x="21272500" y="99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81457</xdr:rowOff>
    </xdr:from>
    <xdr:ext cx="469744" cy="259045"/>
    <xdr:sp macro="" textlink="">
      <xdr:nvSpPr>
        <xdr:cNvPr id="807" name="テキスト ボックス 806"/>
        <xdr:cNvSpPr txBox="1"/>
      </xdr:nvSpPr>
      <xdr:spPr>
        <a:xfrm>
          <a:off x="21088428" y="96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7335</xdr:rowOff>
    </xdr:from>
    <xdr:to>
      <xdr:col>107</xdr:col>
      <xdr:colOff>101600</xdr:colOff>
      <xdr:row>58</xdr:row>
      <xdr:rowOff>108935</xdr:rowOff>
    </xdr:to>
    <xdr:sp macro="" textlink="">
      <xdr:nvSpPr>
        <xdr:cNvPr id="808" name="楕円 807"/>
        <xdr:cNvSpPr/>
      </xdr:nvSpPr>
      <xdr:spPr>
        <a:xfrm>
          <a:off x="203835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125462</xdr:rowOff>
    </xdr:from>
    <xdr:ext cx="469744" cy="259045"/>
    <xdr:sp macro="" textlink="">
      <xdr:nvSpPr>
        <xdr:cNvPr id="809" name="テキスト ボックス 808"/>
        <xdr:cNvSpPr txBox="1"/>
      </xdr:nvSpPr>
      <xdr:spPr>
        <a:xfrm>
          <a:off x="20199428" y="972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25121</xdr:rowOff>
    </xdr:from>
    <xdr:to>
      <xdr:col>102</xdr:col>
      <xdr:colOff>165100</xdr:colOff>
      <xdr:row>58</xdr:row>
      <xdr:rowOff>126721</xdr:rowOff>
    </xdr:to>
    <xdr:sp macro="" textlink="">
      <xdr:nvSpPr>
        <xdr:cNvPr id="810" name="楕円 809"/>
        <xdr:cNvSpPr/>
      </xdr:nvSpPr>
      <xdr:spPr>
        <a:xfrm>
          <a:off x="19494500" y="99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117848</xdr:rowOff>
    </xdr:from>
    <xdr:ext cx="469744" cy="259045"/>
    <xdr:sp macro="" textlink="">
      <xdr:nvSpPr>
        <xdr:cNvPr id="811" name="テキスト ボックス 810"/>
        <xdr:cNvSpPr txBox="1"/>
      </xdr:nvSpPr>
      <xdr:spPr>
        <a:xfrm>
          <a:off x="19310428" y="100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24343</xdr:rowOff>
    </xdr:from>
    <xdr:to>
      <xdr:col>98</xdr:col>
      <xdr:colOff>38100</xdr:colOff>
      <xdr:row>58</xdr:row>
      <xdr:rowOff>125943</xdr:rowOff>
    </xdr:to>
    <xdr:sp macro="" textlink="">
      <xdr:nvSpPr>
        <xdr:cNvPr id="812" name="楕円 811"/>
        <xdr:cNvSpPr/>
      </xdr:nvSpPr>
      <xdr:spPr>
        <a:xfrm>
          <a:off x="18605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117070</xdr:rowOff>
    </xdr:from>
    <xdr:ext cx="469744" cy="259045"/>
    <xdr:sp macro="" textlink="">
      <xdr:nvSpPr>
        <xdr:cNvPr id="813" name="テキスト ボックス 812"/>
        <xdr:cNvSpPr txBox="1"/>
      </xdr:nvSpPr>
      <xdr:spPr>
        <a:xfrm>
          <a:off x="18421428" y="10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112840</xdr:rowOff>
    </xdr:from>
    <xdr:to>
      <xdr:col>116</xdr:col>
      <xdr:colOff>63500</xdr:colOff>
      <xdr:row>77</xdr:row>
      <xdr:rowOff>114064</xdr:rowOff>
    </xdr:to>
    <xdr:cxnSp macro="">
      <xdr:nvCxnSpPr>
        <xdr:cNvPr id="844" name="直線コネクタ 843"/>
        <xdr:cNvCxnSpPr/>
      </xdr:nvCxnSpPr>
      <xdr:spPr>
        <a:xfrm flipV="1">
          <a:off x="21323300" y="13314490"/>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52682</xdr:rowOff>
    </xdr:from>
    <xdr:to>
      <xdr:col>111</xdr:col>
      <xdr:colOff>177800</xdr:colOff>
      <xdr:row>77</xdr:row>
      <xdr:rowOff>114064</xdr:rowOff>
    </xdr:to>
    <xdr:cxnSp macro="">
      <xdr:nvCxnSpPr>
        <xdr:cNvPr id="847" name="直線コネクタ 846"/>
        <xdr:cNvCxnSpPr/>
      </xdr:nvCxnSpPr>
      <xdr:spPr>
        <a:xfrm>
          <a:off x="20434300" y="13254332"/>
          <a:ext cx="889000" cy="6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52682</xdr:rowOff>
    </xdr:from>
    <xdr:to>
      <xdr:col>107</xdr:col>
      <xdr:colOff>50800</xdr:colOff>
      <xdr:row>77</xdr:row>
      <xdr:rowOff>129152</xdr:rowOff>
    </xdr:to>
    <xdr:cxnSp macro="">
      <xdr:nvCxnSpPr>
        <xdr:cNvPr id="850" name="直線コネクタ 849"/>
        <xdr:cNvCxnSpPr/>
      </xdr:nvCxnSpPr>
      <xdr:spPr>
        <a:xfrm flipV="1">
          <a:off x="19545300" y="13254332"/>
          <a:ext cx="889000" cy="7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170196</xdr:rowOff>
    </xdr:from>
    <xdr:to>
      <xdr:col>102</xdr:col>
      <xdr:colOff>114300</xdr:colOff>
      <xdr:row>77</xdr:row>
      <xdr:rowOff>129152</xdr:rowOff>
    </xdr:to>
    <xdr:cxnSp macro="">
      <xdr:nvCxnSpPr>
        <xdr:cNvPr id="853" name="直線コネクタ 852"/>
        <xdr:cNvCxnSpPr/>
      </xdr:nvCxnSpPr>
      <xdr:spPr>
        <a:xfrm>
          <a:off x="18656300" y="13028946"/>
          <a:ext cx="889000" cy="30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62040</xdr:rowOff>
    </xdr:from>
    <xdr:to>
      <xdr:col>116</xdr:col>
      <xdr:colOff>114300</xdr:colOff>
      <xdr:row>77</xdr:row>
      <xdr:rowOff>163640</xdr:rowOff>
    </xdr:to>
    <xdr:sp macro="" textlink="">
      <xdr:nvSpPr>
        <xdr:cNvPr id="863" name="楕円 862"/>
        <xdr:cNvSpPr/>
      </xdr:nvSpPr>
      <xdr:spPr>
        <a:xfrm>
          <a:off x="221107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40467</xdr:rowOff>
    </xdr:from>
    <xdr:ext cx="599010" cy="259045"/>
    <xdr:sp macro="" textlink="">
      <xdr:nvSpPr>
        <xdr:cNvPr id="864" name="繰出金該当値テキスト"/>
        <xdr:cNvSpPr txBox="1"/>
      </xdr:nvSpPr>
      <xdr:spPr>
        <a:xfrm>
          <a:off x="22212300" y="1324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63264</xdr:rowOff>
    </xdr:from>
    <xdr:to>
      <xdr:col>112</xdr:col>
      <xdr:colOff>38100</xdr:colOff>
      <xdr:row>77</xdr:row>
      <xdr:rowOff>164864</xdr:rowOff>
    </xdr:to>
    <xdr:sp macro="" textlink="">
      <xdr:nvSpPr>
        <xdr:cNvPr id="865" name="楕円 864"/>
        <xdr:cNvSpPr/>
      </xdr:nvSpPr>
      <xdr:spPr>
        <a:xfrm>
          <a:off x="21272500" y="1326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155991</xdr:rowOff>
    </xdr:from>
    <xdr:ext cx="599010" cy="259045"/>
    <xdr:sp macro="" textlink="">
      <xdr:nvSpPr>
        <xdr:cNvPr id="866" name="テキスト ボックス 865"/>
        <xdr:cNvSpPr txBox="1"/>
      </xdr:nvSpPr>
      <xdr:spPr>
        <a:xfrm>
          <a:off x="21023795" y="1335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1882</xdr:rowOff>
    </xdr:from>
    <xdr:to>
      <xdr:col>107</xdr:col>
      <xdr:colOff>101600</xdr:colOff>
      <xdr:row>77</xdr:row>
      <xdr:rowOff>103482</xdr:rowOff>
    </xdr:to>
    <xdr:sp macro="" textlink="">
      <xdr:nvSpPr>
        <xdr:cNvPr id="867" name="楕円 866"/>
        <xdr:cNvSpPr/>
      </xdr:nvSpPr>
      <xdr:spPr>
        <a:xfrm>
          <a:off x="20383500" y="132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120009</xdr:rowOff>
    </xdr:from>
    <xdr:ext cx="599010" cy="259045"/>
    <xdr:sp macro="" textlink="">
      <xdr:nvSpPr>
        <xdr:cNvPr id="868" name="テキスト ボックス 867"/>
        <xdr:cNvSpPr txBox="1"/>
      </xdr:nvSpPr>
      <xdr:spPr>
        <a:xfrm>
          <a:off x="20134795" y="1297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78352</xdr:rowOff>
    </xdr:from>
    <xdr:to>
      <xdr:col>102</xdr:col>
      <xdr:colOff>165100</xdr:colOff>
      <xdr:row>78</xdr:row>
      <xdr:rowOff>8502</xdr:rowOff>
    </xdr:to>
    <xdr:sp macro="" textlink="">
      <xdr:nvSpPr>
        <xdr:cNvPr id="869" name="楕円 868"/>
        <xdr:cNvSpPr/>
      </xdr:nvSpPr>
      <xdr:spPr>
        <a:xfrm>
          <a:off x="19494500" y="132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171079</xdr:rowOff>
    </xdr:from>
    <xdr:ext cx="534377" cy="259045"/>
    <xdr:sp macro="" textlink="">
      <xdr:nvSpPr>
        <xdr:cNvPr id="870" name="テキスト ボックス 869"/>
        <xdr:cNvSpPr txBox="1"/>
      </xdr:nvSpPr>
      <xdr:spPr>
        <a:xfrm>
          <a:off x="19278111" y="133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119395</xdr:rowOff>
    </xdr:from>
    <xdr:to>
      <xdr:col>98</xdr:col>
      <xdr:colOff>38100</xdr:colOff>
      <xdr:row>76</xdr:row>
      <xdr:rowOff>49544</xdr:rowOff>
    </xdr:to>
    <xdr:sp macro="" textlink="">
      <xdr:nvSpPr>
        <xdr:cNvPr id="871" name="楕円 870"/>
        <xdr:cNvSpPr/>
      </xdr:nvSpPr>
      <xdr:spPr>
        <a:xfrm>
          <a:off x="18605500" y="12978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66072</xdr:rowOff>
    </xdr:from>
    <xdr:ext cx="599010" cy="259045"/>
    <xdr:sp macro="" textlink="">
      <xdr:nvSpPr>
        <xdr:cNvPr id="872" name="テキスト ボックス 871"/>
        <xdr:cNvSpPr txBox="1"/>
      </xdr:nvSpPr>
      <xdr:spPr>
        <a:xfrm>
          <a:off x="18356795" y="1275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歳出決算総額に係る一人当たりのコストは、前年度と比較して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356,619</a:t>
          </a:r>
          <a:r>
            <a:rPr kumimoji="1" lang="ja-JP" altLang="en-US" sz="1300">
              <a:latin typeface="ＭＳ Ｐゴシック" panose="020B0600070205080204" pitchFamily="50" charset="-128"/>
              <a:ea typeface="ＭＳ Ｐゴシック" panose="020B0600070205080204" pitchFamily="50" charset="-128"/>
            </a:rPr>
            <a:t>円減額し</a:t>
          </a:r>
          <a:r>
            <a:rPr kumimoji="1" lang="en-US" altLang="ja-JP" sz="1300">
              <a:latin typeface="ＭＳ Ｐゴシック" panose="020B0600070205080204" pitchFamily="50" charset="-128"/>
              <a:ea typeface="ＭＳ Ｐゴシック" panose="020B0600070205080204" pitchFamily="50" charset="-128"/>
            </a:rPr>
            <a:t>1,001,264</a:t>
          </a:r>
          <a:r>
            <a:rPr kumimoji="1" lang="ja-JP" altLang="en-US" sz="1300">
              <a:latin typeface="ＭＳ Ｐゴシック" panose="020B0600070205080204" pitchFamily="50" charset="-128"/>
              <a:ea typeface="ＭＳ Ｐゴシック" panose="020B0600070205080204" pitchFamily="50" charset="-128"/>
            </a:rPr>
            <a:t>円となったが、震災からの復旧・復興及び創生に係る事業経費が多額になっているため、類似団体と比較して一人当たりのコストが高い状況となっている。前年度まで最も金額の大きな構成項目である物件費は、住民一人あたり</a:t>
          </a:r>
          <a:r>
            <a:rPr kumimoji="1" lang="en-US" altLang="ja-JP" sz="1300">
              <a:latin typeface="ＭＳ Ｐゴシック" panose="020B0600070205080204" pitchFamily="50" charset="-128"/>
              <a:ea typeface="ＭＳ Ｐゴシック" panose="020B0600070205080204" pitchFamily="50" charset="-128"/>
            </a:rPr>
            <a:t>228,923</a:t>
          </a:r>
          <a:r>
            <a:rPr kumimoji="1" lang="ja-JP" altLang="en-US" sz="1300">
              <a:latin typeface="ＭＳ Ｐゴシック" panose="020B0600070205080204" pitchFamily="50" charset="-128"/>
              <a:ea typeface="ＭＳ Ｐゴシック" panose="020B0600070205080204" pitchFamily="50" charset="-128"/>
            </a:rPr>
            <a:t>円で前年度比で</a:t>
          </a:r>
          <a:r>
            <a:rPr kumimoji="1" lang="en-US" altLang="ja-JP" sz="1300">
              <a:latin typeface="ＭＳ Ｐゴシック" panose="020B0600070205080204" pitchFamily="50" charset="-128"/>
              <a:ea typeface="ＭＳ Ｐゴシック" panose="020B0600070205080204" pitchFamily="50" charset="-128"/>
            </a:rPr>
            <a:t>36,216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％減となっており類似団体平均を下回った。これは、平成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年度から取り組んでいた原子力災害に伴う除染対策事業がほぼ終了したことが要因となっている。補助費等については、前年度の</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ヴィレッジ新駅整備事業の双葉地方町村会負担金が皆減しており</a:t>
          </a:r>
          <a:r>
            <a:rPr kumimoji="1" lang="en-US" altLang="ja-JP" sz="1300">
              <a:latin typeface="ＭＳ Ｐゴシック" panose="020B0600070205080204" pitchFamily="50" charset="-128"/>
              <a:ea typeface="ＭＳ Ｐゴシック" panose="020B0600070205080204" pitchFamily="50" charset="-128"/>
            </a:rPr>
            <a:t>155,889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106,650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％減となっており、類似団体よりも低い状況になっている。普通建設事業費については、</a:t>
          </a:r>
          <a:r>
            <a:rPr kumimoji="1" lang="en-US" altLang="ja-JP" sz="1300">
              <a:latin typeface="ＭＳ Ｐゴシック" panose="020B0600070205080204" pitchFamily="50" charset="-128"/>
              <a:ea typeface="ＭＳ Ｐゴシック" panose="020B0600070205080204" pitchFamily="50" charset="-128"/>
            </a:rPr>
            <a:t>174,305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200,227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％減となっており、類似団体に比べ低い状況になっている。減少の要因は、認定こども園整備事業等の皆減である。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4,725
58.69
5,441,164
4,800,062
408,396
2,693,036
1,968,041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32359</xdr:rowOff>
    </xdr:from>
    <xdr:to>
      <xdr:col>24</xdr:col>
      <xdr:colOff>63500</xdr:colOff>
      <xdr:row>38</xdr:row>
      <xdr:rowOff>39522</xdr:rowOff>
    </xdr:to>
    <xdr:cxnSp macro="">
      <xdr:nvCxnSpPr>
        <xdr:cNvPr id="60" name="直線コネクタ 59"/>
        <xdr:cNvCxnSpPr/>
      </xdr:nvCxnSpPr>
      <xdr:spPr>
        <a:xfrm>
          <a:off x="3797300" y="6547459"/>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32359</xdr:rowOff>
    </xdr:from>
    <xdr:to>
      <xdr:col>19</xdr:col>
      <xdr:colOff>177800</xdr:colOff>
      <xdr:row>38</xdr:row>
      <xdr:rowOff>36335</xdr:rowOff>
    </xdr:to>
    <xdr:cxnSp macro="">
      <xdr:nvCxnSpPr>
        <xdr:cNvPr id="63" name="直線コネクタ 62"/>
        <xdr:cNvCxnSpPr/>
      </xdr:nvCxnSpPr>
      <xdr:spPr>
        <a:xfrm flipV="1">
          <a:off x="2908300" y="6547459"/>
          <a:ext cx="8890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36335</xdr:rowOff>
    </xdr:from>
    <xdr:to>
      <xdr:col>15</xdr:col>
      <xdr:colOff>50800</xdr:colOff>
      <xdr:row>38</xdr:row>
      <xdr:rowOff>45809</xdr:rowOff>
    </xdr:to>
    <xdr:cxnSp macro="">
      <xdr:nvCxnSpPr>
        <xdr:cNvPr id="66" name="直線コネクタ 65"/>
        <xdr:cNvCxnSpPr/>
      </xdr:nvCxnSpPr>
      <xdr:spPr>
        <a:xfrm flipV="1">
          <a:off x="2019300" y="6551435"/>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21882</xdr:rowOff>
    </xdr:from>
    <xdr:to>
      <xdr:col>10</xdr:col>
      <xdr:colOff>114300</xdr:colOff>
      <xdr:row>38</xdr:row>
      <xdr:rowOff>45809</xdr:rowOff>
    </xdr:to>
    <xdr:cxnSp macro="">
      <xdr:nvCxnSpPr>
        <xdr:cNvPr id="69" name="直線コネクタ 68"/>
        <xdr:cNvCxnSpPr/>
      </xdr:nvCxnSpPr>
      <xdr:spPr>
        <a:xfrm>
          <a:off x="1130300" y="653698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160172</xdr:rowOff>
    </xdr:from>
    <xdr:to>
      <xdr:col>24</xdr:col>
      <xdr:colOff>114300</xdr:colOff>
      <xdr:row>38</xdr:row>
      <xdr:rowOff>90322</xdr:rowOff>
    </xdr:to>
    <xdr:sp macro="" textlink="">
      <xdr:nvSpPr>
        <xdr:cNvPr id="79" name="楕円 78"/>
        <xdr:cNvSpPr/>
      </xdr:nvSpPr>
      <xdr:spPr>
        <a:xfrm>
          <a:off x="4584700" y="65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75099</xdr:rowOff>
    </xdr:from>
    <xdr:ext cx="534377" cy="259045"/>
    <xdr:sp macro="" textlink="">
      <xdr:nvSpPr>
        <xdr:cNvPr id="80" name="議会費該当値テキスト"/>
        <xdr:cNvSpPr txBox="1"/>
      </xdr:nvSpPr>
      <xdr:spPr>
        <a:xfrm>
          <a:off x="4686300" y="64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153010</xdr:rowOff>
    </xdr:from>
    <xdr:to>
      <xdr:col>20</xdr:col>
      <xdr:colOff>38100</xdr:colOff>
      <xdr:row>38</xdr:row>
      <xdr:rowOff>83159</xdr:rowOff>
    </xdr:to>
    <xdr:sp macro="" textlink="">
      <xdr:nvSpPr>
        <xdr:cNvPr id="81" name="楕円 80"/>
        <xdr:cNvSpPr/>
      </xdr:nvSpPr>
      <xdr:spPr>
        <a:xfrm>
          <a:off x="3746500" y="6496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74286</xdr:rowOff>
    </xdr:from>
    <xdr:ext cx="534377" cy="259045"/>
    <xdr:sp macro="" textlink="">
      <xdr:nvSpPr>
        <xdr:cNvPr id="82" name="テキスト ボックス 81"/>
        <xdr:cNvSpPr txBox="1"/>
      </xdr:nvSpPr>
      <xdr:spPr>
        <a:xfrm>
          <a:off x="3530111" y="65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156985</xdr:rowOff>
    </xdr:from>
    <xdr:to>
      <xdr:col>15</xdr:col>
      <xdr:colOff>101600</xdr:colOff>
      <xdr:row>38</xdr:row>
      <xdr:rowOff>87134</xdr:rowOff>
    </xdr:to>
    <xdr:sp macro="" textlink="">
      <xdr:nvSpPr>
        <xdr:cNvPr id="83" name="楕円 82"/>
        <xdr:cNvSpPr/>
      </xdr:nvSpPr>
      <xdr:spPr>
        <a:xfrm>
          <a:off x="2857500" y="6500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78262</xdr:rowOff>
    </xdr:from>
    <xdr:ext cx="534377" cy="259045"/>
    <xdr:sp macro="" textlink="">
      <xdr:nvSpPr>
        <xdr:cNvPr id="84" name="テキスト ボックス 83"/>
        <xdr:cNvSpPr txBox="1"/>
      </xdr:nvSpPr>
      <xdr:spPr>
        <a:xfrm>
          <a:off x="2641111" y="65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166459</xdr:rowOff>
    </xdr:from>
    <xdr:to>
      <xdr:col>10</xdr:col>
      <xdr:colOff>165100</xdr:colOff>
      <xdr:row>38</xdr:row>
      <xdr:rowOff>96609</xdr:rowOff>
    </xdr:to>
    <xdr:sp macro="" textlink="">
      <xdr:nvSpPr>
        <xdr:cNvPr id="85" name="楕円 84"/>
        <xdr:cNvSpPr/>
      </xdr:nvSpPr>
      <xdr:spPr>
        <a:xfrm>
          <a:off x="1968500" y="65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87736</xdr:rowOff>
    </xdr:from>
    <xdr:ext cx="534377" cy="259045"/>
    <xdr:sp macro="" textlink="">
      <xdr:nvSpPr>
        <xdr:cNvPr id="86" name="テキスト ボックス 85"/>
        <xdr:cNvSpPr txBox="1"/>
      </xdr:nvSpPr>
      <xdr:spPr>
        <a:xfrm>
          <a:off x="1752111" y="66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142532</xdr:rowOff>
    </xdr:from>
    <xdr:to>
      <xdr:col>6</xdr:col>
      <xdr:colOff>38100</xdr:colOff>
      <xdr:row>38</xdr:row>
      <xdr:rowOff>72682</xdr:rowOff>
    </xdr:to>
    <xdr:sp macro="" textlink="">
      <xdr:nvSpPr>
        <xdr:cNvPr id="87" name="楕円 86"/>
        <xdr:cNvSpPr/>
      </xdr:nvSpPr>
      <xdr:spPr>
        <a:xfrm>
          <a:off x="1079500" y="64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63809</xdr:rowOff>
    </xdr:from>
    <xdr:ext cx="534377" cy="259045"/>
    <xdr:sp macro="" textlink="">
      <xdr:nvSpPr>
        <xdr:cNvPr id="88" name="テキスト ボックス 87"/>
        <xdr:cNvSpPr txBox="1"/>
      </xdr:nvSpPr>
      <xdr:spPr>
        <a:xfrm>
          <a:off x="863111" y="65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140071</xdr:rowOff>
    </xdr:from>
    <xdr:to>
      <xdr:col>24</xdr:col>
      <xdr:colOff>63500</xdr:colOff>
      <xdr:row>58</xdr:row>
      <xdr:rowOff>48836</xdr:rowOff>
    </xdr:to>
    <xdr:cxnSp macro="">
      <xdr:nvCxnSpPr>
        <xdr:cNvPr id="115" name="直線コネクタ 114"/>
        <xdr:cNvCxnSpPr/>
      </xdr:nvCxnSpPr>
      <xdr:spPr>
        <a:xfrm>
          <a:off x="3797300" y="9912721"/>
          <a:ext cx="838200" cy="8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137843</xdr:rowOff>
    </xdr:from>
    <xdr:to>
      <xdr:col>19</xdr:col>
      <xdr:colOff>177800</xdr:colOff>
      <xdr:row>57</xdr:row>
      <xdr:rowOff>140071</xdr:rowOff>
    </xdr:to>
    <xdr:cxnSp macro="">
      <xdr:nvCxnSpPr>
        <xdr:cNvPr id="118" name="直線コネクタ 117"/>
        <xdr:cNvCxnSpPr/>
      </xdr:nvCxnSpPr>
      <xdr:spPr>
        <a:xfrm>
          <a:off x="2908300" y="9910493"/>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68422</xdr:rowOff>
    </xdr:from>
    <xdr:to>
      <xdr:col>15</xdr:col>
      <xdr:colOff>50800</xdr:colOff>
      <xdr:row>57</xdr:row>
      <xdr:rowOff>137843</xdr:rowOff>
    </xdr:to>
    <xdr:cxnSp macro="">
      <xdr:nvCxnSpPr>
        <xdr:cNvPr id="121" name="直線コネクタ 120"/>
        <xdr:cNvCxnSpPr/>
      </xdr:nvCxnSpPr>
      <xdr:spPr>
        <a:xfrm>
          <a:off x="2019300" y="9841072"/>
          <a:ext cx="889000" cy="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68422</xdr:rowOff>
    </xdr:from>
    <xdr:to>
      <xdr:col>10</xdr:col>
      <xdr:colOff>114300</xdr:colOff>
      <xdr:row>57</xdr:row>
      <xdr:rowOff>119823</xdr:rowOff>
    </xdr:to>
    <xdr:cxnSp macro="">
      <xdr:nvCxnSpPr>
        <xdr:cNvPr id="124" name="直線コネクタ 123"/>
        <xdr:cNvCxnSpPr/>
      </xdr:nvCxnSpPr>
      <xdr:spPr>
        <a:xfrm flipV="1">
          <a:off x="1130300" y="9841072"/>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169486</xdr:rowOff>
    </xdr:from>
    <xdr:to>
      <xdr:col>24</xdr:col>
      <xdr:colOff>114300</xdr:colOff>
      <xdr:row>58</xdr:row>
      <xdr:rowOff>99636</xdr:rowOff>
    </xdr:to>
    <xdr:sp macro="" textlink="">
      <xdr:nvSpPr>
        <xdr:cNvPr id="134" name="楕円 133"/>
        <xdr:cNvSpPr/>
      </xdr:nvSpPr>
      <xdr:spPr>
        <a:xfrm>
          <a:off x="4584700" y="99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89271</xdr:rowOff>
    </xdr:from>
    <xdr:to>
      <xdr:col>20</xdr:col>
      <xdr:colOff>38100</xdr:colOff>
      <xdr:row>58</xdr:row>
      <xdr:rowOff>19421</xdr:rowOff>
    </xdr:to>
    <xdr:sp macro="" textlink="">
      <xdr:nvSpPr>
        <xdr:cNvPr id="136" name="楕円 135"/>
        <xdr:cNvSpPr/>
      </xdr:nvSpPr>
      <xdr:spPr>
        <a:xfrm>
          <a:off x="3746500" y="98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35948</xdr:rowOff>
    </xdr:from>
    <xdr:ext cx="599010" cy="259045"/>
    <xdr:sp macro="" textlink="">
      <xdr:nvSpPr>
        <xdr:cNvPr id="137" name="テキスト ボックス 136"/>
        <xdr:cNvSpPr txBox="1"/>
      </xdr:nvSpPr>
      <xdr:spPr>
        <a:xfrm>
          <a:off x="3497795" y="963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87043</xdr:rowOff>
    </xdr:from>
    <xdr:to>
      <xdr:col>15</xdr:col>
      <xdr:colOff>101600</xdr:colOff>
      <xdr:row>58</xdr:row>
      <xdr:rowOff>17193</xdr:rowOff>
    </xdr:to>
    <xdr:sp macro="" textlink="">
      <xdr:nvSpPr>
        <xdr:cNvPr id="138" name="楕円 137"/>
        <xdr:cNvSpPr/>
      </xdr:nvSpPr>
      <xdr:spPr>
        <a:xfrm>
          <a:off x="2857500" y="98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33720</xdr:rowOff>
    </xdr:from>
    <xdr:ext cx="599010" cy="259045"/>
    <xdr:sp macro="" textlink="">
      <xdr:nvSpPr>
        <xdr:cNvPr id="139" name="テキスト ボックス 138"/>
        <xdr:cNvSpPr txBox="1"/>
      </xdr:nvSpPr>
      <xdr:spPr>
        <a:xfrm>
          <a:off x="2608795" y="963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17622</xdr:rowOff>
    </xdr:from>
    <xdr:to>
      <xdr:col>10</xdr:col>
      <xdr:colOff>165100</xdr:colOff>
      <xdr:row>57</xdr:row>
      <xdr:rowOff>119222</xdr:rowOff>
    </xdr:to>
    <xdr:sp macro="" textlink="">
      <xdr:nvSpPr>
        <xdr:cNvPr id="140" name="楕円 139"/>
        <xdr:cNvSpPr/>
      </xdr:nvSpPr>
      <xdr:spPr>
        <a:xfrm>
          <a:off x="1968500" y="97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135749</xdr:rowOff>
    </xdr:from>
    <xdr:ext cx="599010" cy="259045"/>
    <xdr:sp macro="" textlink="">
      <xdr:nvSpPr>
        <xdr:cNvPr id="141" name="テキスト ボックス 140"/>
        <xdr:cNvSpPr txBox="1"/>
      </xdr:nvSpPr>
      <xdr:spPr>
        <a:xfrm>
          <a:off x="1719795" y="95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69023</xdr:rowOff>
    </xdr:from>
    <xdr:to>
      <xdr:col>6</xdr:col>
      <xdr:colOff>38100</xdr:colOff>
      <xdr:row>57</xdr:row>
      <xdr:rowOff>170623</xdr:rowOff>
    </xdr:to>
    <xdr:sp macro="" textlink="">
      <xdr:nvSpPr>
        <xdr:cNvPr id="142" name="楕円 141"/>
        <xdr:cNvSpPr/>
      </xdr:nvSpPr>
      <xdr:spPr>
        <a:xfrm>
          <a:off x="1079500" y="98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15700</xdr:rowOff>
    </xdr:from>
    <xdr:ext cx="599010" cy="259045"/>
    <xdr:sp macro="" textlink="">
      <xdr:nvSpPr>
        <xdr:cNvPr id="143" name="テキスト ボックス 142"/>
        <xdr:cNvSpPr txBox="1"/>
      </xdr:nvSpPr>
      <xdr:spPr>
        <a:xfrm>
          <a:off x="830795" y="961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6744</xdr:rowOff>
    </xdr:from>
    <xdr:to>
      <xdr:col>24</xdr:col>
      <xdr:colOff>62865</xdr:colOff>
      <xdr:row>78</xdr:row>
      <xdr:rowOff>114109</xdr:rowOff>
    </xdr:to>
    <xdr:cxnSp macro="">
      <xdr:nvCxnSpPr>
        <xdr:cNvPr id="167" name="直線コネクタ 166"/>
        <xdr:cNvCxnSpPr/>
      </xdr:nvCxnSpPr>
      <xdr:spPr>
        <a:xfrm flipV="1">
          <a:off x="4633595" y="13036944"/>
          <a:ext cx="1270" cy="4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117936</xdr:rowOff>
    </xdr:from>
    <xdr:ext cx="599010" cy="259045"/>
    <xdr:sp macro="" textlink="">
      <xdr:nvSpPr>
        <xdr:cNvPr id="168" name="民生費最小値テキスト"/>
        <xdr:cNvSpPr txBox="1"/>
      </xdr:nvSpPr>
      <xdr:spPr>
        <a:xfrm>
          <a:off x="4686300" y="1349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114109</xdr:rowOff>
    </xdr:from>
    <xdr:to>
      <xdr:col>24</xdr:col>
      <xdr:colOff>152400</xdr:colOff>
      <xdr:row>78</xdr:row>
      <xdr:rowOff>114109</xdr:rowOff>
    </xdr:to>
    <xdr:cxnSp macro="">
      <xdr:nvCxnSpPr>
        <xdr:cNvPr id="169" name="直線コネクタ 168"/>
        <xdr:cNvCxnSpPr/>
      </xdr:nvCxnSpPr>
      <xdr:spPr>
        <a:xfrm>
          <a:off x="4546600" y="13487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124871</xdr:rowOff>
    </xdr:from>
    <xdr:ext cx="599010" cy="259045"/>
    <xdr:sp macro="" textlink="">
      <xdr:nvSpPr>
        <xdr:cNvPr id="170" name="民生費最大値テキスト"/>
        <xdr:cNvSpPr txBox="1"/>
      </xdr:nvSpPr>
      <xdr:spPr>
        <a:xfrm>
          <a:off x="4686300" y="1281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6744</xdr:rowOff>
    </xdr:from>
    <xdr:to>
      <xdr:col>24</xdr:col>
      <xdr:colOff>152400</xdr:colOff>
      <xdr:row>76</xdr:row>
      <xdr:rowOff>6744</xdr:rowOff>
    </xdr:to>
    <xdr:cxnSp macro="">
      <xdr:nvCxnSpPr>
        <xdr:cNvPr id="171" name="直線コネクタ 170"/>
        <xdr:cNvCxnSpPr/>
      </xdr:nvCxnSpPr>
      <xdr:spPr>
        <a:xfrm>
          <a:off x="4546600" y="1303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35967</xdr:rowOff>
    </xdr:from>
    <xdr:to>
      <xdr:col>24</xdr:col>
      <xdr:colOff>63500</xdr:colOff>
      <xdr:row>78</xdr:row>
      <xdr:rowOff>79699</xdr:rowOff>
    </xdr:to>
    <xdr:cxnSp macro="">
      <xdr:nvCxnSpPr>
        <xdr:cNvPr id="172" name="直線コネクタ 171"/>
        <xdr:cNvCxnSpPr/>
      </xdr:nvCxnSpPr>
      <xdr:spPr>
        <a:xfrm>
          <a:off x="3797300" y="13409067"/>
          <a:ext cx="8382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8679</xdr:rowOff>
    </xdr:from>
    <xdr:ext cx="599010" cy="259045"/>
    <xdr:sp macro="" textlink="">
      <xdr:nvSpPr>
        <xdr:cNvPr id="173" name="民生費平均値テキスト"/>
        <xdr:cNvSpPr txBox="1"/>
      </xdr:nvSpPr>
      <xdr:spPr>
        <a:xfrm>
          <a:off x="4686300" y="132103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157252</xdr:rowOff>
    </xdr:from>
    <xdr:to>
      <xdr:col>24</xdr:col>
      <xdr:colOff>114300</xdr:colOff>
      <xdr:row>78</xdr:row>
      <xdr:rowOff>87402</xdr:rowOff>
    </xdr:to>
    <xdr:sp macro="" textlink="">
      <xdr:nvSpPr>
        <xdr:cNvPr id="174" name="フローチャート: 判断 173"/>
        <xdr:cNvSpPr/>
      </xdr:nvSpPr>
      <xdr:spPr>
        <a:xfrm>
          <a:off x="4584700" y="1335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131896</xdr:rowOff>
    </xdr:from>
    <xdr:to>
      <xdr:col>19</xdr:col>
      <xdr:colOff>177800</xdr:colOff>
      <xdr:row>78</xdr:row>
      <xdr:rowOff>35967</xdr:rowOff>
    </xdr:to>
    <xdr:cxnSp macro="">
      <xdr:nvCxnSpPr>
        <xdr:cNvPr id="175" name="直線コネクタ 174"/>
        <xdr:cNvCxnSpPr/>
      </xdr:nvCxnSpPr>
      <xdr:spPr>
        <a:xfrm>
          <a:off x="2908300" y="13162096"/>
          <a:ext cx="889000" cy="2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155761</xdr:rowOff>
    </xdr:from>
    <xdr:to>
      <xdr:col>20</xdr:col>
      <xdr:colOff>38100</xdr:colOff>
      <xdr:row>78</xdr:row>
      <xdr:rowOff>85911</xdr:rowOff>
    </xdr:to>
    <xdr:sp macro="" textlink="">
      <xdr:nvSpPr>
        <xdr:cNvPr id="176" name="フローチャート: 判断 175"/>
        <xdr:cNvSpPr/>
      </xdr:nvSpPr>
      <xdr:spPr>
        <a:xfrm>
          <a:off x="3746500" y="1335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102438</xdr:rowOff>
    </xdr:from>
    <xdr:ext cx="599010" cy="259045"/>
    <xdr:sp macro="" textlink="">
      <xdr:nvSpPr>
        <xdr:cNvPr id="177" name="テキスト ボックス 176"/>
        <xdr:cNvSpPr txBox="1"/>
      </xdr:nvSpPr>
      <xdr:spPr>
        <a:xfrm>
          <a:off x="3497795" y="1313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156319</xdr:rowOff>
    </xdr:from>
    <xdr:to>
      <xdr:col>15</xdr:col>
      <xdr:colOff>50800</xdr:colOff>
      <xdr:row>76</xdr:row>
      <xdr:rowOff>131896</xdr:rowOff>
    </xdr:to>
    <xdr:cxnSp macro="">
      <xdr:nvCxnSpPr>
        <xdr:cNvPr id="178" name="直線コネクタ 177"/>
        <xdr:cNvCxnSpPr/>
      </xdr:nvCxnSpPr>
      <xdr:spPr>
        <a:xfrm>
          <a:off x="2019300" y="12843619"/>
          <a:ext cx="889000" cy="3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159939</xdr:rowOff>
    </xdr:from>
    <xdr:to>
      <xdr:col>15</xdr:col>
      <xdr:colOff>101600</xdr:colOff>
      <xdr:row>78</xdr:row>
      <xdr:rowOff>90089</xdr:rowOff>
    </xdr:to>
    <xdr:sp macro="" textlink="">
      <xdr:nvSpPr>
        <xdr:cNvPr id="179" name="フローチャート: 判断 178"/>
        <xdr:cNvSpPr/>
      </xdr:nvSpPr>
      <xdr:spPr>
        <a:xfrm>
          <a:off x="2857500" y="1336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81216</xdr:rowOff>
    </xdr:from>
    <xdr:ext cx="599010" cy="259045"/>
    <xdr:sp macro="" textlink="">
      <xdr:nvSpPr>
        <xdr:cNvPr id="180" name="テキスト ボックス 179"/>
        <xdr:cNvSpPr txBox="1"/>
      </xdr:nvSpPr>
      <xdr:spPr>
        <a:xfrm>
          <a:off x="2608795" y="1345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103624</xdr:rowOff>
    </xdr:from>
    <xdr:to>
      <xdr:col>10</xdr:col>
      <xdr:colOff>114300</xdr:colOff>
      <xdr:row>74</xdr:row>
      <xdr:rowOff>156319</xdr:rowOff>
    </xdr:to>
    <xdr:cxnSp macro="">
      <xdr:nvCxnSpPr>
        <xdr:cNvPr id="181" name="直線コネクタ 180"/>
        <xdr:cNvCxnSpPr/>
      </xdr:nvCxnSpPr>
      <xdr:spPr>
        <a:xfrm>
          <a:off x="1130300" y="12105124"/>
          <a:ext cx="889000" cy="73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166942</xdr:rowOff>
    </xdr:from>
    <xdr:to>
      <xdr:col>10</xdr:col>
      <xdr:colOff>165100</xdr:colOff>
      <xdr:row>78</xdr:row>
      <xdr:rowOff>97092</xdr:rowOff>
    </xdr:to>
    <xdr:sp macro="" textlink="">
      <xdr:nvSpPr>
        <xdr:cNvPr id="182" name="フローチャート: 判断 181"/>
        <xdr:cNvSpPr/>
      </xdr:nvSpPr>
      <xdr:spPr>
        <a:xfrm>
          <a:off x="1968500" y="133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88219</xdr:rowOff>
    </xdr:from>
    <xdr:ext cx="599010" cy="259045"/>
    <xdr:sp macro="" textlink="">
      <xdr:nvSpPr>
        <xdr:cNvPr id="183" name="テキスト ボックス 182"/>
        <xdr:cNvSpPr txBox="1"/>
      </xdr:nvSpPr>
      <xdr:spPr>
        <a:xfrm>
          <a:off x="1719795" y="1346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136127</xdr:rowOff>
    </xdr:from>
    <xdr:to>
      <xdr:col>6</xdr:col>
      <xdr:colOff>38100</xdr:colOff>
      <xdr:row>78</xdr:row>
      <xdr:rowOff>66277</xdr:rowOff>
    </xdr:to>
    <xdr:sp macro="" textlink="">
      <xdr:nvSpPr>
        <xdr:cNvPr id="184" name="フローチャート: 判断 183"/>
        <xdr:cNvSpPr/>
      </xdr:nvSpPr>
      <xdr:spPr>
        <a:xfrm>
          <a:off x="10795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57404</xdr:rowOff>
    </xdr:from>
    <xdr:ext cx="599010" cy="259045"/>
    <xdr:sp macro="" textlink="">
      <xdr:nvSpPr>
        <xdr:cNvPr id="185" name="テキスト ボックス 184"/>
        <xdr:cNvSpPr txBox="1"/>
      </xdr:nvSpPr>
      <xdr:spPr>
        <a:xfrm>
          <a:off x="830795" y="1343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28899</xdr:rowOff>
    </xdr:from>
    <xdr:to>
      <xdr:col>24</xdr:col>
      <xdr:colOff>114300</xdr:colOff>
      <xdr:row>78</xdr:row>
      <xdr:rowOff>130499</xdr:rowOff>
    </xdr:to>
    <xdr:sp macro="" textlink="">
      <xdr:nvSpPr>
        <xdr:cNvPr id="191" name="楕円 190"/>
        <xdr:cNvSpPr/>
      </xdr:nvSpPr>
      <xdr:spPr>
        <a:xfrm>
          <a:off x="4584700" y="134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135680</xdr:rowOff>
    </xdr:from>
    <xdr:ext cx="599010" cy="259045"/>
    <xdr:sp macro="" textlink="">
      <xdr:nvSpPr>
        <xdr:cNvPr id="192" name="民生費該当値テキスト"/>
        <xdr:cNvSpPr txBox="1"/>
      </xdr:nvSpPr>
      <xdr:spPr>
        <a:xfrm>
          <a:off x="4686300" y="1333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156617</xdr:rowOff>
    </xdr:from>
    <xdr:to>
      <xdr:col>20</xdr:col>
      <xdr:colOff>38100</xdr:colOff>
      <xdr:row>78</xdr:row>
      <xdr:rowOff>86767</xdr:rowOff>
    </xdr:to>
    <xdr:sp macro="" textlink="">
      <xdr:nvSpPr>
        <xdr:cNvPr id="193" name="楕円 192"/>
        <xdr:cNvSpPr/>
      </xdr:nvSpPr>
      <xdr:spPr>
        <a:xfrm>
          <a:off x="3746500" y="133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77894</xdr:rowOff>
    </xdr:from>
    <xdr:ext cx="599010" cy="259045"/>
    <xdr:sp macro="" textlink="">
      <xdr:nvSpPr>
        <xdr:cNvPr id="194" name="テキスト ボックス 193"/>
        <xdr:cNvSpPr txBox="1"/>
      </xdr:nvSpPr>
      <xdr:spPr>
        <a:xfrm>
          <a:off x="3497795" y="1345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81096</xdr:rowOff>
    </xdr:from>
    <xdr:to>
      <xdr:col>15</xdr:col>
      <xdr:colOff>101600</xdr:colOff>
      <xdr:row>77</xdr:row>
      <xdr:rowOff>11246</xdr:rowOff>
    </xdr:to>
    <xdr:sp macro="" textlink="">
      <xdr:nvSpPr>
        <xdr:cNvPr id="195" name="楕円 194"/>
        <xdr:cNvSpPr/>
      </xdr:nvSpPr>
      <xdr:spPr>
        <a:xfrm>
          <a:off x="2857500" y="131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27774</xdr:rowOff>
    </xdr:from>
    <xdr:ext cx="599010" cy="259045"/>
    <xdr:sp macro="" textlink="">
      <xdr:nvSpPr>
        <xdr:cNvPr id="196" name="テキスト ボックス 195"/>
        <xdr:cNvSpPr txBox="1"/>
      </xdr:nvSpPr>
      <xdr:spPr>
        <a:xfrm>
          <a:off x="2608795" y="1288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105519</xdr:rowOff>
    </xdr:from>
    <xdr:to>
      <xdr:col>10</xdr:col>
      <xdr:colOff>165100</xdr:colOff>
      <xdr:row>75</xdr:row>
      <xdr:rowOff>35669</xdr:rowOff>
    </xdr:to>
    <xdr:sp macro="" textlink="">
      <xdr:nvSpPr>
        <xdr:cNvPr id="197" name="楕円 196"/>
        <xdr:cNvSpPr/>
      </xdr:nvSpPr>
      <xdr:spPr>
        <a:xfrm>
          <a:off x="1968500" y="127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52196</xdr:rowOff>
    </xdr:from>
    <xdr:ext cx="599010" cy="259045"/>
    <xdr:sp macro="" textlink="">
      <xdr:nvSpPr>
        <xdr:cNvPr id="198" name="テキスト ボックス 197"/>
        <xdr:cNvSpPr txBox="1"/>
      </xdr:nvSpPr>
      <xdr:spPr>
        <a:xfrm>
          <a:off x="1719795" y="1256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52824</xdr:rowOff>
    </xdr:from>
    <xdr:to>
      <xdr:col>6</xdr:col>
      <xdr:colOff>38100</xdr:colOff>
      <xdr:row>70</xdr:row>
      <xdr:rowOff>154424</xdr:rowOff>
    </xdr:to>
    <xdr:sp macro="" textlink="">
      <xdr:nvSpPr>
        <xdr:cNvPr id="199" name="楕円 198"/>
        <xdr:cNvSpPr/>
      </xdr:nvSpPr>
      <xdr:spPr>
        <a:xfrm>
          <a:off x="1079500" y="120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68</xdr:row>
      <xdr:rowOff>170951</xdr:rowOff>
    </xdr:from>
    <xdr:ext cx="690189" cy="259045"/>
    <xdr:sp macro="" textlink="">
      <xdr:nvSpPr>
        <xdr:cNvPr id="200" name="テキスト ボックス 199"/>
        <xdr:cNvSpPr txBox="1"/>
      </xdr:nvSpPr>
      <xdr:spPr>
        <a:xfrm>
          <a:off x="785205" y="11829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168328</xdr:rowOff>
    </xdr:from>
    <xdr:to>
      <xdr:col>24</xdr:col>
      <xdr:colOff>63500</xdr:colOff>
      <xdr:row>98</xdr:row>
      <xdr:rowOff>6623</xdr:rowOff>
    </xdr:to>
    <xdr:cxnSp macro="">
      <xdr:nvCxnSpPr>
        <xdr:cNvPr id="227" name="直線コネクタ 226"/>
        <xdr:cNvCxnSpPr/>
      </xdr:nvCxnSpPr>
      <xdr:spPr>
        <a:xfrm>
          <a:off x="3797300" y="16798978"/>
          <a:ext cx="8382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143261</xdr:rowOff>
    </xdr:from>
    <xdr:to>
      <xdr:col>19</xdr:col>
      <xdr:colOff>177800</xdr:colOff>
      <xdr:row>97</xdr:row>
      <xdr:rowOff>168328</xdr:rowOff>
    </xdr:to>
    <xdr:cxnSp macro="">
      <xdr:nvCxnSpPr>
        <xdr:cNvPr id="230" name="直線コネクタ 229"/>
        <xdr:cNvCxnSpPr/>
      </xdr:nvCxnSpPr>
      <xdr:spPr>
        <a:xfrm>
          <a:off x="2908300" y="16773911"/>
          <a:ext cx="889000" cy="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143261</xdr:rowOff>
    </xdr:from>
    <xdr:to>
      <xdr:col>15</xdr:col>
      <xdr:colOff>50800</xdr:colOff>
      <xdr:row>97</xdr:row>
      <xdr:rowOff>151462</xdr:rowOff>
    </xdr:to>
    <xdr:cxnSp macro="">
      <xdr:nvCxnSpPr>
        <xdr:cNvPr id="233" name="直線コネクタ 232"/>
        <xdr:cNvCxnSpPr/>
      </xdr:nvCxnSpPr>
      <xdr:spPr>
        <a:xfrm flipV="1">
          <a:off x="2019300" y="16773911"/>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117060</xdr:rowOff>
    </xdr:from>
    <xdr:to>
      <xdr:col>10</xdr:col>
      <xdr:colOff>114300</xdr:colOff>
      <xdr:row>97</xdr:row>
      <xdr:rowOff>151462</xdr:rowOff>
    </xdr:to>
    <xdr:cxnSp macro="">
      <xdr:nvCxnSpPr>
        <xdr:cNvPr id="236" name="直線コネクタ 235"/>
        <xdr:cNvCxnSpPr/>
      </xdr:nvCxnSpPr>
      <xdr:spPr>
        <a:xfrm>
          <a:off x="1130300" y="16747710"/>
          <a:ext cx="889000" cy="3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127273</xdr:rowOff>
    </xdr:from>
    <xdr:to>
      <xdr:col>24</xdr:col>
      <xdr:colOff>114300</xdr:colOff>
      <xdr:row>98</xdr:row>
      <xdr:rowOff>57423</xdr:rowOff>
    </xdr:to>
    <xdr:sp macro="" textlink="">
      <xdr:nvSpPr>
        <xdr:cNvPr id="246" name="楕円 245"/>
        <xdr:cNvSpPr/>
      </xdr:nvSpPr>
      <xdr:spPr>
        <a:xfrm>
          <a:off x="4584700" y="167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42200</xdr:rowOff>
    </xdr:from>
    <xdr:ext cx="534377" cy="259045"/>
    <xdr:sp macro="" textlink="">
      <xdr:nvSpPr>
        <xdr:cNvPr id="247" name="衛生費該当値テキスト"/>
        <xdr:cNvSpPr txBox="1"/>
      </xdr:nvSpPr>
      <xdr:spPr>
        <a:xfrm>
          <a:off x="4686300" y="166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117528</xdr:rowOff>
    </xdr:from>
    <xdr:to>
      <xdr:col>20</xdr:col>
      <xdr:colOff>38100</xdr:colOff>
      <xdr:row>98</xdr:row>
      <xdr:rowOff>47678</xdr:rowOff>
    </xdr:to>
    <xdr:sp macro="" textlink="">
      <xdr:nvSpPr>
        <xdr:cNvPr id="248" name="楕円 247"/>
        <xdr:cNvSpPr/>
      </xdr:nvSpPr>
      <xdr:spPr>
        <a:xfrm>
          <a:off x="3746500" y="167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38805</xdr:rowOff>
    </xdr:from>
    <xdr:ext cx="534377" cy="259045"/>
    <xdr:sp macro="" textlink="">
      <xdr:nvSpPr>
        <xdr:cNvPr id="249" name="テキスト ボックス 248"/>
        <xdr:cNvSpPr txBox="1"/>
      </xdr:nvSpPr>
      <xdr:spPr>
        <a:xfrm>
          <a:off x="3530111" y="168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92461</xdr:rowOff>
    </xdr:from>
    <xdr:to>
      <xdr:col>15</xdr:col>
      <xdr:colOff>101600</xdr:colOff>
      <xdr:row>98</xdr:row>
      <xdr:rowOff>22611</xdr:rowOff>
    </xdr:to>
    <xdr:sp macro="" textlink="">
      <xdr:nvSpPr>
        <xdr:cNvPr id="250" name="楕円 249"/>
        <xdr:cNvSpPr/>
      </xdr:nvSpPr>
      <xdr:spPr>
        <a:xfrm>
          <a:off x="2857500" y="16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13738</xdr:rowOff>
    </xdr:from>
    <xdr:ext cx="534377" cy="259045"/>
    <xdr:sp macro="" textlink="">
      <xdr:nvSpPr>
        <xdr:cNvPr id="251" name="テキスト ボックス 250"/>
        <xdr:cNvSpPr txBox="1"/>
      </xdr:nvSpPr>
      <xdr:spPr>
        <a:xfrm>
          <a:off x="2641111" y="1681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100662</xdr:rowOff>
    </xdr:from>
    <xdr:to>
      <xdr:col>10</xdr:col>
      <xdr:colOff>165100</xdr:colOff>
      <xdr:row>98</xdr:row>
      <xdr:rowOff>30812</xdr:rowOff>
    </xdr:to>
    <xdr:sp macro="" textlink="">
      <xdr:nvSpPr>
        <xdr:cNvPr id="252" name="楕円 251"/>
        <xdr:cNvSpPr/>
      </xdr:nvSpPr>
      <xdr:spPr>
        <a:xfrm>
          <a:off x="1968500" y="167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21939</xdr:rowOff>
    </xdr:from>
    <xdr:ext cx="534377" cy="259045"/>
    <xdr:sp macro="" textlink="">
      <xdr:nvSpPr>
        <xdr:cNvPr id="253" name="テキスト ボックス 252"/>
        <xdr:cNvSpPr txBox="1"/>
      </xdr:nvSpPr>
      <xdr:spPr>
        <a:xfrm>
          <a:off x="1752111" y="168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66260</xdr:rowOff>
    </xdr:from>
    <xdr:to>
      <xdr:col>6</xdr:col>
      <xdr:colOff>38100</xdr:colOff>
      <xdr:row>97</xdr:row>
      <xdr:rowOff>167860</xdr:rowOff>
    </xdr:to>
    <xdr:sp macro="" textlink="">
      <xdr:nvSpPr>
        <xdr:cNvPr id="254" name="楕円 253"/>
        <xdr:cNvSpPr/>
      </xdr:nvSpPr>
      <xdr:spPr>
        <a:xfrm>
          <a:off x="1079500" y="166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158987</xdr:rowOff>
    </xdr:from>
    <xdr:ext cx="534377" cy="259045"/>
    <xdr:sp macro="" textlink="">
      <xdr:nvSpPr>
        <xdr:cNvPr id="255" name="テキスト ボックス 254"/>
        <xdr:cNvSpPr txBox="1"/>
      </xdr:nvSpPr>
      <xdr:spPr>
        <a:xfrm>
          <a:off x="863111" y="1678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55817</xdr:rowOff>
    </xdr:from>
    <xdr:to>
      <xdr:col>55</xdr:col>
      <xdr:colOff>0</xdr:colOff>
      <xdr:row>38</xdr:row>
      <xdr:rowOff>81076</xdr:rowOff>
    </xdr:to>
    <xdr:cxnSp macro="">
      <xdr:nvCxnSpPr>
        <xdr:cNvPr id="284" name="直線コネクタ 283"/>
        <xdr:cNvCxnSpPr/>
      </xdr:nvCxnSpPr>
      <xdr:spPr>
        <a:xfrm>
          <a:off x="9639300" y="6570917"/>
          <a:ext cx="8382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55817</xdr:rowOff>
    </xdr:from>
    <xdr:to>
      <xdr:col>50</xdr:col>
      <xdr:colOff>114300</xdr:colOff>
      <xdr:row>38</xdr:row>
      <xdr:rowOff>64173</xdr:rowOff>
    </xdr:to>
    <xdr:cxnSp macro="">
      <xdr:nvCxnSpPr>
        <xdr:cNvPr id="287" name="直線コネクタ 286"/>
        <xdr:cNvCxnSpPr/>
      </xdr:nvCxnSpPr>
      <xdr:spPr>
        <a:xfrm flipV="1">
          <a:off x="8750300" y="6570917"/>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64173</xdr:rowOff>
    </xdr:from>
    <xdr:to>
      <xdr:col>45</xdr:col>
      <xdr:colOff>177800</xdr:colOff>
      <xdr:row>38</xdr:row>
      <xdr:rowOff>90462</xdr:rowOff>
    </xdr:to>
    <xdr:cxnSp macro="">
      <xdr:nvCxnSpPr>
        <xdr:cNvPr id="290" name="直線コネクタ 289"/>
        <xdr:cNvCxnSpPr/>
      </xdr:nvCxnSpPr>
      <xdr:spPr>
        <a:xfrm flipV="1">
          <a:off x="7861300" y="657927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90462</xdr:rowOff>
    </xdr:from>
    <xdr:to>
      <xdr:col>41</xdr:col>
      <xdr:colOff>50800</xdr:colOff>
      <xdr:row>38</xdr:row>
      <xdr:rowOff>91834</xdr:rowOff>
    </xdr:to>
    <xdr:cxnSp macro="">
      <xdr:nvCxnSpPr>
        <xdr:cNvPr id="293" name="直線コネクタ 292"/>
        <xdr:cNvCxnSpPr/>
      </xdr:nvCxnSpPr>
      <xdr:spPr>
        <a:xfrm flipV="1">
          <a:off x="6972300" y="660556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30276</xdr:rowOff>
    </xdr:from>
    <xdr:to>
      <xdr:col>55</xdr:col>
      <xdr:colOff>50800</xdr:colOff>
      <xdr:row>38</xdr:row>
      <xdr:rowOff>131876</xdr:rowOff>
    </xdr:to>
    <xdr:sp macro="" textlink="">
      <xdr:nvSpPr>
        <xdr:cNvPr id="303" name="楕円 302"/>
        <xdr:cNvSpPr/>
      </xdr:nvSpPr>
      <xdr:spPr>
        <a:xfrm>
          <a:off x="10426700" y="65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53154</xdr:rowOff>
    </xdr:from>
    <xdr:ext cx="534377" cy="259045"/>
    <xdr:sp macro="" textlink="">
      <xdr:nvSpPr>
        <xdr:cNvPr id="304" name="労働費該当値テキスト"/>
        <xdr:cNvSpPr txBox="1"/>
      </xdr:nvSpPr>
      <xdr:spPr>
        <a:xfrm>
          <a:off x="10528300" y="63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5017</xdr:rowOff>
    </xdr:from>
    <xdr:to>
      <xdr:col>50</xdr:col>
      <xdr:colOff>165100</xdr:colOff>
      <xdr:row>38</xdr:row>
      <xdr:rowOff>106617</xdr:rowOff>
    </xdr:to>
    <xdr:sp macro="" textlink="">
      <xdr:nvSpPr>
        <xdr:cNvPr id="305" name="楕円 304"/>
        <xdr:cNvSpPr/>
      </xdr:nvSpPr>
      <xdr:spPr>
        <a:xfrm>
          <a:off x="9588500" y="65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123143</xdr:rowOff>
    </xdr:from>
    <xdr:ext cx="534377" cy="259045"/>
    <xdr:sp macro="" textlink="">
      <xdr:nvSpPr>
        <xdr:cNvPr id="306" name="テキスト ボックス 305"/>
        <xdr:cNvSpPr txBox="1"/>
      </xdr:nvSpPr>
      <xdr:spPr>
        <a:xfrm>
          <a:off x="9372111" y="62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13373</xdr:rowOff>
    </xdr:from>
    <xdr:to>
      <xdr:col>46</xdr:col>
      <xdr:colOff>38100</xdr:colOff>
      <xdr:row>38</xdr:row>
      <xdr:rowOff>114973</xdr:rowOff>
    </xdr:to>
    <xdr:sp macro="" textlink="">
      <xdr:nvSpPr>
        <xdr:cNvPr id="307" name="楕円 306"/>
        <xdr:cNvSpPr/>
      </xdr:nvSpPr>
      <xdr:spPr>
        <a:xfrm>
          <a:off x="8699500" y="65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131500</xdr:rowOff>
    </xdr:from>
    <xdr:ext cx="534377" cy="259045"/>
    <xdr:sp macro="" textlink="">
      <xdr:nvSpPr>
        <xdr:cNvPr id="308" name="テキスト ボックス 307"/>
        <xdr:cNvSpPr txBox="1"/>
      </xdr:nvSpPr>
      <xdr:spPr>
        <a:xfrm>
          <a:off x="8483111" y="630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39662</xdr:rowOff>
    </xdr:from>
    <xdr:to>
      <xdr:col>41</xdr:col>
      <xdr:colOff>101600</xdr:colOff>
      <xdr:row>38</xdr:row>
      <xdr:rowOff>141262</xdr:rowOff>
    </xdr:to>
    <xdr:sp macro="" textlink="">
      <xdr:nvSpPr>
        <xdr:cNvPr id="309" name="楕円 308"/>
        <xdr:cNvSpPr/>
      </xdr:nvSpPr>
      <xdr:spPr>
        <a:xfrm>
          <a:off x="7810500" y="65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157789</xdr:rowOff>
    </xdr:from>
    <xdr:ext cx="469744" cy="259045"/>
    <xdr:sp macro="" textlink="">
      <xdr:nvSpPr>
        <xdr:cNvPr id="310" name="テキスト ボックス 309"/>
        <xdr:cNvSpPr txBox="1"/>
      </xdr:nvSpPr>
      <xdr:spPr>
        <a:xfrm>
          <a:off x="7626428" y="632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41034</xdr:rowOff>
    </xdr:from>
    <xdr:to>
      <xdr:col>36</xdr:col>
      <xdr:colOff>165100</xdr:colOff>
      <xdr:row>38</xdr:row>
      <xdr:rowOff>142634</xdr:rowOff>
    </xdr:to>
    <xdr:sp macro="" textlink="">
      <xdr:nvSpPr>
        <xdr:cNvPr id="311" name="楕円 310"/>
        <xdr:cNvSpPr/>
      </xdr:nvSpPr>
      <xdr:spPr>
        <a:xfrm>
          <a:off x="6921500" y="65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159161</xdr:rowOff>
    </xdr:from>
    <xdr:ext cx="469744" cy="259045"/>
    <xdr:sp macro="" textlink="">
      <xdr:nvSpPr>
        <xdr:cNvPr id="312" name="テキスト ボックス 311"/>
        <xdr:cNvSpPr txBox="1"/>
      </xdr:nvSpPr>
      <xdr:spPr>
        <a:xfrm>
          <a:off x="6737428" y="63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70169</xdr:rowOff>
    </xdr:from>
    <xdr:to>
      <xdr:col>55</xdr:col>
      <xdr:colOff>0</xdr:colOff>
      <xdr:row>58</xdr:row>
      <xdr:rowOff>92316</xdr:rowOff>
    </xdr:to>
    <xdr:cxnSp macro="">
      <xdr:nvCxnSpPr>
        <xdr:cNvPr id="343" name="直線コネクタ 342"/>
        <xdr:cNvCxnSpPr/>
      </xdr:nvCxnSpPr>
      <xdr:spPr>
        <a:xfrm>
          <a:off x="9639300" y="10014269"/>
          <a:ext cx="8382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70169</xdr:rowOff>
    </xdr:from>
    <xdr:to>
      <xdr:col>50</xdr:col>
      <xdr:colOff>114300</xdr:colOff>
      <xdr:row>58</xdr:row>
      <xdr:rowOff>122431</xdr:rowOff>
    </xdr:to>
    <xdr:cxnSp macro="">
      <xdr:nvCxnSpPr>
        <xdr:cNvPr id="346" name="直線コネクタ 345"/>
        <xdr:cNvCxnSpPr/>
      </xdr:nvCxnSpPr>
      <xdr:spPr>
        <a:xfrm flipV="1">
          <a:off x="8750300" y="10014269"/>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122431</xdr:rowOff>
    </xdr:from>
    <xdr:to>
      <xdr:col>45</xdr:col>
      <xdr:colOff>177800</xdr:colOff>
      <xdr:row>58</xdr:row>
      <xdr:rowOff>171108</xdr:rowOff>
    </xdr:to>
    <xdr:cxnSp macro="">
      <xdr:nvCxnSpPr>
        <xdr:cNvPr id="349" name="直線コネクタ 348"/>
        <xdr:cNvCxnSpPr/>
      </xdr:nvCxnSpPr>
      <xdr:spPr>
        <a:xfrm flipV="1">
          <a:off x="7861300" y="10066531"/>
          <a:ext cx="889000" cy="4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171108</xdr:rowOff>
    </xdr:from>
    <xdr:to>
      <xdr:col>41</xdr:col>
      <xdr:colOff>50800</xdr:colOff>
      <xdr:row>59</xdr:row>
      <xdr:rowOff>12405</xdr:rowOff>
    </xdr:to>
    <xdr:cxnSp macro="">
      <xdr:nvCxnSpPr>
        <xdr:cNvPr id="352" name="直線コネクタ 351"/>
        <xdr:cNvCxnSpPr/>
      </xdr:nvCxnSpPr>
      <xdr:spPr>
        <a:xfrm flipV="1">
          <a:off x="6972300" y="10115208"/>
          <a:ext cx="889000" cy="1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41516</xdr:rowOff>
    </xdr:from>
    <xdr:to>
      <xdr:col>55</xdr:col>
      <xdr:colOff>50800</xdr:colOff>
      <xdr:row>58</xdr:row>
      <xdr:rowOff>143116</xdr:rowOff>
    </xdr:to>
    <xdr:sp macro="" textlink="">
      <xdr:nvSpPr>
        <xdr:cNvPr id="362" name="楕円 361"/>
        <xdr:cNvSpPr/>
      </xdr:nvSpPr>
      <xdr:spPr>
        <a:xfrm>
          <a:off x="10426700" y="99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19943</xdr:rowOff>
    </xdr:from>
    <xdr:ext cx="599010" cy="259045"/>
    <xdr:sp macro="" textlink="">
      <xdr:nvSpPr>
        <xdr:cNvPr id="363" name="農林水産業費該当値テキスト"/>
        <xdr:cNvSpPr txBox="1"/>
      </xdr:nvSpPr>
      <xdr:spPr>
        <a:xfrm>
          <a:off x="10528300" y="99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19369</xdr:rowOff>
    </xdr:from>
    <xdr:to>
      <xdr:col>50</xdr:col>
      <xdr:colOff>165100</xdr:colOff>
      <xdr:row>58</xdr:row>
      <xdr:rowOff>120969</xdr:rowOff>
    </xdr:to>
    <xdr:sp macro="" textlink="">
      <xdr:nvSpPr>
        <xdr:cNvPr id="364" name="楕円 363"/>
        <xdr:cNvSpPr/>
      </xdr:nvSpPr>
      <xdr:spPr>
        <a:xfrm>
          <a:off x="9588500" y="99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137496</xdr:rowOff>
    </xdr:from>
    <xdr:ext cx="599010" cy="259045"/>
    <xdr:sp macro="" textlink="">
      <xdr:nvSpPr>
        <xdr:cNvPr id="365" name="テキスト ボックス 364"/>
        <xdr:cNvSpPr txBox="1"/>
      </xdr:nvSpPr>
      <xdr:spPr>
        <a:xfrm>
          <a:off x="9339795" y="973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71631</xdr:rowOff>
    </xdr:from>
    <xdr:to>
      <xdr:col>46</xdr:col>
      <xdr:colOff>38100</xdr:colOff>
      <xdr:row>59</xdr:row>
      <xdr:rowOff>1781</xdr:rowOff>
    </xdr:to>
    <xdr:sp macro="" textlink="">
      <xdr:nvSpPr>
        <xdr:cNvPr id="366" name="楕円 365"/>
        <xdr:cNvSpPr/>
      </xdr:nvSpPr>
      <xdr:spPr>
        <a:xfrm>
          <a:off x="8699500" y="1001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164358</xdr:rowOff>
    </xdr:from>
    <xdr:ext cx="534377" cy="259045"/>
    <xdr:sp macro="" textlink="">
      <xdr:nvSpPr>
        <xdr:cNvPr id="367" name="テキスト ボックス 366"/>
        <xdr:cNvSpPr txBox="1"/>
      </xdr:nvSpPr>
      <xdr:spPr>
        <a:xfrm>
          <a:off x="8483111" y="101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120308</xdr:rowOff>
    </xdr:from>
    <xdr:to>
      <xdr:col>41</xdr:col>
      <xdr:colOff>101600</xdr:colOff>
      <xdr:row>59</xdr:row>
      <xdr:rowOff>50458</xdr:rowOff>
    </xdr:to>
    <xdr:sp macro="" textlink="">
      <xdr:nvSpPr>
        <xdr:cNvPr id="368" name="楕円 367"/>
        <xdr:cNvSpPr/>
      </xdr:nvSpPr>
      <xdr:spPr>
        <a:xfrm>
          <a:off x="7810500" y="100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41585</xdr:rowOff>
    </xdr:from>
    <xdr:ext cx="534377" cy="259045"/>
    <xdr:sp macro="" textlink="">
      <xdr:nvSpPr>
        <xdr:cNvPr id="369" name="テキスト ボックス 368"/>
        <xdr:cNvSpPr txBox="1"/>
      </xdr:nvSpPr>
      <xdr:spPr>
        <a:xfrm>
          <a:off x="7594111" y="1015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133055</xdr:rowOff>
    </xdr:from>
    <xdr:to>
      <xdr:col>36</xdr:col>
      <xdr:colOff>165100</xdr:colOff>
      <xdr:row>59</xdr:row>
      <xdr:rowOff>63205</xdr:rowOff>
    </xdr:to>
    <xdr:sp macro="" textlink="">
      <xdr:nvSpPr>
        <xdr:cNvPr id="370" name="楕円 369"/>
        <xdr:cNvSpPr/>
      </xdr:nvSpPr>
      <xdr:spPr>
        <a:xfrm>
          <a:off x="6921500" y="100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54332</xdr:rowOff>
    </xdr:from>
    <xdr:ext cx="534377" cy="259045"/>
    <xdr:sp macro="" textlink="">
      <xdr:nvSpPr>
        <xdr:cNvPr id="371" name="テキスト ボックス 370"/>
        <xdr:cNvSpPr txBox="1"/>
      </xdr:nvSpPr>
      <xdr:spPr>
        <a:xfrm>
          <a:off x="6705111" y="1016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26045</xdr:rowOff>
    </xdr:from>
    <xdr:to>
      <xdr:col>55</xdr:col>
      <xdr:colOff>0</xdr:colOff>
      <xdr:row>78</xdr:row>
      <xdr:rowOff>30660</xdr:rowOff>
    </xdr:to>
    <xdr:cxnSp macro="">
      <xdr:nvCxnSpPr>
        <xdr:cNvPr id="398" name="直線コネクタ 397"/>
        <xdr:cNvCxnSpPr/>
      </xdr:nvCxnSpPr>
      <xdr:spPr>
        <a:xfrm flipV="1">
          <a:off x="9639300" y="13399145"/>
          <a:ext cx="8382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25212</xdr:rowOff>
    </xdr:from>
    <xdr:to>
      <xdr:col>50</xdr:col>
      <xdr:colOff>114300</xdr:colOff>
      <xdr:row>78</xdr:row>
      <xdr:rowOff>30660</xdr:rowOff>
    </xdr:to>
    <xdr:cxnSp macro="">
      <xdr:nvCxnSpPr>
        <xdr:cNvPr id="401" name="直線コネクタ 400"/>
        <xdr:cNvCxnSpPr/>
      </xdr:nvCxnSpPr>
      <xdr:spPr>
        <a:xfrm>
          <a:off x="8750300" y="13398312"/>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25212</xdr:rowOff>
    </xdr:from>
    <xdr:to>
      <xdr:col>45</xdr:col>
      <xdr:colOff>177800</xdr:colOff>
      <xdr:row>78</xdr:row>
      <xdr:rowOff>89621</xdr:rowOff>
    </xdr:to>
    <xdr:cxnSp macro="">
      <xdr:nvCxnSpPr>
        <xdr:cNvPr id="404" name="直線コネクタ 403"/>
        <xdr:cNvCxnSpPr/>
      </xdr:nvCxnSpPr>
      <xdr:spPr>
        <a:xfrm flipV="1">
          <a:off x="7861300" y="13398312"/>
          <a:ext cx="889000" cy="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114488</xdr:rowOff>
    </xdr:from>
    <xdr:to>
      <xdr:col>41</xdr:col>
      <xdr:colOff>50800</xdr:colOff>
      <xdr:row>78</xdr:row>
      <xdr:rowOff>89621</xdr:rowOff>
    </xdr:to>
    <xdr:cxnSp macro="">
      <xdr:nvCxnSpPr>
        <xdr:cNvPr id="407" name="直線コネクタ 406"/>
        <xdr:cNvCxnSpPr/>
      </xdr:nvCxnSpPr>
      <xdr:spPr>
        <a:xfrm>
          <a:off x="6972300" y="13144688"/>
          <a:ext cx="889000" cy="3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146695</xdr:rowOff>
    </xdr:from>
    <xdr:to>
      <xdr:col>55</xdr:col>
      <xdr:colOff>50800</xdr:colOff>
      <xdr:row>78</xdr:row>
      <xdr:rowOff>76845</xdr:rowOff>
    </xdr:to>
    <xdr:sp macro="" textlink="">
      <xdr:nvSpPr>
        <xdr:cNvPr id="417" name="楕円 416"/>
        <xdr:cNvSpPr/>
      </xdr:nvSpPr>
      <xdr:spPr>
        <a:xfrm>
          <a:off x="10426700" y="133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61622</xdr:rowOff>
    </xdr:from>
    <xdr:ext cx="534377" cy="259045"/>
    <xdr:sp macro="" textlink="">
      <xdr:nvSpPr>
        <xdr:cNvPr id="418" name="商工費該当値テキスト"/>
        <xdr:cNvSpPr txBox="1"/>
      </xdr:nvSpPr>
      <xdr:spPr>
        <a:xfrm>
          <a:off x="10528300" y="132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151310</xdr:rowOff>
    </xdr:from>
    <xdr:to>
      <xdr:col>50</xdr:col>
      <xdr:colOff>165100</xdr:colOff>
      <xdr:row>78</xdr:row>
      <xdr:rowOff>81460</xdr:rowOff>
    </xdr:to>
    <xdr:sp macro="" textlink="">
      <xdr:nvSpPr>
        <xdr:cNvPr id="419" name="楕円 418"/>
        <xdr:cNvSpPr/>
      </xdr:nvSpPr>
      <xdr:spPr>
        <a:xfrm>
          <a:off x="9588500" y="1335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72587</xdr:rowOff>
    </xdr:from>
    <xdr:ext cx="534377" cy="259045"/>
    <xdr:sp macro="" textlink="">
      <xdr:nvSpPr>
        <xdr:cNvPr id="420" name="テキスト ボックス 419"/>
        <xdr:cNvSpPr txBox="1"/>
      </xdr:nvSpPr>
      <xdr:spPr>
        <a:xfrm>
          <a:off x="9372111" y="134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145862</xdr:rowOff>
    </xdr:from>
    <xdr:to>
      <xdr:col>46</xdr:col>
      <xdr:colOff>38100</xdr:colOff>
      <xdr:row>78</xdr:row>
      <xdr:rowOff>76012</xdr:rowOff>
    </xdr:to>
    <xdr:sp macro="" textlink="">
      <xdr:nvSpPr>
        <xdr:cNvPr id="421" name="楕円 420"/>
        <xdr:cNvSpPr/>
      </xdr:nvSpPr>
      <xdr:spPr>
        <a:xfrm>
          <a:off x="8699500" y="133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67139</xdr:rowOff>
    </xdr:from>
    <xdr:ext cx="534377" cy="259045"/>
    <xdr:sp macro="" textlink="">
      <xdr:nvSpPr>
        <xdr:cNvPr id="422" name="テキスト ボックス 421"/>
        <xdr:cNvSpPr txBox="1"/>
      </xdr:nvSpPr>
      <xdr:spPr>
        <a:xfrm>
          <a:off x="8483111" y="134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38821</xdr:rowOff>
    </xdr:from>
    <xdr:to>
      <xdr:col>41</xdr:col>
      <xdr:colOff>101600</xdr:colOff>
      <xdr:row>78</xdr:row>
      <xdr:rowOff>140421</xdr:rowOff>
    </xdr:to>
    <xdr:sp macro="" textlink="">
      <xdr:nvSpPr>
        <xdr:cNvPr id="423" name="楕円 422"/>
        <xdr:cNvSpPr/>
      </xdr:nvSpPr>
      <xdr:spPr>
        <a:xfrm>
          <a:off x="7810500" y="134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131548</xdr:rowOff>
    </xdr:from>
    <xdr:ext cx="534377" cy="259045"/>
    <xdr:sp macro="" textlink="">
      <xdr:nvSpPr>
        <xdr:cNvPr id="424" name="テキスト ボックス 423"/>
        <xdr:cNvSpPr txBox="1"/>
      </xdr:nvSpPr>
      <xdr:spPr>
        <a:xfrm>
          <a:off x="7594111" y="135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63688</xdr:rowOff>
    </xdr:from>
    <xdr:to>
      <xdr:col>36</xdr:col>
      <xdr:colOff>165100</xdr:colOff>
      <xdr:row>76</xdr:row>
      <xdr:rowOff>165288</xdr:rowOff>
    </xdr:to>
    <xdr:sp macro="" textlink="">
      <xdr:nvSpPr>
        <xdr:cNvPr id="425" name="楕円 424"/>
        <xdr:cNvSpPr/>
      </xdr:nvSpPr>
      <xdr:spPr>
        <a:xfrm>
          <a:off x="6921500" y="130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10365</xdr:rowOff>
    </xdr:from>
    <xdr:ext cx="599010" cy="259045"/>
    <xdr:sp macro="" textlink="">
      <xdr:nvSpPr>
        <xdr:cNvPr id="426" name="テキスト ボックス 425"/>
        <xdr:cNvSpPr txBox="1"/>
      </xdr:nvSpPr>
      <xdr:spPr>
        <a:xfrm>
          <a:off x="6672795" y="1286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98233</xdr:rowOff>
    </xdr:from>
    <xdr:to>
      <xdr:col>55</xdr:col>
      <xdr:colOff>0</xdr:colOff>
      <xdr:row>97</xdr:row>
      <xdr:rowOff>162433</xdr:rowOff>
    </xdr:to>
    <xdr:cxnSp macro="">
      <xdr:nvCxnSpPr>
        <xdr:cNvPr id="455" name="直線コネクタ 454"/>
        <xdr:cNvCxnSpPr/>
      </xdr:nvCxnSpPr>
      <xdr:spPr>
        <a:xfrm>
          <a:off x="9639300" y="16728883"/>
          <a:ext cx="838200" cy="6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62850</xdr:rowOff>
    </xdr:from>
    <xdr:to>
      <xdr:col>50</xdr:col>
      <xdr:colOff>114300</xdr:colOff>
      <xdr:row>97</xdr:row>
      <xdr:rowOff>98233</xdr:rowOff>
    </xdr:to>
    <xdr:cxnSp macro="">
      <xdr:nvCxnSpPr>
        <xdr:cNvPr id="458" name="直線コネクタ 457"/>
        <xdr:cNvCxnSpPr/>
      </xdr:nvCxnSpPr>
      <xdr:spPr>
        <a:xfrm>
          <a:off x="8750300" y="16693500"/>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62188</xdr:rowOff>
    </xdr:from>
    <xdr:to>
      <xdr:col>45</xdr:col>
      <xdr:colOff>177800</xdr:colOff>
      <xdr:row>97</xdr:row>
      <xdr:rowOff>62850</xdr:rowOff>
    </xdr:to>
    <xdr:cxnSp macro="">
      <xdr:nvCxnSpPr>
        <xdr:cNvPr id="461" name="直線コネクタ 460"/>
        <xdr:cNvCxnSpPr/>
      </xdr:nvCxnSpPr>
      <xdr:spPr>
        <a:xfrm>
          <a:off x="7861300" y="16521388"/>
          <a:ext cx="889000" cy="17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62188</xdr:rowOff>
    </xdr:from>
    <xdr:to>
      <xdr:col>41</xdr:col>
      <xdr:colOff>50800</xdr:colOff>
      <xdr:row>96</xdr:row>
      <xdr:rowOff>165577</xdr:rowOff>
    </xdr:to>
    <xdr:cxnSp macro="">
      <xdr:nvCxnSpPr>
        <xdr:cNvPr id="464" name="直線コネクタ 463"/>
        <xdr:cNvCxnSpPr/>
      </xdr:nvCxnSpPr>
      <xdr:spPr>
        <a:xfrm flipV="1">
          <a:off x="6972300" y="16521388"/>
          <a:ext cx="889000" cy="10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111633</xdr:rowOff>
    </xdr:from>
    <xdr:to>
      <xdr:col>55</xdr:col>
      <xdr:colOff>50800</xdr:colOff>
      <xdr:row>98</xdr:row>
      <xdr:rowOff>41783</xdr:rowOff>
    </xdr:to>
    <xdr:sp macro="" textlink="">
      <xdr:nvSpPr>
        <xdr:cNvPr id="474" name="楕円 473"/>
        <xdr:cNvSpPr/>
      </xdr:nvSpPr>
      <xdr:spPr>
        <a:xfrm>
          <a:off x="10426700" y="167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134510</xdr:rowOff>
    </xdr:from>
    <xdr:ext cx="599010" cy="259045"/>
    <xdr:sp macro="" textlink="">
      <xdr:nvSpPr>
        <xdr:cNvPr id="475" name="土木費該当値テキスト"/>
        <xdr:cNvSpPr txBox="1"/>
      </xdr:nvSpPr>
      <xdr:spPr>
        <a:xfrm>
          <a:off x="10528300" y="1659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47433</xdr:rowOff>
    </xdr:from>
    <xdr:to>
      <xdr:col>50</xdr:col>
      <xdr:colOff>165100</xdr:colOff>
      <xdr:row>97</xdr:row>
      <xdr:rowOff>149033</xdr:rowOff>
    </xdr:to>
    <xdr:sp macro="" textlink="">
      <xdr:nvSpPr>
        <xdr:cNvPr id="476" name="楕円 475"/>
        <xdr:cNvSpPr/>
      </xdr:nvSpPr>
      <xdr:spPr>
        <a:xfrm>
          <a:off x="9588500" y="166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165560</xdr:rowOff>
    </xdr:from>
    <xdr:ext cx="599010" cy="259045"/>
    <xdr:sp macro="" textlink="">
      <xdr:nvSpPr>
        <xdr:cNvPr id="477" name="テキスト ボックス 476"/>
        <xdr:cNvSpPr txBox="1"/>
      </xdr:nvSpPr>
      <xdr:spPr>
        <a:xfrm>
          <a:off x="9339795" y="1645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12050</xdr:rowOff>
    </xdr:from>
    <xdr:to>
      <xdr:col>46</xdr:col>
      <xdr:colOff>38100</xdr:colOff>
      <xdr:row>97</xdr:row>
      <xdr:rowOff>113650</xdr:rowOff>
    </xdr:to>
    <xdr:sp macro="" textlink="">
      <xdr:nvSpPr>
        <xdr:cNvPr id="478" name="楕円 477"/>
        <xdr:cNvSpPr/>
      </xdr:nvSpPr>
      <xdr:spPr>
        <a:xfrm>
          <a:off x="8699500" y="166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130177</xdr:rowOff>
    </xdr:from>
    <xdr:ext cx="599010" cy="259045"/>
    <xdr:sp macro="" textlink="">
      <xdr:nvSpPr>
        <xdr:cNvPr id="479" name="テキスト ボックス 478"/>
        <xdr:cNvSpPr txBox="1"/>
      </xdr:nvSpPr>
      <xdr:spPr>
        <a:xfrm>
          <a:off x="8450795" y="164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11388</xdr:rowOff>
    </xdr:from>
    <xdr:to>
      <xdr:col>41</xdr:col>
      <xdr:colOff>101600</xdr:colOff>
      <xdr:row>96</xdr:row>
      <xdr:rowOff>112988</xdr:rowOff>
    </xdr:to>
    <xdr:sp macro="" textlink="">
      <xdr:nvSpPr>
        <xdr:cNvPr id="480" name="楕円 479"/>
        <xdr:cNvSpPr/>
      </xdr:nvSpPr>
      <xdr:spPr>
        <a:xfrm>
          <a:off x="7810500" y="164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129515</xdr:rowOff>
    </xdr:from>
    <xdr:ext cx="599010" cy="259045"/>
    <xdr:sp macro="" textlink="">
      <xdr:nvSpPr>
        <xdr:cNvPr id="481" name="テキスト ボックス 480"/>
        <xdr:cNvSpPr txBox="1"/>
      </xdr:nvSpPr>
      <xdr:spPr>
        <a:xfrm>
          <a:off x="7561795" y="1624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114777</xdr:rowOff>
    </xdr:from>
    <xdr:to>
      <xdr:col>36</xdr:col>
      <xdr:colOff>165100</xdr:colOff>
      <xdr:row>97</xdr:row>
      <xdr:rowOff>44927</xdr:rowOff>
    </xdr:to>
    <xdr:sp macro="" textlink="">
      <xdr:nvSpPr>
        <xdr:cNvPr id="482" name="楕円 481"/>
        <xdr:cNvSpPr/>
      </xdr:nvSpPr>
      <xdr:spPr>
        <a:xfrm>
          <a:off x="6921500" y="165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61454</xdr:rowOff>
    </xdr:from>
    <xdr:ext cx="599010" cy="259045"/>
    <xdr:sp macro="" textlink="">
      <xdr:nvSpPr>
        <xdr:cNvPr id="483" name="テキスト ボックス 482"/>
        <xdr:cNvSpPr txBox="1"/>
      </xdr:nvSpPr>
      <xdr:spPr>
        <a:xfrm>
          <a:off x="6672795" y="1634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112294</xdr:rowOff>
    </xdr:from>
    <xdr:to>
      <xdr:col>85</xdr:col>
      <xdr:colOff>127000</xdr:colOff>
      <xdr:row>38</xdr:row>
      <xdr:rowOff>125044</xdr:rowOff>
    </xdr:to>
    <xdr:cxnSp macro="">
      <xdr:nvCxnSpPr>
        <xdr:cNvPr id="514" name="直線コネクタ 513"/>
        <xdr:cNvCxnSpPr/>
      </xdr:nvCxnSpPr>
      <xdr:spPr>
        <a:xfrm flipV="1">
          <a:off x="15481300" y="6627394"/>
          <a:ext cx="8382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68713</xdr:rowOff>
    </xdr:from>
    <xdr:to>
      <xdr:col>81</xdr:col>
      <xdr:colOff>50800</xdr:colOff>
      <xdr:row>38</xdr:row>
      <xdr:rowOff>125044</xdr:rowOff>
    </xdr:to>
    <xdr:cxnSp macro="">
      <xdr:nvCxnSpPr>
        <xdr:cNvPr id="517" name="直線コネクタ 516"/>
        <xdr:cNvCxnSpPr/>
      </xdr:nvCxnSpPr>
      <xdr:spPr>
        <a:xfrm>
          <a:off x="14592300" y="6583813"/>
          <a:ext cx="889000" cy="5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110377</xdr:rowOff>
    </xdr:from>
    <xdr:to>
      <xdr:col>76</xdr:col>
      <xdr:colOff>114300</xdr:colOff>
      <xdr:row>38</xdr:row>
      <xdr:rowOff>68713</xdr:rowOff>
    </xdr:to>
    <xdr:cxnSp macro="">
      <xdr:nvCxnSpPr>
        <xdr:cNvPr id="520" name="直線コネクタ 519"/>
        <xdr:cNvCxnSpPr/>
      </xdr:nvCxnSpPr>
      <xdr:spPr>
        <a:xfrm>
          <a:off x="13703300" y="6454027"/>
          <a:ext cx="889000" cy="1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110377</xdr:rowOff>
    </xdr:from>
    <xdr:to>
      <xdr:col>71</xdr:col>
      <xdr:colOff>177800</xdr:colOff>
      <xdr:row>37</xdr:row>
      <xdr:rowOff>143949</xdr:rowOff>
    </xdr:to>
    <xdr:cxnSp macro="">
      <xdr:nvCxnSpPr>
        <xdr:cNvPr id="523" name="直線コネクタ 522"/>
        <xdr:cNvCxnSpPr/>
      </xdr:nvCxnSpPr>
      <xdr:spPr>
        <a:xfrm flipV="1">
          <a:off x="12814300" y="6454027"/>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61494</xdr:rowOff>
    </xdr:from>
    <xdr:to>
      <xdr:col>85</xdr:col>
      <xdr:colOff>177800</xdr:colOff>
      <xdr:row>38</xdr:row>
      <xdr:rowOff>163094</xdr:rowOff>
    </xdr:to>
    <xdr:sp macro="" textlink="">
      <xdr:nvSpPr>
        <xdr:cNvPr id="533" name="楕円 532"/>
        <xdr:cNvSpPr/>
      </xdr:nvSpPr>
      <xdr:spPr>
        <a:xfrm>
          <a:off x="16268700" y="6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147871</xdr:rowOff>
    </xdr:from>
    <xdr:ext cx="534377" cy="259045"/>
    <xdr:sp macro="" textlink="">
      <xdr:nvSpPr>
        <xdr:cNvPr id="534" name="消防費該当値テキスト"/>
        <xdr:cNvSpPr txBox="1"/>
      </xdr:nvSpPr>
      <xdr:spPr>
        <a:xfrm>
          <a:off x="16370300" y="64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74244</xdr:rowOff>
    </xdr:from>
    <xdr:to>
      <xdr:col>81</xdr:col>
      <xdr:colOff>101600</xdr:colOff>
      <xdr:row>39</xdr:row>
      <xdr:rowOff>4394</xdr:rowOff>
    </xdr:to>
    <xdr:sp macro="" textlink="">
      <xdr:nvSpPr>
        <xdr:cNvPr id="535" name="楕円 534"/>
        <xdr:cNvSpPr/>
      </xdr:nvSpPr>
      <xdr:spPr>
        <a:xfrm>
          <a:off x="15430500" y="65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166971</xdr:rowOff>
    </xdr:from>
    <xdr:ext cx="534377" cy="259045"/>
    <xdr:sp macro="" textlink="">
      <xdr:nvSpPr>
        <xdr:cNvPr id="536" name="テキスト ボックス 535"/>
        <xdr:cNvSpPr txBox="1"/>
      </xdr:nvSpPr>
      <xdr:spPr>
        <a:xfrm>
          <a:off x="15214111" y="66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17913</xdr:rowOff>
    </xdr:from>
    <xdr:to>
      <xdr:col>76</xdr:col>
      <xdr:colOff>165100</xdr:colOff>
      <xdr:row>38</xdr:row>
      <xdr:rowOff>119513</xdr:rowOff>
    </xdr:to>
    <xdr:sp macro="" textlink="">
      <xdr:nvSpPr>
        <xdr:cNvPr id="537" name="楕円 536"/>
        <xdr:cNvSpPr/>
      </xdr:nvSpPr>
      <xdr:spPr>
        <a:xfrm>
          <a:off x="14541500" y="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110640</xdr:rowOff>
    </xdr:from>
    <xdr:ext cx="534377" cy="259045"/>
    <xdr:sp macro="" textlink="">
      <xdr:nvSpPr>
        <xdr:cNvPr id="538" name="テキスト ボックス 537"/>
        <xdr:cNvSpPr txBox="1"/>
      </xdr:nvSpPr>
      <xdr:spPr>
        <a:xfrm>
          <a:off x="14325111" y="66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59577</xdr:rowOff>
    </xdr:from>
    <xdr:to>
      <xdr:col>72</xdr:col>
      <xdr:colOff>38100</xdr:colOff>
      <xdr:row>37</xdr:row>
      <xdr:rowOff>161177</xdr:rowOff>
    </xdr:to>
    <xdr:sp macro="" textlink="">
      <xdr:nvSpPr>
        <xdr:cNvPr id="539" name="楕円 538"/>
        <xdr:cNvSpPr/>
      </xdr:nvSpPr>
      <xdr:spPr>
        <a:xfrm>
          <a:off x="13652500" y="64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6254</xdr:rowOff>
    </xdr:from>
    <xdr:ext cx="599010" cy="259045"/>
    <xdr:sp macro="" textlink="">
      <xdr:nvSpPr>
        <xdr:cNvPr id="540" name="テキスト ボックス 539"/>
        <xdr:cNvSpPr txBox="1"/>
      </xdr:nvSpPr>
      <xdr:spPr>
        <a:xfrm>
          <a:off x="13403795" y="617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93149</xdr:rowOff>
    </xdr:from>
    <xdr:to>
      <xdr:col>67</xdr:col>
      <xdr:colOff>101600</xdr:colOff>
      <xdr:row>38</xdr:row>
      <xdr:rowOff>23299</xdr:rowOff>
    </xdr:to>
    <xdr:sp macro="" textlink="">
      <xdr:nvSpPr>
        <xdr:cNvPr id="541" name="楕円 540"/>
        <xdr:cNvSpPr/>
      </xdr:nvSpPr>
      <xdr:spPr>
        <a:xfrm>
          <a:off x="12763500" y="64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39826</xdr:rowOff>
    </xdr:from>
    <xdr:ext cx="534377" cy="259045"/>
    <xdr:sp macro="" textlink="">
      <xdr:nvSpPr>
        <xdr:cNvPr id="542" name="テキスト ボックス 541"/>
        <xdr:cNvSpPr txBox="1"/>
      </xdr:nvSpPr>
      <xdr:spPr>
        <a:xfrm>
          <a:off x="12547111" y="62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165274</xdr:rowOff>
    </xdr:from>
    <xdr:to>
      <xdr:col>85</xdr:col>
      <xdr:colOff>127000</xdr:colOff>
      <xdr:row>58</xdr:row>
      <xdr:rowOff>124992</xdr:rowOff>
    </xdr:to>
    <xdr:cxnSp macro="">
      <xdr:nvCxnSpPr>
        <xdr:cNvPr id="573" name="直線コネクタ 572"/>
        <xdr:cNvCxnSpPr/>
      </xdr:nvCxnSpPr>
      <xdr:spPr>
        <a:xfrm>
          <a:off x="15481300" y="9937924"/>
          <a:ext cx="838200" cy="1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165274</xdr:rowOff>
    </xdr:from>
    <xdr:to>
      <xdr:col>81</xdr:col>
      <xdr:colOff>50800</xdr:colOff>
      <xdr:row>58</xdr:row>
      <xdr:rowOff>54808</xdr:rowOff>
    </xdr:to>
    <xdr:cxnSp macro="">
      <xdr:nvCxnSpPr>
        <xdr:cNvPr id="576" name="直線コネクタ 575"/>
        <xdr:cNvCxnSpPr/>
      </xdr:nvCxnSpPr>
      <xdr:spPr>
        <a:xfrm flipV="1">
          <a:off x="14592300" y="9937924"/>
          <a:ext cx="889000" cy="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54808</xdr:rowOff>
    </xdr:from>
    <xdr:to>
      <xdr:col>76</xdr:col>
      <xdr:colOff>114300</xdr:colOff>
      <xdr:row>58</xdr:row>
      <xdr:rowOff>119873</xdr:rowOff>
    </xdr:to>
    <xdr:cxnSp macro="">
      <xdr:nvCxnSpPr>
        <xdr:cNvPr id="579" name="直線コネクタ 578"/>
        <xdr:cNvCxnSpPr/>
      </xdr:nvCxnSpPr>
      <xdr:spPr>
        <a:xfrm flipV="1">
          <a:off x="13703300" y="9998908"/>
          <a:ext cx="889000" cy="6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85886</xdr:rowOff>
    </xdr:from>
    <xdr:to>
      <xdr:col>71</xdr:col>
      <xdr:colOff>177800</xdr:colOff>
      <xdr:row>58</xdr:row>
      <xdr:rowOff>119873</xdr:rowOff>
    </xdr:to>
    <xdr:cxnSp macro="">
      <xdr:nvCxnSpPr>
        <xdr:cNvPr id="582" name="直線コネクタ 581"/>
        <xdr:cNvCxnSpPr/>
      </xdr:nvCxnSpPr>
      <xdr:spPr>
        <a:xfrm>
          <a:off x="12814300" y="10029986"/>
          <a:ext cx="889000" cy="3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74192</xdr:rowOff>
    </xdr:from>
    <xdr:to>
      <xdr:col>85</xdr:col>
      <xdr:colOff>177800</xdr:colOff>
      <xdr:row>59</xdr:row>
      <xdr:rowOff>4342</xdr:rowOff>
    </xdr:to>
    <xdr:sp macro="" textlink="">
      <xdr:nvSpPr>
        <xdr:cNvPr id="592" name="楕円 591"/>
        <xdr:cNvSpPr/>
      </xdr:nvSpPr>
      <xdr:spPr>
        <a:xfrm>
          <a:off x="16268700" y="100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160569</xdr:rowOff>
    </xdr:from>
    <xdr:ext cx="534377" cy="259045"/>
    <xdr:sp macro="" textlink="">
      <xdr:nvSpPr>
        <xdr:cNvPr id="593" name="教育費該当値テキスト"/>
        <xdr:cNvSpPr txBox="1"/>
      </xdr:nvSpPr>
      <xdr:spPr>
        <a:xfrm>
          <a:off x="16370300" y="99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114474</xdr:rowOff>
    </xdr:from>
    <xdr:to>
      <xdr:col>81</xdr:col>
      <xdr:colOff>101600</xdr:colOff>
      <xdr:row>58</xdr:row>
      <xdr:rowOff>44624</xdr:rowOff>
    </xdr:to>
    <xdr:sp macro="" textlink="">
      <xdr:nvSpPr>
        <xdr:cNvPr id="594" name="楕円 593"/>
        <xdr:cNvSpPr/>
      </xdr:nvSpPr>
      <xdr:spPr>
        <a:xfrm>
          <a:off x="15430500" y="98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61151</xdr:rowOff>
    </xdr:from>
    <xdr:ext cx="599010" cy="259045"/>
    <xdr:sp macro="" textlink="">
      <xdr:nvSpPr>
        <xdr:cNvPr id="595" name="テキスト ボックス 594"/>
        <xdr:cNvSpPr txBox="1"/>
      </xdr:nvSpPr>
      <xdr:spPr>
        <a:xfrm>
          <a:off x="15181795" y="966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4008</xdr:rowOff>
    </xdr:from>
    <xdr:to>
      <xdr:col>76</xdr:col>
      <xdr:colOff>165100</xdr:colOff>
      <xdr:row>58</xdr:row>
      <xdr:rowOff>105608</xdr:rowOff>
    </xdr:to>
    <xdr:sp macro="" textlink="">
      <xdr:nvSpPr>
        <xdr:cNvPr id="596" name="楕円 595"/>
        <xdr:cNvSpPr/>
      </xdr:nvSpPr>
      <xdr:spPr>
        <a:xfrm>
          <a:off x="14541500" y="99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122135</xdr:rowOff>
    </xdr:from>
    <xdr:ext cx="599010" cy="259045"/>
    <xdr:sp macro="" textlink="">
      <xdr:nvSpPr>
        <xdr:cNvPr id="597" name="テキスト ボックス 596"/>
        <xdr:cNvSpPr txBox="1"/>
      </xdr:nvSpPr>
      <xdr:spPr>
        <a:xfrm>
          <a:off x="14292795" y="972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69073</xdr:rowOff>
    </xdr:from>
    <xdr:to>
      <xdr:col>72</xdr:col>
      <xdr:colOff>38100</xdr:colOff>
      <xdr:row>58</xdr:row>
      <xdr:rowOff>170673</xdr:rowOff>
    </xdr:to>
    <xdr:sp macro="" textlink="">
      <xdr:nvSpPr>
        <xdr:cNvPr id="598" name="楕円 597"/>
        <xdr:cNvSpPr/>
      </xdr:nvSpPr>
      <xdr:spPr>
        <a:xfrm>
          <a:off x="13652500" y="100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161800</xdr:rowOff>
    </xdr:from>
    <xdr:ext cx="534377" cy="259045"/>
    <xdr:sp macro="" textlink="">
      <xdr:nvSpPr>
        <xdr:cNvPr id="599" name="テキスト ボックス 598"/>
        <xdr:cNvSpPr txBox="1"/>
      </xdr:nvSpPr>
      <xdr:spPr>
        <a:xfrm>
          <a:off x="13436111" y="101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35086</xdr:rowOff>
    </xdr:from>
    <xdr:to>
      <xdr:col>67</xdr:col>
      <xdr:colOff>101600</xdr:colOff>
      <xdr:row>58</xdr:row>
      <xdr:rowOff>136686</xdr:rowOff>
    </xdr:to>
    <xdr:sp macro="" textlink="">
      <xdr:nvSpPr>
        <xdr:cNvPr id="600" name="楕円 599"/>
        <xdr:cNvSpPr/>
      </xdr:nvSpPr>
      <xdr:spPr>
        <a:xfrm>
          <a:off x="12763500" y="99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127813</xdr:rowOff>
    </xdr:from>
    <xdr:ext cx="599010" cy="259045"/>
    <xdr:sp macro="" textlink="">
      <xdr:nvSpPr>
        <xdr:cNvPr id="601" name="テキスト ボックス 600"/>
        <xdr:cNvSpPr txBox="1"/>
      </xdr:nvSpPr>
      <xdr:spPr>
        <a:xfrm>
          <a:off x="12514795" y="100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90488</xdr:rowOff>
    </xdr:from>
    <xdr:to>
      <xdr:col>85</xdr:col>
      <xdr:colOff>127000</xdr:colOff>
      <xdr:row>78</xdr:row>
      <xdr:rowOff>136469</xdr:rowOff>
    </xdr:to>
    <xdr:cxnSp macro="">
      <xdr:nvCxnSpPr>
        <xdr:cNvPr id="628" name="直線コネクタ 627"/>
        <xdr:cNvCxnSpPr/>
      </xdr:nvCxnSpPr>
      <xdr:spPr>
        <a:xfrm flipV="1">
          <a:off x="15481300" y="13463588"/>
          <a:ext cx="8382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86872</xdr:rowOff>
    </xdr:from>
    <xdr:to>
      <xdr:col>81</xdr:col>
      <xdr:colOff>50800</xdr:colOff>
      <xdr:row>78</xdr:row>
      <xdr:rowOff>136469</xdr:rowOff>
    </xdr:to>
    <xdr:cxnSp macro="">
      <xdr:nvCxnSpPr>
        <xdr:cNvPr id="631" name="直線コネクタ 630"/>
        <xdr:cNvCxnSpPr/>
      </xdr:nvCxnSpPr>
      <xdr:spPr>
        <a:xfrm>
          <a:off x="14592300" y="13459972"/>
          <a:ext cx="889000" cy="4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56700</xdr:rowOff>
    </xdr:from>
    <xdr:to>
      <xdr:col>76</xdr:col>
      <xdr:colOff>114300</xdr:colOff>
      <xdr:row>78</xdr:row>
      <xdr:rowOff>86872</xdr:rowOff>
    </xdr:to>
    <xdr:cxnSp macro="">
      <xdr:nvCxnSpPr>
        <xdr:cNvPr id="634" name="直線コネクタ 633"/>
        <xdr:cNvCxnSpPr/>
      </xdr:nvCxnSpPr>
      <xdr:spPr>
        <a:xfrm>
          <a:off x="13703300" y="13429800"/>
          <a:ext cx="889000" cy="3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55993</xdr:rowOff>
    </xdr:from>
    <xdr:to>
      <xdr:col>71</xdr:col>
      <xdr:colOff>177800</xdr:colOff>
      <xdr:row>78</xdr:row>
      <xdr:rowOff>56700</xdr:rowOff>
    </xdr:to>
    <xdr:cxnSp macro="">
      <xdr:nvCxnSpPr>
        <xdr:cNvPr id="637" name="直線コネクタ 636"/>
        <xdr:cNvCxnSpPr/>
      </xdr:nvCxnSpPr>
      <xdr:spPr>
        <a:xfrm>
          <a:off x="12814300" y="13429093"/>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39688</xdr:rowOff>
    </xdr:from>
    <xdr:to>
      <xdr:col>85</xdr:col>
      <xdr:colOff>177800</xdr:colOff>
      <xdr:row>78</xdr:row>
      <xdr:rowOff>141288</xdr:rowOff>
    </xdr:to>
    <xdr:sp macro="" textlink="">
      <xdr:nvSpPr>
        <xdr:cNvPr id="647" name="楕円 646"/>
        <xdr:cNvSpPr/>
      </xdr:nvSpPr>
      <xdr:spPr>
        <a:xfrm>
          <a:off x="16268700" y="134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170515</xdr:rowOff>
    </xdr:from>
    <xdr:ext cx="534377" cy="259045"/>
    <xdr:sp macro="" textlink="">
      <xdr:nvSpPr>
        <xdr:cNvPr id="648" name="災害復旧費該当値テキスト"/>
        <xdr:cNvSpPr txBox="1"/>
      </xdr:nvSpPr>
      <xdr:spPr>
        <a:xfrm>
          <a:off x="16370300" y="132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85669</xdr:rowOff>
    </xdr:from>
    <xdr:to>
      <xdr:col>81</xdr:col>
      <xdr:colOff>101600</xdr:colOff>
      <xdr:row>79</xdr:row>
      <xdr:rowOff>15819</xdr:rowOff>
    </xdr:to>
    <xdr:sp macro="" textlink="">
      <xdr:nvSpPr>
        <xdr:cNvPr id="649" name="楕円 648"/>
        <xdr:cNvSpPr/>
      </xdr:nvSpPr>
      <xdr:spPr>
        <a:xfrm>
          <a:off x="15430500" y="134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6946</xdr:rowOff>
    </xdr:from>
    <xdr:ext cx="469744" cy="259045"/>
    <xdr:sp macro="" textlink="">
      <xdr:nvSpPr>
        <xdr:cNvPr id="650" name="テキスト ボックス 649"/>
        <xdr:cNvSpPr txBox="1"/>
      </xdr:nvSpPr>
      <xdr:spPr>
        <a:xfrm>
          <a:off x="15246428" y="135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36072</xdr:rowOff>
    </xdr:from>
    <xdr:to>
      <xdr:col>76</xdr:col>
      <xdr:colOff>165100</xdr:colOff>
      <xdr:row>78</xdr:row>
      <xdr:rowOff>137672</xdr:rowOff>
    </xdr:to>
    <xdr:sp macro="" textlink="">
      <xdr:nvSpPr>
        <xdr:cNvPr id="651" name="楕円 650"/>
        <xdr:cNvSpPr/>
      </xdr:nvSpPr>
      <xdr:spPr>
        <a:xfrm>
          <a:off x="14541500" y="134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154199</xdr:rowOff>
    </xdr:from>
    <xdr:ext cx="534377" cy="259045"/>
    <xdr:sp macro="" textlink="">
      <xdr:nvSpPr>
        <xdr:cNvPr id="652" name="テキスト ボックス 651"/>
        <xdr:cNvSpPr txBox="1"/>
      </xdr:nvSpPr>
      <xdr:spPr>
        <a:xfrm>
          <a:off x="14325111" y="1318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5900</xdr:rowOff>
    </xdr:from>
    <xdr:to>
      <xdr:col>72</xdr:col>
      <xdr:colOff>38100</xdr:colOff>
      <xdr:row>78</xdr:row>
      <xdr:rowOff>107500</xdr:rowOff>
    </xdr:to>
    <xdr:sp macro="" textlink="">
      <xdr:nvSpPr>
        <xdr:cNvPr id="653" name="楕円 652"/>
        <xdr:cNvSpPr/>
      </xdr:nvSpPr>
      <xdr:spPr>
        <a:xfrm>
          <a:off x="13652500" y="133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124027</xdr:rowOff>
    </xdr:from>
    <xdr:ext cx="534377" cy="259045"/>
    <xdr:sp macro="" textlink="">
      <xdr:nvSpPr>
        <xdr:cNvPr id="654" name="テキスト ボックス 653"/>
        <xdr:cNvSpPr txBox="1"/>
      </xdr:nvSpPr>
      <xdr:spPr>
        <a:xfrm>
          <a:off x="13436111" y="131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5193</xdr:rowOff>
    </xdr:from>
    <xdr:to>
      <xdr:col>67</xdr:col>
      <xdr:colOff>101600</xdr:colOff>
      <xdr:row>78</xdr:row>
      <xdr:rowOff>106793</xdr:rowOff>
    </xdr:to>
    <xdr:sp macro="" textlink="">
      <xdr:nvSpPr>
        <xdr:cNvPr id="655" name="楕円 654"/>
        <xdr:cNvSpPr/>
      </xdr:nvSpPr>
      <xdr:spPr>
        <a:xfrm>
          <a:off x="12763500" y="1337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123320</xdr:rowOff>
    </xdr:from>
    <xdr:ext cx="534377" cy="259045"/>
    <xdr:sp macro="" textlink="">
      <xdr:nvSpPr>
        <xdr:cNvPr id="656" name="テキスト ボックス 655"/>
        <xdr:cNvSpPr txBox="1"/>
      </xdr:nvSpPr>
      <xdr:spPr>
        <a:xfrm>
          <a:off x="12547111" y="1315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127699</xdr:rowOff>
    </xdr:from>
    <xdr:to>
      <xdr:col>85</xdr:col>
      <xdr:colOff>127000</xdr:colOff>
      <xdr:row>98</xdr:row>
      <xdr:rowOff>130449</xdr:rowOff>
    </xdr:to>
    <xdr:cxnSp macro="">
      <xdr:nvCxnSpPr>
        <xdr:cNvPr id="685" name="直線コネクタ 684"/>
        <xdr:cNvCxnSpPr/>
      </xdr:nvCxnSpPr>
      <xdr:spPr>
        <a:xfrm flipV="1">
          <a:off x="15481300" y="16929799"/>
          <a:ext cx="8382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130449</xdr:rowOff>
    </xdr:from>
    <xdr:to>
      <xdr:col>81</xdr:col>
      <xdr:colOff>50800</xdr:colOff>
      <xdr:row>98</xdr:row>
      <xdr:rowOff>135229</xdr:rowOff>
    </xdr:to>
    <xdr:cxnSp macro="">
      <xdr:nvCxnSpPr>
        <xdr:cNvPr id="688" name="直線コネクタ 687"/>
        <xdr:cNvCxnSpPr/>
      </xdr:nvCxnSpPr>
      <xdr:spPr>
        <a:xfrm flipV="1">
          <a:off x="14592300" y="16932549"/>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135229</xdr:rowOff>
    </xdr:from>
    <xdr:to>
      <xdr:col>76</xdr:col>
      <xdr:colOff>114300</xdr:colOff>
      <xdr:row>98</xdr:row>
      <xdr:rowOff>144132</xdr:rowOff>
    </xdr:to>
    <xdr:cxnSp macro="">
      <xdr:nvCxnSpPr>
        <xdr:cNvPr id="691" name="直線コネクタ 690"/>
        <xdr:cNvCxnSpPr/>
      </xdr:nvCxnSpPr>
      <xdr:spPr>
        <a:xfrm flipV="1">
          <a:off x="13703300" y="16937329"/>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144132</xdr:rowOff>
    </xdr:from>
    <xdr:to>
      <xdr:col>71</xdr:col>
      <xdr:colOff>177800</xdr:colOff>
      <xdr:row>98</xdr:row>
      <xdr:rowOff>147120</xdr:rowOff>
    </xdr:to>
    <xdr:cxnSp macro="">
      <xdr:nvCxnSpPr>
        <xdr:cNvPr id="694" name="直線コネクタ 693"/>
        <xdr:cNvCxnSpPr/>
      </xdr:nvCxnSpPr>
      <xdr:spPr>
        <a:xfrm flipV="1">
          <a:off x="12814300" y="16946232"/>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76899</xdr:rowOff>
    </xdr:from>
    <xdr:to>
      <xdr:col>85</xdr:col>
      <xdr:colOff>177800</xdr:colOff>
      <xdr:row>99</xdr:row>
      <xdr:rowOff>7049</xdr:rowOff>
    </xdr:to>
    <xdr:sp macro="" textlink="">
      <xdr:nvSpPr>
        <xdr:cNvPr id="704" name="楕円 703"/>
        <xdr:cNvSpPr/>
      </xdr:nvSpPr>
      <xdr:spPr>
        <a:xfrm>
          <a:off x="16268700" y="168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163276</xdr:rowOff>
    </xdr:from>
    <xdr:ext cx="534377" cy="259045"/>
    <xdr:sp macro="" textlink="">
      <xdr:nvSpPr>
        <xdr:cNvPr id="705" name="公債費該当値テキスト"/>
        <xdr:cNvSpPr txBox="1"/>
      </xdr:nvSpPr>
      <xdr:spPr>
        <a:xfrm>
          <a:off x="16370300" y="167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79649</xdr:rowOff>
    </xdr:from>
    <xdr:to>
      <xdr:col>81</xdr:col>
      <xdr:colOff>101600</xdr:colOff>
      <xdr:row>99</xdr:row>
      <xdr:rowOff>9799</xdr:rowOff>
    </xdr:to>
    <xdr:sp macro="" textlink="">
      <xdr:nvSpPr>
        <xdr:cNvPr id="706" name="楕円 705"/>
        <xdr:cNvSpPr/>
      </xdr:nvSpPr>
      <xdr:spPr>
        <a:xfrm>
          <a:off x="15430500" y="168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926</xdr:rowOff>
    </xdr:from>
    <xdr:ext cx="534377" cy="259045"/>
    <xdr:sp macro="" textlink="">
      <xdr:nvSpPr>
        <xdr:cNvPr id="707" name="テキスト ボックス 706"/>
        <xdr:cNvSpPr txBox="1"/>
      </xdr:nvSpPr>
      <xdr:spPr>
        <a:xfrm>
          <a:off x="15214111" y="1697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84429</xdr:rowOff>
    </xdr:from>
    <xdr:to>
      <xdr:col>76</xdr:col>
      <xdr:colOff>165100</xdr:colOff>
      <xdr:row>99</xdr:row>
      <xdr:rowOff>14579</xdr:rowOff>
    </xdr:to>
    <xdr:sp macro="" textlink="">
      <xdr:nvSpPr>
        <xdr:cNvPr id="708" name="楕円 707"/>
        <xdr:cNvSpPr/>
      </xdr:nvSpPr>
      <xdr:spPr>
        <a:xfrm>
          <a:off x="14541500" y="168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5706</xdr:rowOff>
    </xdr:from>
    <xdr:ext cx="534377" cy="259045"/>
    <xdr:sp macro="" textlink="">
      <xdr:nvSpPr>
        <xdr:cNvPr id="709" name="テキスト ボックス 708"/>
        <xdr:cNvSpPr txBox="1"/>
      </xdr:nvSpPr>
      <xdr:spPr>
        <a:xfrm>
          <a:off x="14325111" y="169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93332</xdr:rowOff>
    </xdr:from>
    <xdr:to>
      <xdr:col>72</xdr:col>
      <xdr:colOff>38100</xdr:colOff>
      <xdr:row>99</xdr:row>
      <xdr:rowOff>23482</xdr:rowOff>
    </xdr:to>
    <xdr:sp macro="" textlink="">
      <xdr:nvSpPr>
        <xdr:cNvPr id="710" name="楕円 709"/>
        <xdr:cNvSpPr/>
      </xdr:nvSpPr>
      <xdr:spPr>
        <a:xfrm>
          <a:off x="13652500" y="16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14609</xdr:rowOff>
    </xdr:from>
    <xdr:ext cx="534377" cy="259045"/>
    <xdr:sp macro="" textlink="">
      <xdr:nvSpPr>
        <xdr:cNvPr id="711" name="テキスト ボックス 710"/>
        <xdr:cNvSpPr txBox="1"/>
      </xdr:nvSpPr>
      <xdr:spPr>
        <a:xfrm>
          <a:off x="13436111" y="169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96320</xdr:rowOff>
    </xdr:from>
    <xdr:to>
      <xdr:col>67</xdr:col>
      <xdr:colOff>101600</xdr:colOff>
      <xdr:row>99</xdr:row>
      <xdr:rowOff>26470</xdr:rowOff>
    </xdr:to>
    <xdr:sp macro="" textlink="">
      <xdr:nvSpPr>
        <xdr:cNvPr id="712" name="楕円 711"/>
        <xdr:cNvSpPr/>
      </xdr:nvSpPr>
      <xdr:spPr>
        <a:xfrm>
          <a:off x="12763500" y="16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17597</xdr:rowOff>
    </xdr:from>
    <xdr:ext cx="534377" cy="259045"/>
    <xdr:sp macro="" textlink="">
      <xdr:nvSpPr>
        <xdr:cNvPr id="713" name="テキスト ボックス 712"/>
        <xdr:cNvSpPr txBox="1"/>
      </xdr:nvSpPr>
      <xdr:spPr>
        <a:xfrm>
          <a:off x="12547111" y="16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民生費については、前年度と比較して</a:t>
          </a:r>
          <a:r>
            <a:rPr kumimoji="1" lang="en-US" altLang="ja-JP" sz="1300">
              <a:latin typeface="ＭＳ Ｐゴシック" panose="020B0600070205080204" pitchFamily="50" charset="-128"/>
              <a:ea typeface="ＭＳ Ｐゴシック" panose="020B0600070205080204" pitchFamily="50" charset="-128"/>
            </a:rPr>
            <a:t>57,391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178,741</a:t>
          </a:r>
          <a:r>
            <a:rPr kumimoji="1" lang="ja-JP" altLang="en-US" sz="1300">
              <a:latin typeface="ＭＳ Ｐゴシック" panose="020B0600070205080204" pitchFamily="50" charset="-128"/>
              <a:ea typeface="ＭＳ Ｐゴシック" panose="020B0600070205080204" pitchFamily="50" charset="-128"/>
            </a:rPr>
            <a:t>円となっており、類似団体を下回った。減少の要因は、平成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年から取り組んできた原子力災害に伴う除染対策事業費がほぼ終了したためである。総務費については、平成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年度以降減少傾向にあり、本年度は前年度と比較して</a:t>
          </a:r>
          <a:r>
            <a:rPr kumimoji="1" lang="en-US" altLang="ja-JP" sz="1300">
              <a:latin typeface="ＭＳ Ｐゴシック" panose="020B0600070205080204" pitchFamily="50" charset="-128"/>
              <a:ea typeface="ＭＳ Ｐゴシック" panose="020B0600070205080204" pitchFamily="50" charset="-128"/>
            </a:rPr>
            <a:t>175,450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％減少し、類似団体平均を下回っている。減少の要因は、</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ヴィレッジ新駅整備事業の皆減や財政調整基金積立金が減少したためである。土木費については、住民一人当たり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50,552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％減少しているが、類似団体平均に比べ高い水準で推移している。減少の要因は、橋梁整備事業の皆減や復興道路整備事業の事業量の減少である。労働費については、平成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年に急激に増加し、類似団体平均に比べ高い水準が続いており、住民一人当たり</a:t>
          </a:r>
          <a:r>
            <a:rPr kumimoji="1" lang="en-US" altLang="ja-JP" sz="1300">
              <a:latin typeface="ＭＳ Ｐゴシック" panose="020B0600070205080204" pitchFamily="50" charset="-128"/>
              <a:ea typeface="ＭＳ Ｐゴシック" panose="020B0600070205080204" pitchFamily="50" charset="-128"/>
            </a:rPr>
            <a:t>10,616</a:t>
          </a:r>
          <a:r>
            <a:rPr kumimoji="1" lang="ja-JP" altLang="en-US" sz="1300">
              <a:latin typeface="ＭＳ Ｐゴシック" panose="020B0600070205080204" pitchFamily="50" charset="-128"/>
              <a:ea typeface="ＭＳ Ｐゴシック" panose="020B0600070205080204" pitchFamily="50" charset="-128"/>
            </a:rPr>
            <a:t>円となっている。これは、震災の影響による緊急雇用対策が増加の要因となっている。消防費については、前年度と比較して</a:t>
          </a:r>
          <a:r>
            <a:rPr kumimoji="1" lang="en-US" altLang="ja-JP" sz="1300">
              <a:latin typeface="ＭＳ Ｐゴシック" panose="020B0600070205080204" pitchFamily="50" charset="-128"/>
              <a:ea typeface="ＭＳ Ｐゴシック" panose="020B0600070205080204" pitchFamily="50" charset="-128"/>
            </a:rPr>
            <a:t>3,904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％上昇したが、類似団体平均は下回っている。増加の因としては、消防自動車整備事業の増である。教育費については、住民一人当たり前年度比</a:t>
          </a:r>
          <a:r>
            <a:rPr kumimoji="1" lang="en-US" altLang="ja-JP" sz="1300">
              <a:latin typeface="ＭＳ Ｐゴシック" panose="020B0600070205080204" pitchFamily="50" charset="-128"/>
              <a:ea typeface="ＭＳ Ｐゴシック" panose="020B0600070205080204" pitchFamily="50" charset="-128"/>
            </a:rPr>
            <a:t>80,330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％減少しており、類似団体平均に比べ下回っている。減少の要因は、スクルールバス運行事業の一部終了による。災害復旧費については、台風災害による災害復旧事業に伴い、前年度と比較して</a:t>
          </a:r>
          <a:r>
            <a:rPr kumimoji="1" lang="en-US" altLang="ja-JP" sz="1300">
              <a:latin typeface="ＭＳ Ｐゴシック" panose="020B0600070205080204" pitchFamily="50" charset="-128"/>
              <a:ea typeface="ＭＳ Ｐゴシック" panose="020B0600070205080204" pitchFamily="50" charset="-128"/>
            </a:rPr>
            <a:t>20,115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1,524</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実質単年度収支比率は単年度収支の赤字は減額したが、財政調整基金の取崩し額が積立金を大きく上回ったことにより、▲</a:t>
          </a:r>
          <a:r>
            <a:rPr kumimoji="1" lang="en-US" altLang="ja-JP" sz="1400">
              <a:latin typeface="ＭＳ ゴシック" pitchFamily="49" charset="-128"/>
              <a:ea typeface="ＭＳ ゴシック" pitchFamily="49" charset="-128"/>
            </a:rPr>
            <a:t>7.36</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18.37</a:t>
          </a:r>
          <a:r>
            <a:rPr kumimoji="1" lang="ja-JP" altLang="en-US" sz="1400">
              <a:latin typeface="ＭＳ ゴシック" pitchFamily="49" charset="-128"/>
              <a:ea typeface="ＭＳ ゴシック" pitchFamily="49" charset="-128"/>
            </a:rPr>
            <a:t>ポイント上昇した。財政調整基金残高比率については、標準財政規模は縮小したが、基金残高の増加割合が大きかったことにより</a:t>
          </a:r>
          <a:r>
            <a:rPr kumimoji="1" lang="en-US" altLang="ja-JP" sz="1400">
              <a:latin typeface="ＭＳ ゴシック" pitchFamily="49" charset="-128"/>
              <a:ea typeface="ＭＳ ゴシック" pitchFamily="49" charset="-128"/>
            </a:rPr>
            <a:t>4.48</a:t>
          </a:r>
          <a:r>
            <a:rPr kumimoji="1" lang="ja-JP" altLang="en-US" sz="1400">
              <a:latin typeface="ＭＳ ゴシック" pitchFamily="49" charset="-128"/>
              <a:ea typeface="ＭＳ ゴシック" pitchFamily="49" charset="-128"/>
            </a:rPr>
            <a:t>ポイント高く</a:t>
          </a:r>
          <a:r>
            <a:rPr kumimoji="1" lang="en-US" altLang="ja-JP" sz="1400">
              <a:latin typeface="ＭＳ ゴシック" pitchFamily="49" charset="-128"/>
              <a:ea typeface="ＭＳ ゴシック" pitchFamily="49" charset="-128"/>
            </a:rPr>
            <a:t>90.67</a:t>
          </a:r>
          <a:r>
            <a:rPr kumimoji="1" lang="ja-JP" altLang="en-US" sz="1400">
              <a:latin typeface="ＭＳ ゴシック" pitchFamily="49" charset="-128"/>
              <a:ea typeface="ＭＳ ゴシック" pitchFamily="49" charset="-128"/>
            </a:rPr>
            <a:t>％となった。復興・創生事業には多額の資金が必要であり事業の選別化・コスト削減を図り、比率の低下の抑制に努める。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一般会計については毎年黒字となっている。特に震災以降は、臨時的な支出に対し震災復興特別交付税が交付されていることにより大幅な黒字とはなっているが、黒字比率は</a:t>
          </a:r>
          <a:r>
            <a:rPr kumimoji="1" lang="en-US" altLang="ja-JP" sz="1400">
              <a:latin typeface="ＭＳ ゴシック" pitchFamily="49" charset="-128"/>
              <a:ea typeface="ＭＳ ゴシック" pitchFamily="49" charset="-128"/>
            </a:rPr>
            <a:t>2.95</a:t>
          </a:r>
          <a:r>
            <a:rPr kumimoji="1" lang="ja-JP" altLang="en-US" sz="1400">
              <a:latin typeface="ＭＳ ゴシック" pitchFamily="49" charset="-128"/>
              <a:ea typeface="ＭＳ ゴシック" pitchFamily="49" charset="-128"/>
            </a:rPr>
            <a:t>ポイント増加している。今後は、復興・創生以外の事業の選別化・コスト削減を図り、財政健全化に努める。特別会計６事業についても毎年黒字となっているが、一般会計からの赤字補填的な繰入によって財源の一部をまかなっている側面もある。</a:t>
          </a:r>
        </a:p>
        <a:p>
          <a:r>
            <a:rPr kumimoji="1" lang="ja-JP" altLang="en-US" sz="1400">
              <a:latin typeface="ＭＳ ゴシック" pitchFamily="49" charset="-128"/>
              <a:ea typeface="ＭＳ ゴシック" pitchFamily="49" charset="-128"/>
            </a:rPr>
            <a:t>国民健康保険、介護保険及び後期高齢者医療特別会計については、医療費適正化に基づく事業を推進し、医療費の増加を抑制することで一般会計の負担を軽減するよう努める。</a:t>
          </a:r>
        </a:p>
        <a:p>
          <a:r>
            <a:rPr kumimoji="1" lang="ja-JP" altLang="en-US" sz="1400">
              <a:latin typeface="ＭＳ ゴシック" pitchFamily="49" charset="-128"/>
              <a:ea typeface="ＭＳ ゴシック" pitchFamily="49" charset="-128"/>
            </a:rPr>
            <a:t>公共下水道事業及び農業集落排水事業特別会計については、経費の節減等により独立採算制の原則に沿った財政運営に努める。</a:t>
          </a:r>
        </a:p>
        <a:p>
          <a:r>
            <a:rPr kumimoji="1" lang="ja-JP" altLang="en-US" sz="1400">
              <a:latin typeface="ＭＳ ゴシック" pitchFamily="49" charset="-128"/>
              <a:ea typeface="ＭＳ ゴシック" pitchFamily="49" charset="-128"/>
            </a:rPr>
            <a:t>土地開発事業特別会計については、今後も復興に向けた事業展開が見込まれるが、経費の節減等により独立採算制の原則に沿った財政運営に努める。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18_&#24195;&#3732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41</v>
          </cell>
          <cell r="BX53">
            <v>51.2</v>
          </cell>
          <cell r="CF53">
            <v>51.8</v>
          </cell>
          <cell r="CN53">
            <v>47.4</v>
          </cell>
          <cell r="CV53">
            <v>49.2</v>
          </cell>
        </row>
        <row r="55">
          <cell r="AN55" t="str">
            <v>類似団体内平均値</v>
          </cell>
          <cell r="BP55">
            <v>0</v>
          </cell>
          <cell r="BX55">
            <v>0</v>
          </cell>
          <cell r="CF55">
            <v>0</v>
          </cell>
          <cell r="CN55">
            <v>0</v>
          </cell>
          <cell r="CV55">
            <v>0</v>
          </cell>
        </row>
        <row r="57">
          <cell r="BP57">
            <v>57.1</v>
          </cell>
          <cell r="BX57">
            <v>57.9</v>
          </cell>
          <cell r="CF57">
            <v>58.2</v>
          </cell>
          <cell r="CN57">
            <v>59.4</v>
          </cell>
          <cell r="CV57">
            <v>60.3</v>
          </cell>
        </row>
        <row r="72">
          <cell r="BP72" t="str">
            <v>H27</v>
          </cell>
          <cell r="BX72" t="str">
            <v>H28</v>
          </cell>
          <cell r="CF72" t="str">
            <v>H29</v>
          </cell>
          <cell r="CN72" t="str">
            <v>H30</v>
          </cell>
          <cell r="CV72" t="str">
            <v>R01</v>
          </cell>
        </row>
        <row r="73">
          <cell r="AN73" t="str">
            <v>当該団体値</v>
          </cell>
        </row>
        <row r="75">
          <cell r="BP75">
            <v>8.1999999999999993</v>
          </cell>
          <cell r="BX75">
            <v>5.7</v>
          </cell>
          <cell r="CF75">
            <v>4.7</v>
          </cell>
          <cell r="CN75">
            <v>4.7</v>
          </cell>
          <cell r="CV75">
            <v>5.3</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G37" sqref="BG37:BU3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5441164</v>
      </c>
      <c r="BO4" s="393"/>
      <c r="BP4" s="393"/>
      <c r="BQ4" s="393"/>
      <c r="BR4" s="393"/>
      <c r="BS4" s="393"/>
      <c r="BT4" s="393"/>
      <c r="BU4" s="394"/>
      <c r="BV4" s="392">
        <v>6996027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15.2</v>
      </c>
      <c r="CU4" s="399"/>
      <c r="CV4" s="399"/>
      <c r="CW4" s="399"/>
      <c r="CX4" s="399"/>
      <c r="CY4" s="399"/>
      <c r="CZ4" s="399"/>
      <c r="DA4" s="400"/>
      <c r="DB4" s="398">
        <v>12.2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4800062</v>
      </c>
      <c r="BO5" s="430"/>
      <c r="BP5" s="430"/>
      <c r="BQ5" s="430"/>
      <c r="BR5" s="430"/>
      <c r="BS5" s="430"/>
      <c r="BT5" s="430"/>
      <c r="BU5" s="431"/>
      <c r="BV5" s="429">
        <v>6486609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82.8</v>
      </c>
      <c r="CU5" s="427"/>
      <c r="CV5" s="427"/>
      <c r="CW5" s="427"/>
      <c r="CX5" s="427"/>
      <c r="CY5" s="427"/>
      <c r="CZ5" s="427"/>
      <c r="DA5" s="428"/>
      <c r="DB5" s="426">
        <v>78.900000000000006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641102</v>
      </c>
      <c r="BO6" s="430"/>
      <c r="BP6" s="430"/>
      <c r="BQ6" s="430"/>
      <c r="BR6" s="430"/>
      <c r="BS6" s="430"/>
      <c r="BT6" s="430"/>
      <c r="BU6" s="431"/>
      <c r="BV6" s="429">
        <v>509418</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82.8</v>
      </c>
      <c r="CU6" s="467"/>
      <c r="CV6" s="467"/>
      <c r="CW6" s="467"/>
      <c r="CX6" s="467"/>
      <c r="CY6" s="467"/>
      <c r="CZ6" s="467"/>
      <c r="DA6" s="468"/>
      <c r="DB6" s="466">
        <v>78.900000000000006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232706</v>
      </c>
      <c r="BO7" s="430"/>
      <c r="BP7" s="430"/>
      <c r="BQ7" s="430"/>
      <c r="BR7" s="430"/>
      <c r="BS7" s="430"/>
      <c r="BT7" s="430"/>
      <c r="BU7" s="431"/>
      <c r="BV7" s="429">
        <v>153434</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2693036</v>
      </c>
      <c r="CU7" s="430"/>
      <c r="CV7" s="430"/>
      <c r="CW7" s="430"/>
      <c r="CX7" s="430"/>
      <c r="CY7" s="430"/>
      <c r="CZ7" s="430"/>
      <c r="DA7" s="431"/>
      <c r="DB7" s="429">
        <v>2914871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408396</v>
      </c>
      <c r="BO8" s="430"/>
      <c r="BP8" s="430"/>
      <c r="BQ8" s="430"/>
      <c r="BR8" s="430"/>
      <c r="BS8" s="430"/>
      <c r="BT8" s="430"/>
      <c r="BU8" s="431"/>
      <c r="BV8" s="429">
        <v>355984</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1.24</v>
      </c>
      <c r="CU8" s="470"/>
      <c r="CV8" s="470"/>
      <c r="CW8" s="470"/>
      <c r="CX8" s="470"/>
      <c r="CY8" s="470"/>
      <c r="CZ8" s="470"/>
      <c r="DA8" s="471"/>
      <c r="DB8" s="469">
        <v>1.29</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4319</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94</v>
      </c>
      <c r="AV9" s="462"/>
      <c r="AW9" s="462"/>
      <c r="AX9" s="462"/>
      <c r="AY9" s="463" t="s">
        <v>117</v>
      </c>
      <c r="AZ9" s="464"/>
      <c r="BA9" s="464"/>
      <c r="BB9" s="464"/>
      <c r="BC9" s="464"/>
      <c r="BD9" s="464"/>
      <c r="BE9" s="464"/>
      <c r="BF9" s="464"/>
      <c r="BG9" s="464"/>
      <c r="BH9" s="464"/>
      <c r="BI9" s="464"/>
      <c r="BJ9" s="464"/>
      <c r="BK9" s="464"/>
      <c r="BL9" s="464"/>
      <c r="BM9" s="465"/>
      <c r="BN9" s="429">
        <v>52412</v>
      </c>
      <c r="BO9" s="430"/>
      <c r="BP9" s="430"/>
      <c r="BQ9" s="430"/>
      <c r="BR9" s="430"/>
      <c r="BS9" s="430"/>
      <c r="BT9" s="430"/>
      <c r="BU9" s="431"/>
      <c r="BV9" s="429">
        <v>-296868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5</v>
      </c>
      <c r="CU9" s="427"/>
      <c r="CV9" s="427"/>
      <c r="CW9" s="427"/>
      <c r="CX9" s="427"/>
      <c r="CY9" s="427"/>
      <c r="CZ9" s="427"/>
      <c r="DA9" s="428"/>
      <c r="DB9" s="426">
        <v>4.2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5418</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69545</v>
      </c>
      <c r="BO10" s="430"/>
      <c r="BP10" s="430"/>
      <c r="BQ10" s="430"/>
      <c r="BR10" s="430"/>
      <c r="BS10" s="430"/>
      <c r="BT10" s="430"/>
      <c r="BU10" s="431"/>
      <c r="BV10" s="429">
        <v>178069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4794</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320101</v>
      </c>
      <c r="BO12" s="430"/>
      <c r="BP12" s="430"/>
      <c r="BQ12" s="430"/>
      <c r="BR12" s="430"/>
      <c r="BS12" s="430"/>
      <c r="BT12" s="430"/>
      <c r="BU12" s="431"/>
      <c r="BV12" s="429">
        <v>631236</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4725</v>
      </c>
      <c r="S13" s="514"/>
      <c r="T13" s="514"/>
      <c r="U13" s="514"/>
      <c r="V13" s="515"/>
      <c r="W13" s="445" t="s">
        <v>140</v>
      </c>
      <c r="X13" s="446"/>
      <c r="Y13" s="446"/>
      <c r="Z13" s="446"/>
      <c r="AA13" s="446"/>
      <c r="AB13" s="436"/>
      <c r="AC13" s="480">
        <v>63</v>
      </c>
      <c r="AD13" s="481"/>
      <c r="AE13" s="481"/>
      <c r="AF13" s="481"/>
      <c r="AG13" s="523"/>
      <c r="AH13" s="480">
        <v>114</v>
      </c>
      <c r="AI13" s="481"/>
      <c r="AJ13" s="481"/>
      <c r="AK13" s="481"/>
      <c r="AL13" s="482"/>
      <c r="AM13" s="458" t="s">
        <v>141</v>
      </c>
      <c r="AN13" s="459"/>
      <c r="AO13" s="459"/>
      <c r="AP13" s="459"/>
      <c r="AQ13" s="459"/>
      <c r="AR13" s="459"/>
      <c r="AS13" s="459"/>
      <c r="AT13" s="460"/>
      <c r="AU13" s="461" t="s">
        <v>94</v>
      </c>
      <c r="AV13" s="462"/>
      <c r="AW13" s="462"/>
      <c r="AX13" s="462"/>
      <c r="AY13" s="463" t="s">
        <v>142</v>
      </c>
      <c r="AZ13" s="464"/>
      <c r="BA13" s="464"/>
      <c r="BB13" s="464"/>
      <c r="BC13" s="464"/>
      <c r="BD13" s="464"/>
      <c r="BE13" s="464"/>
      <c r="BF13" s="464"/>
      <c r="BG13" s="464"/>
      <c r="BH13" s="464"/>
      <c r="BI13" s="464"/>
      <c r="BJ13" s="464"/>
      <c r="BK13" s="464"/>
      <c r="BL13" s="464"/>
      <c r="BM13" s="465"/>
      <c r="BN13" s="429">
        <v>-198144</v>
      </c>
      <c r="BO13" s="430"/>
      <c r="BP13" s="430"/>
      <c r="BQ13" s="430"/>
      <c r="BR13" s="430"/>
      <c r="BS13" s="430"/>
      <c r="BT13" s="430"/>
      <c r="BU13" s="431"/>
      <c r="BV13" s="429">
        <v>-750035</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5.3</v>
      </c>
      <c r="CU13" s="427"/>
      <c r="CV13" s="427"/>
      <c r="CW13" s="427"/>
      <c r="CX13" s="427"/>
      <c r="CY13" s="427"/>
      <c r="CZ13" s="427"/>
      <c r="DA13" s="428"/>
      <c r="DB13" s="426">
        <v>4.7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4777</v>
      </c>
      <c r="S14" s="514"/>
      <c r="T14" s="514"/>
      <c r="U14" s="514"/>
      <c r="V14" s="515"/>
      <c r="W14" s="419"/>
      <c r="X14" s="420"/>
      <c r="Y14" s="420"/>
      <c r="Z14" s="420"/>
      <c r="AA14" s="420"/>
      <c r="AB14" s="409"/>
      <c r="AC14" s="516">
        <v>2.4</v>
      </c>
      <c r="AD14" s="517"/>
      <c r="AE14" s="517"/>
      <c r="AF14" s="517"/>
      <c r="AG14" s="518"/>
      <c r="AH14" s="516">
        <v>4.4000000000000004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4722</v>
      </c>
      <c r="S15" s="514"/>
      <c r="T15" s="514"/>
      <c r="U15" s="514"/>
      <c r="V15" s="515"/>
      <c r="W15" s="445" t="s">
        <v>147</v>
      </c>
      <c r="X15" s="446"/>
      <c r="Y15" s="446"/>
      <c r="Z15" s="446"/>
      <c r="AA15" s="446"/>
      <c r="AB15" s="436"/>
      <c r="AC15" s="480">
        <v>737</v>
      </c>
      <c r="AD15" s="481"/>
      <c r="AE15" s="481"/>
      <c r="AF15" s="481"/>
      <c r="AG15" s="523"/>
      <c r="AH15" s="480">
        <v>883</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2044637</v>
      </c>
      <c r="BO15" s="393"/>
      <c r="BP15" s="393"/>
      <c r="BQ15" s="393"/>
      <c r="BR15" s="393"/>
      <c r="BS15" s="393"/>
      <c r="BT15" s="393"/>
      <c r="BU15" s="394"/>
      <c r="BV15" s="392">
        <v>2212422</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27.9</v>
      </c>
      <c r="AD16" s="517"/>
      <c r="AE16" s="517"/>
      <c r="AF16" s="517"/>
      <c r="AG16" s="518"/>
      <c r="AH16" s="516">
        <v>33.799999999999997</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1739012</v>
      </c>
      <c r="BO16" s="430"/>
      <c r="BP16" s="430"/>
      <c r="BQ16" s="430"/>
      <c r="BR16" s="430"/>
      <c r="BS16" s="430"/>
      <c r="BT16" s="430"/>
      <c r="BU16" s="431"/>
      <c r="BV16" s="429">
        <v>1740160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1840</v>
      </c>
      <c r="AD17" s="481"/>
      <c r="AE17" s="481"/>
      <c r="AF17" s="481"/>
      <c r="AG17" s="523"/>
      <c r="AH17" s="480">
        <v>1612</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2693036</v>
      </c>
      <c r="BO17" s="430"/>
      <c r="BP17" s="430"/>
      <c r="BQ17" s="430"/>
      <c r="BR17" s="430"/>
      <c r="BS17" s="430"/>
      <c r="BT17" s="430"/>
      <c r="BU17" s="431"/>
      <c r="BV17" s="429">
        <v>2914871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58.69</v>
      </c>
      <c r="M18" s="545"/>
      <c r="N18" s="545"/>
      <c r="O18" s="545"/>
      <c r="P18" s="545"/>
      <c r="Q18" s="545"/>
      <c r="R18" s="546"/>
      <c r="S18" s="546"/>
      <c r="T18" s="546"/>
      <c r="U18" s="546"/>
      <c r="V18" s="547"/>
      <c r="W18" s="447"/>
      <c r="X18" s="448"/>
      <c r="Y18" s="448"/>
      <c r="Z18" s="448"/>
      <c r="AA18" s="448"/>
      <c r="AB18" s="439"/>
      <c r="AC18" s="548">
        <v>69.7</v>
      </c>
      <c r="AD18" s="549"/>
      <c r="AE18" s="549"/>
      <c r="AF18" s="549"/>
      <c r="AG18" s="550"/>
      <c r="AH18" s="548">
        <v>61.8</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2227392</v>
      </c>
      <c r="BO18" s="430"/>
      <c r="BP18" s="430"/>
      <c r="BQ18" s="430"/>
      <c r="BR18" s="430"/>
      <c r="BS18" s="430"/>
      <c r="BT18" s="430"/>
      <c r="BU18" s="431"/>
      <c r="BV18" s="429">
        <v>2088075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74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4048053</v>
      </c>
      <c r="BO19" s="430"/>
      <c r="BP19" s="430"/>
      <c r="BQ19" s="430"/>
      <c r="BR19" s="430"/>
      <c r="BS19" s="430"/>
      <c r="BT19" s="430"/>
      <c r="BU19" s="431"/>
      <c r="BV19" s="429">
        <v>4582818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2435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1968041</v>
      </c>
      <c r="BO23" s="430"/>
      <c r="BP23" s="430"/>
      <c r="BQ23" s="430"/>
      <c r="BR23" s="430"/>
      <c r="BS23" s="430"/>
      <c r="BT23" s="430"/>
      <c r="BU23" s="431"/>
      <c r="BV23" s="429">
        <v>2170232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7420</v>
      </c>
      <c r="R24" s="481"/>
      <c r="S24" s="481"/>
      <c r="T24" s="481"/>
      <c r="U24" s="481"/>
      <c r="V24" s="523"/>
      <c r="W24" s="582"/>
      <c r="X24" s="570"/>
      <c r="Y24" s="571"/>
      <c r="Z24" s="479" t="s">
        <v>171</v>
      </c>
      <c r="AA24" s="459"/>
      <c r="AB24" s="459"/>
      <c r="AC24" s="459"/>
      <c r="AD24" s="459"/>
      <c r="AE24" s="459"/>
      <c r="AF24" s="459"/>
      <c r="AG24" s="460"/>
      <c r="AH24" s="480">
        <v>76</v>
      </c>
      <c r="AI24" s="481"/>
      <c r="AJ24" s="481"/>
      <c r="AK24" s="481"/>
      <c r="AL24" s="523"/>
      <c r="AM24" s="480">
        <v>223972</v>
      </c>
      <c r="AN24" s="481"/>
      <c r="AO24" s="481"/>
      <c r="AP24" s="481"/>
      <c r="AQ24" s="481"/>
      <c r="AR24" s="523"/>
      <c r="AS24" s="480">
        <v>2947</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1731440</v>
      </c>
      <c r="BO24" s="430"/>
      <c r="BP24" s="430"/>
      <c r="BQ24" s="430"/>
      <c r="BR24" s="430"/>
      <c r="BS24" s="430"/>
      <c r="BT24" s="430"/>
      <c r="BU24" s="431"/>
      <c r="BV24" s="429">
        <v>1906942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5730</v>
      </c>
      <c r="R25" s="481"/>
      <c r="S25" s="481"/>
      <c r="T25" s="481"/>
      <c r="U25" s="481"/>
      <c r="V25" s="523"/>
      <c r="W25" s="582"/>
      <c r="X25" s="570"/>
      <c r="Y25" s="571"/>
      <c r="Z25" s="479" t="s">
        <v>174</v>
      </c>
      <c r="AA25" s="459"/>
      <c r="AB25" s="459"/>
      <c r="AC25" s="459"/>
      <c r="AD25" s="459"/>
      <c r="AE25" s="459"/>
      <c r="AF25" s="459"/>
      <c r="AG25" s="460"/>
      <c r="AH25" s="480" t="s">
        <v>129</v>
      </c>
      <c r="AI25" s="481"/>
      <c r="AJ25" s="481"/>
      <c r="AK25" s="481"/>
      <c r="AL25" s="523"/>
      <c r="AM25" s="480" t="s">
        <v>129</v>
      </c>
      <c r="AN25" s="481"/>
      <c r="AO25" s="481"/>
      <c r="AP25" s="481"/>
      <c r="AQ25" s="481"/>
      <c r="AR25" s="523"/>
      <c r="AS25" s="480" t="s">
        <v>146</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366932</v>
      </c>
      <c r="BO25" s="393"/>
      <c r="BP25" s="393"/>
      <c r="BQ25" s="393"/>
      <c r="BR25" s="393"/>
      <c r="BS25" s="393"/>
      <c r="BT25" s="393"/>
      <c r="BU25" s="394"/>
      <c r="BV25" s="392">
        <v>374387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5330</v>
      </c>
      <c r="R26" s="481"/>
      <c r="S26" s="481"/>
      <c r="T26" s="481"/>
      <c r="U26" s="481"/>
      <c r="V26" s="523"/>
      <c r="W26" s="582"/>
      <c r="X26" s="570"/>
      <c r="Y26" s="571"/>
      <c r="Z26" s="479" t="s">
        <v>177</v>
      </c>
      <c r="AA26" s="592"/>
      <c r="AB26" s="592"/>
      <c r="AC26" s="592"/>
      <c r="AD26" s="592"/>
      <c r="AE26" s="592"/>
      <c r="AF26" s="592"/>
      <c r="AG26" s="593"/>
      <c r="AH26" s="480" t="s">
        <v>146</v>
      </c>
      <c r="AI26" s="481"/>
      <c r="AJ26" s="481"/>
      <c r="AK26" s="481"/>
      <c r="AL26" s="523"/>
      <c r="AM26" s="480" t="s">
        <v>130</v>
      </c>
      <c r="AN26" s="481"/>
      <c r="AO26" s="481"/>
      <c r="AP26" s="481"/>
      <c r="AQ26" s="481"/>
      <c r="AR26" s="523"/>
      <c r="AS26" s="480" t="s">
        <v>138</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146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2760</v>
      </c>
      <c r="R27" s="481"/>
      <c r="S27" s="481"/>
      <c r="T27" s="481"/>
      <c r="U27" s="481"/>
      <c r="V27" s="523"/>
      <c r="W27" s="582"/>
      <c r="X27" s="570"/>
      <c r="Y27" s="571"/>
      <c r="Z27" s="479" t="s">
        <v>180</v>
      </c>
      <c r="AA27" s="459"/>
      <c r="AB27" s="459"/>
      <c r="AC27" s="459"/>
      <c r="AD27" s="459"/>
      <c r="AE27" s="459"/>
      <c r="AF27" s="459"/>
      <c r="AG27" s="460"/>
      <c r="AH27" s="480" t="s">
        <v>129</v>
      </c>
      <c r="AI27" s="481"/>
      <c r="AJ27" s="481"/>
      <c r="AK27" s="481"/>
      <c r="AL27" s="523"/>
      <c r="AM27" s="480" t="s">
        <v>138</v>
      </c>
      <c r="AN27" s="481"/>
      <c r="AO27" s="481"/>
      <c r="AP27" s="481"/>
      <c r="AQ27" s="481"/>
      <c r="AR27" s="523"/>
      <c r="AS27" s="480" t="s">
        <v>146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129</v>
      </c>
      <c r="BO27" s="606"/>
      <c r="BP27" s="606"/>
      <c r="BQ27" s="606"/>
      <c r="BR27" s="606"/>
      <c r="BS27" s="606"/>
      <c r="BT27" s="606"/>
      <c r="BU27" s="607"/>
      <c r="BV27" s="605" t="s">
        <v>129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2400</v>
      </c>
      <c r="R28" s="481"/>
      <c r="S28" s="481"/>
      <c r="T28" s="481"/>
      <c r="U28" s="481"/>
      <c r="V28" s="523"/>
      <c r="W28" s="582"/>
      <c r="X28" s="570"/>
      <c r="Y28" s="571"/>
      <c r="Z28" s="479" t="s">
        <v>183</v>
      </c>
      <c r="AA28" s="459"/>
      <c r="AB28" s="459"/>
      <c r="AC28" s="459"/>
      <c r="AD28" s="459"/>
      <c r="AE28" s="459"/>
      <c r="AF28" s="459"/>
      <c r="AG28" s="460"/>
      <c r="AH28" s="480" t="s">
        <v>129</v>
      </c>
      <c r="AI28" s="481"/>
      <c r="AJ28" s="481"/>
      <c r="AK28" s="481"/>
      <c r="AL28" s="523"/>
      <c r="AM28" s="480" t="s">
        <v>146</v>
      </c>
      <c r="AN28" s="481"/>
      <c r="AO28" s="481"/>
      <c r="AP28" s="481"/>
      <c r="AQ28" s="481"/>
      <c r="AR28" s="523"/>
      <c r="AS28" s="480" t="s">
        <v>129</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2441706</v>
      </c>
      <c r="BO28" s="393"/>
      <c r="BP28" s="393"/>
      <c r="BQ28" s="393"/>
      <c r="BR28" s="393"/>
      <c r="BS28" s="393"/>
      <c r="BT28" s="393"/>
      <c r="BU28" s="394"/>
      <c r="BV28" s="392">
        <v>2512262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8</v>
      </c>
      <c r="M29" s="481"/>
      <c r="N29" s="481"/>
      <c r="O29" s="481"/>
      <c r="P29" s="523"/>
      <c r="Q29" s="480">
        <v>2220</v>
      </c>
      <c r="R29" s="481"/>
      <c r="S29" s="481"/>
      <c r="T29" s="481"/>
      <c r="U29" s="481"/>
      <c r="V29" s="523"/>
      <c r="W29" s="583"/>
      <c r="X29" s="584"/>
      <c r="Y29" s="585"/>
      <c r="Z29" s="479" t="s">
        <v>186</v>
      </c>
      <c r="AA29" s="459"/>
      <c r="AB29" s="459"/>
      <c r="AC29" s="459"/>
      <c r="AD29" s="459"/>
      <c r="AE29" s="459"/>
      <c r="AF29" s="459"/>
      <c r="AG29" s="460"/>
      <c r="AH29" s="480">
        <v>76</v>
      </c>
      <c r="AI29" s="481"/>
      <c r="AJ29" s="481"/>
      <c r="AK29" s="481"/>
      <c r="AL29" s="523"/>
      <c r="AM29" s="480">
        <v>223972</v>
      </c>
      <c r="AN29" s="481"/>
      <c r="AO29" s="481"/>
      <c r="AP29" s="481"/>
      <c r="AQ29" s="481"/>
      <c r="AR29" s="523"/>
      <c r="AS29" s="480">
        <v>2947</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446527</v>
      </c>
      <c r="BO29" s="430"/>
      <c r="BP29" s="430"/>
      <c r="BQ29" s="430"/>
      <c r="BR29" s="430"/>
      <c r="BS29" s="430"/>
      <c r="BT29" s="430"/>
      <c r="BU29" s="431"/>
      <c r="BV29" s="429">
        <v>446341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98.8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1265192</v>
      </c>
      <c r="BO30" s="606"/>
      <c r="BP30" s="606"/>
      <c r="BQ30" s="606"/>
      <c r="BR30" s="606"/>
      <c r="BS30" s="606"/>
      <c r="BT30" s="606"/>
      <c r="BU30" s="607"/>
      <c r="BV30" s="605">
        <v>1435982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195</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双葉地方広域市町村圏組合・一般会計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株式会社広野町振興公社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双葉地方広域市町村圏組合・下水道事業特別会計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社会福祉法人広葉会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〇</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7</v>
      </c>
      <c r="BF36" s="618"/>
      <c r="BG36" s="619" t="str">
        <f>IF('各会計、関係団体の財政状況及び健全化判断比率'!B33="","",'各会計、関係団体の財政状況及び健全化判断比率'!B33)</f>
        <v>土地開発事業特別会計</v>
      </c>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双葉地方水道企業団・水道事業会計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双葉地方水道企業団・工業用水道会計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福島県市町村総合事務組合・一般会計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福島県市町村総合事務組合・消防補償等特別会計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福島県市町村総合事務組合・消防賞じゅつ金特別会計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福島県市町村総合事務組合・非常勤職員公務災害補償特別会計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福島県市町村総合事務組合・自治会館管理特別会計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福島県後期高齢者医療広域連合・一般会計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Cp6bL/jXc/UhqLO4eR42uFzGDNsuEOXh49ONPjkFNkPrDAPqsVrztvOCZ2SEAQrjpTps/10xbtTVAjKTTVQmoA==" saltValue="jtirrSpUtl+CS0MHG0pK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562</v>
      </c>
      <c r="D34" s="1210"/>
      <c r="E34" s="1211"/>
      <c r="F34" s="32">
        <v>32.54</v>
      </c>
      <c r="G34" s="33">
        <v>39.93</v>
      </c>
      <c r="H34" s="33">
        <v>22.12</v>
      </c>
      <c r="I34" s="33">
        <v>12.21</v>
      </c>
      <c r="J34" s="34">
        <v>15.16</v>
      </c>
      <c r="K34" s="22"/>
      <c r="L34" s="22"/>
      <c r="M34" s="22"/>
      <c r="N34" s="22"/>
      <c r="O34" s="22"/>
      <c r="P34" s="22"/>
    </row>
    <row r="35" spans="1:16" ht="39" customHeight="1" x14ac:dyDescent="0.15">
      <c r="A35" s="22"/>
      <c r="B35" s="35"/>
      <c r="C35" s="1204" t="s">
        <v>563</v>
      </c>
      <c r="D35" s="1205"/>
      <c r="E35" s="1206"/>
      <c r="F35" s="36">
        <v>1.31</v>
      </c>
      <c r="G35" s="37">
        <v>0</v>
      </c>
      <c r="H35" s="37">
        <v>0</v>
      </c>
      <c r="I35" s="37">
        <v>0</v>
      </c>
      <c r="J35" s="38">
        <v>2.82</v>
      </c>
      <c r="K35" s="22"/>
      <c r="L35" s="22"/>
      <c r="M35" s="22"/>
      <c r="N35" s="22"/>
      <c r="O35" s="22"/>
      <c r="P35" s="22"/>
    </row>
    <row r="36" spans="1:16" ht="39" customHeight="1" x14ac:dyDescent="0.15">
      <c r="A36" s="22"/>
      <c r="B36" s="35"/>
      <c r="C36" s="1204" t="s">
        <v>564</v>
      </c>
      <c r="D36" s="1205"/>
      <c r="E36" s="1206"/>
      <c r="F36" s="36">
        <v>3.34</v>
      </c>
      <c r="G36" s="37">
        <v>3.45</v>
      </c>
      <c r="H36" s="37">
        <v>2.77</v>
      </c>
      <c r="I36" s="37">
        <v>2.73</v>
      </c>
      <c r="J36" s="38">
        <v>2.4700000000000002</v>
      </c>
      <c r="K36" s="22"/>
      <c r="L36" s="22"/>
      <c r="M36" s="22"/>
      <c r="N36" s="22"/>
      <c r="O36" s="22"/>
      <c r="P36" s="22"/>
    </row>
    <row r="37" spans="1:16" ht="39" customHeight="1" x14ac:dyDescent="0.15">
      <c r="A37" s="22"/>
      <c r="B37" s="35"/>
      <c r="C37" s="1204" t="s">
        <v>565</v>
      </c>
      <c r="D37" s="1205"/>
      <c r="E37" s="1206"/>
      <c r="F37" s="36">
        <v>1.45</v>
      </c>
      <c r="G37" s="37">
        <v>1.35</v>
      </c>
      <c r="H37" s="37">
        <v>1</v>
      </c>
      <c r="I37" s="37">
        <v>1.49</v>
      </c>
      <c r="J37" s="38">
        <v>1.85</v>
      </c>
      <c r="K37" s="22"/>
      <c r="L37" s="22"/>
      <c r="M37" s="22"/>
      <c r="N37" s="22"/>
      <c r="O37" s="22"/>
      <c r="P37" s="22"/>
    </row>
    <row r="38" spans="1:16" ht="39" customHeight="1" x14ac:dyDescent="0.15">
      <c r="A38" s="22"/>
      <c r="B38" s="35"/>
      <c r="C38" s="1204" t="s">
        <v>566</v>
      </c>
      <c r="D38" s="1205"/>
      <c r="E38" s="1206"/>
      <c r="F38" s="36">
        <v>5.07</v>
      </c>
      <c r="G38" s="37">
        <v>7.1</v>
      </c>
      <c r="H38" s="37">
        <v>1.56</v>
      </c>
      <c r="I38" s="37">
        <v>0.55000000000000004</v>
      </c>
      <c r="J38" s="38">
        <v>0.32</v>
      </c>
      <c r="K38" s="22"/>
      <c r="L38" s="22"/>
      <c r="M38" s="22"/>
      <c r="N38" s="22"/>
      <c r="O38" s="22"/>
      <c r="P38" s="22"/>
    </row>
    <row r="39" spans="1:16" ht="39" customHeight="1" x14ac:dyDescent="0.15">
      <c r="A39" s="22"/>
      <c r="B39" s="35"/>
      <c r="C39" s="1204" t="s">
        <v>567</v>
      </c>
      <c r="D39" s="1205"/>
      <c r="E39" s="1206"/>
      <c r="F39" s="36">
        <v>0.12</v>
      </c>
      <c r="G39" s="37">
        <v>0.12</v>
      </c>
      <c r="H39" s="37">
        <v>0.12</v>
      </c>
      <c r="I39" s="37">
        <v>0.09</v>
      </c>
      <c r="J39" s="38">
        <v>0.11</v>
      </c>
      <c r="K39" s="22"/>
      <c r="L39" s="22"/>
      <c r="M39" s="22"/>
      <c r="N39" s="22"/>
      <c r="O39" s="22"/>
      <c r="P39" s="22"/>
    </row>
    <row r="40" spans="1:16" ht="39" customHeight="1" x14ac:dyDescent="0.15">
      <c r="A40" s="22"/>
      <c r="B40" s="35"/>
      <c r="C40" s="1204" t="s">
        <v>568</v>
      </c>
      <c r="D40" s="1205"/>
      <c r="E40" s="1206"/>
      <c r="F40" s="36">
        <v>0.03</v>
      </c>
      <c r="G40" s="37">
        <v>0</v>
      </c>
      <c r="H40" s="37">
        <v>0.02</v>
      </c>
      <c r="I40" s="37">
        <v>0.02</v>
      </c>
      <c r="J40" s="38">
        <v>0.01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570</v>
      </c>
      <c r="D43" s="1208"/>
      <c r="E43" s="120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dy/Yu/F11lCyFLt8Do4vCRVO+EIwt4hHgpnjHx8cDPLadMLhJAOJ9ZGhrEgd7BQyHzhtPz4q+jKGoQkDeNqxA==" saltValue="ptS4hdj5tODuTZqvuhW/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184</v>
      </c>
      <c r="L45" s="60">
        <v>190</v>
      </c>
      <c r="M45" s="60">
        <v>207</v>
      </c>
      <c r="N45" s="60">
        <v>214</v>
      </c>
      <c r="O45" s="61">
        <v>222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170</v>
      </c>
      <c r="L48" s="64">
        <v>136</v>
      </c>
      <c r="M48" s="64">
        <v>129</v>
      </c>
      <c r="N48" s="64">
        <v>149</v>
      </c>
      <c r="O48" s="65">
        <v>148</v>
      </c>
      <c r="P48" s="48"/>
      <c r="Q48" s="48"/>
      <c r="R48" s="48"/>
      <c r="S48" s="48"/>
      <c r="T48" s="48"/>
      <c r="U48" s="48"/>
    </row>
    <row r="49" spans="1:21" ht="30.75" customHeight="1" x14ac:dyDescent="0.15">
      <c r="A49" s="48"/>
      <c r="B49" s="1214"/>
      <c r="C49" s="1215"/>
      <c r="D49" s="62"/>
      <c r="E49" s="1220" t="s">
        <v>16</v>
      </c>
      <c r="F49" s="1220"/>
      <c r="G49" s="1220"/>
      <c r="H49" s="1220"/>
      <c r="I49" s="1220"/>
      <c r="J49" s="1221"/>
      <c r="K49" s="63">
        <v>44</v>
      </c>
      <c r="L49" s="64">
        <v>46</v>
      </c>
      <c r="M49" s="64">
        <v>50</v>
      </c>
      <c r="N49" s="64">
        <v>39</v>
      </c>
      <c r="O49" s="65">
        <v>35</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511</v>
      </c>
      <c r="L50" s="64" t="s">
        <v>511</v>
      </c>
      <c r="M50" s="64" t="s">
        <v>511</v>
      </c>
      <c r="N50" s="64" t="s">
        <v>511</v>
      </c>
      <c r="O50" s="65" t="s">
        <v>511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237</v>
      </c>
      <c r="L52" s="64">
        <v>248</v>
      </c>
      <c r="M52" s="64">
        <v>265</v>
      </c>
      <c r="N52" s="64">
        <v>261</v>
      </c>
      <c r="O52" s="65">
        <v>252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161</v>
      </c>
      <c r="L53" s="69">
        <v>124</v>
      </c>
      <c r="M53" s="69">
        <v>121</v>
      </c>
      <c r="N53" s="69">
        <v>141</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ZzQXuyzxbQ4GJtB3hR6Zjifw+MfosDQ67bUYHzko+nzctUA0Sw7JDLxLA/hKKxBsj98isxgQNBk4Ljj5AqjwA==" saltValue="AsI3RatoDpVOf0xb/xN3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0" zoomScaleSheetLayoutView="100" workbookViewId="0">
      <selection activeCell="M48" sqref="M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8" t="s">
        <v>30</v>
      </c>
      <c r="C41" s="1239"/>
      <c r="D41" s="102"/>
      <c r="E41" s="1244" t="s">
        <v>31</v>
      </c>
      <c r="F41" s="1244"/>
      <c r="G41" s="1244"/>
      <c r="H41" s="1245"/>
      <c r="I41" s="103">
        <v>2433</v>
      </c>
      <c r="J41" s="104">
        <v>2306</v>
      </c>
      <c r="K41" s="104">
        <v>2316</v>
      </c>
      <c r="L41" s="104">
        <v>2170</v>
      </c>
      <c r="M41" s="105">
        <v>1968</v>
      </c>
    </row>
    <row r="42" spans="2:13" ht="27.75" customHeight="1" x14ac:dyDescent="0.15">
      <c r="B42" s="1240"/>
      <c r="C42" s="1241"/>
      <c r="D42" s="106"/>
      <c r="E42" s="1246" t="s">
        <v>32</v>
      </c>
      <c r="F42" s="1246"/>
      <c r="G42" s="1246"/>
      <c r="H42" s="1247"/>
      <c r="I42" s="107" t="s">
        <v>511</v>
      </c>
      <c r="J42" s="108" t="s">
        <v>511</v>
      </c>
      <c r="K42" s="108" t="s">
        <v>511</v>
      </c>
      <c r="L42" s="108" t="s">
        <v>511</v>
      </c>
      <c r="M42" s="109" t="s">
        <v>511</v>
      </c>
    </row>
    <row r="43" spans="2:13" ht="27.75" customHeight="1" x14ac:dyDescent="0.15">
      <c r="B43" s="1240"/>
      <c r="C43" s="1241"/>
      <c r="D43" s="106"/>
      <c r="E43" s="1246" t="s">
        <v>33</v>
      </c>
      <c r="F43" s="1246"/>
      <c r="G43" s="1246"/>
      <c r="H43" s="1247"/>
      <c r="I43" s="107">
        <v>1365</v>
      </c>
      <c r="J43" s="108">
        <v>1312</v>
      </c>
      <c r="K43" s="108">
        <v>1101</v>
      </c>
      <c r="L43" s="108">
        <v>931</v>
      </c>
      <c r="M43" s="109">
        <v>845</v>
      </c>
    </row>
    <row r="44" spans="2:13" ht="27.75" customHeight="1" x14ac:dyDescent="0.15">
      <c r="B44" s="1240"/>
      <c r="C44" s="1241"/>
      <c r="D44" s="106"/>
      <c r="E44" s="1246" t="s">
        <v>34</v>
      </c>
      <c r="F44" s="1246"/>
      <c r="G44" s="1246"/>
      <c r="H44" s="1247"/>
      <c r="I44" s="107">
        <v>78</v>
      </c>
      <c r="J44" s="108">
        <v>69</v>
      </c>
      <c r="K44" s="108">
        <v>60</v>
      </c>
      <c r="L44" s="108">
        <v>131</v>
      </c>
      <c r="M44" s="109">
        <v>259</v>
      </c>
    </row>
    <row r="45" spans="2:13" ht="27.75" customHeight="1" x14ac:dyDescent="0.15">
      <c r="B45" s="1240"/>
      <c r="C45" s="1241"/>
      <c r="D45" s="106"/>
      <c r="E45" s="1246" t="s">
        <v>35</v>
      </c>
      <c r="F45" s="1246"/>
      <c r="G45" s="1246"/>
      <c r="H45" s="1247"/>
      <c r="I45" s="107">
        <v>413</v>
      </c>
      <c r="J45" s="108">
        <v>299</v>
      </c>
      <c r="K45" s="108">
        <v>350</v>
      </c>
      <c r="L45" s="108">
        <v>304</v>
      </c>
      <c r="M45" s="109">
        <v>356</v>
      </c>
    </row>
    <row r="46" spans="2:13" ht="27.75" customHeight="1" x14ac:dyDescent="0.15">
      <c r="B46" s="1240"/>
      <c r="C46" s="1241"/>
      <c r="D46" s="110"/>
      <c r="E46" s="1246" t="s">
        <v>36</v>
      </c>
      <c r="F46" s="1246"/>
      <c r="G46" s="1246"/>
      <c r="H46" s="1247"/>
      <c r="I46" s="107">
        <v>6</v>
      </c>
      <c r="J46" s="108">
        <v>5</v>
      </c>
      <c r="K46" s="108">
        <v>4</v>
      </c>
      <c r="L46" s="108">
        <v>4</v>
      </c>
      <c r="M46" s="109">
        <v>3</v>
      </c>
    </row>
    <row r="47" spans="2:13" ht="27.75" customHeight="1" x14ac:dyDescent="0.15">
      <c r="B47" s="1240"/>
      <c r="C47" s="1241"/>
      <c r="D47" s="111"/>
      <c r="E47" s="1248" t="s">
        <v>37</v>
      </c>
      <c r="F47" s="1249"/>
      <c r="G47" s="1249"/>
      <c r="H47" s="1250"/>
      <c r="I47" s="107" t="s">
        <v>511</v>
      </c>
      <c r="J47" s="108" t="s">
        <v>511</v>
      </c>
      <c r="K47" s="108" t="s">
        <v>511</v>
      </c>
      <c r="L47" s="108" t="s">
        <v>511</v>
      </c>
      <c r="M47" s="109" t="s">
        <v>511</v>
      </c>
    </row>
    <row r="48" spans="2:13" ht="27.75" customHeight="1" x14ac:dyDescent="0.15">
      <c r="B48" s="1240"/>
      <c r="C48" s="1241"/>
      <c r="D48" s="106"/>
      <c r="E48" s="1246" t="s">
        <v>38</v>
      </c>
      <c r="F48" s="1246"/>
      <c r="G48" s="1246"/>
      <c r="H48" s="1247"/>
      <c r="I48" s="107" t="s">
        <v>511</v>
      </c>
      <c r="J48" s="108" t="s">
        <v>511</v>
      </c>
      <c r="K48" s="108" t="s">
        <v>511</v>
      </c>
      <c r="L48" s="108" t="s">
        <v>511</v>
      </c>
      <c r="M48" s="109" t="s">
        <v>511</v>
      </c>
    </row>
    <row r="49" spans="2:13" ht="27.75" customHeight="1" x14ac:dyDescent="0.15">
      <c r="B49" s="1242"/>
      <c r="C49" s="1243"/>
      <c r="D49" s="106"/>
      <c r="E49" s="1246" t="s">
        <v>39</v>
      </c>
      <c r="F49" s="1246"/>
      <c r="G49" s="1246"/>
      <c r="H49" s="1247"/>
      <c r="I49" s="107" t="s">
        <v>511</v>
      </c>
      <c r="J49" s="108" t="s">
        <v>511</v>
      </c>
      <c r="K49" s="108" t="s">
        <v>511</v>
      </c>
      <c r="L49" s="108" t="s">
        <v>511</v>
      </c>
      <c r="M49" s="109" t="s">
        <v>511</v>
      </c>
    </row>
    <row r="50" spans="2:13" ht="27.75" customHeight="1" x14ac:dyDescent="0.15">
      <c r="B50" s="1251" t="s">
        <v>40</v>
      </c>
      <c r="C50" s="1252"/>
      <c r="D50" s="112"/>
      <c r="E50" s="1246" t="s">
        <v>41</v>
      </c>
      <c r="F50" s="1246"/>
      <c r="G50" s="1246"/>
      <c r="H50" s="1247"/>
      <c r="I50" s="107">
        <v>3021</v>
      </c>
      <c r="J50" s="108">
        <v>3036</v>
      </c>
      <c r="K50" s="108">
        <v>3893</v>
      </c>
      <c r="L50" s="108">
        <v>3843</v>
      </c>
      <c r="M50" s="109">
        <v>3837</v>
      </c>
    </row>
    <row r="51" spans="2:13" ht="27.75" customHeight="1" x14ac:dyDescent="0.15">
      <c r="B51" s="1240"/>
      <c r="C51" s="1241"/>
      <c r="D51" s="106"/>
      <c r="E51" s="1246" t="s">
        <v>42</v>
      </c>
      <c r="F51" s="1246"/>
      <c r="G51" s="1246"/>
      <c r="H51" s="1247"/>
      <c r="I51" s="107">
        <v>21</v>
      </c>
      <c r="J51" s="108">
        <v>210</v>
      </c>
      <c r="K51" s="108">
        <v>295</v>
      </c>
      <c r="L51" s="108">
        <v>277</v>
      </c>
      <c r="M51" s="109">
        <v>259</v>
      </c>
    </row>
    <row r="52" spans="2:13" ht="27.75" customHeight="1" x14ac:dyDescent="0.15">
      <c r="B52" s="1242"/>
      <c r="C52" s="1243"/>
      <c r="D52" s="106"/>
      <c r="E52" s="1246" t="s">
        <v>43</v>
      </c>
      <c r="F52" s="1246"/>
      <c r="G52" s="1246"/>
      <c r="H52" s="1247"/>
      <c r="I52" s="107">
        <v>2453</v>
      </c>
      <c r="J52" s="108">
        <v>2248</v>
      </c>
      <c r="K52" s="108">
        <v>2036</v>
      </c>
      <c r="L52" s="108">
        <v>1847</v>
      </c>
      <c r="M52" s="109">
        <v>1639</v>
      </c>
    </row>
    <row r="53" spans="2:13" ht="27.75" customHeight="1" thickBot="1" x14ac:dyDescent="0.2">
      <c r="B53" s="1253" t="s">
        <v>44</v>
      </c>
      <c r="C53" s="1254"/>
      <c r="D53" s="113"/>
      <c r="E53" s="1255" t="s">
        <v>45</v>
      </c>
      <c r="F53" s="1255"/>
      <c r="G53" s="1255"/>
      <c r="H53" s="1256"/>
      <c r="I53" s="114">
        <v>-1201</v>
      </c>
      <c r="J53" s="115">
        <v>-1503</v>
      </c>
      <c r="K53" s="115">
        <v>-2393</v>
      </c>
      <c r="L53" s="115">
        <v>-2428</v>
      </c>
      <c r="M53" s="116">
        <v>-2305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KXwpN/QS/NRgYLGPn7CpoYbFuYvEy8jZf3CHDNNasUuRFiC8tWPox8d9jqe0zK9C1c2JEwBuCCqHLUmcI2MbA==" saltValue="ewM5gJekGuyRF0Kq4kfz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49" zoomScale="70" zoomScaleNormal="70" zoomScaleSheetLayoutView="100" workbookViewId="0">
      <selection activeCell="J44" sqref="J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2635</v>
      </c>
      <c r="G55" s="128">
        <v>2512</v>
      </c>
      <c r="H55" s="129">
        <v>2442</v>
      </c>
    </row>
    <row r="56" spans="2:8" ht="52.5" customHeight="1" x14ac:dyDescent="0.15">
      <c r="B56" s="130"/>
      <c r="C56" s="1267" t="s">
        <v>49</v>
      </c>
      <c r="D56" s="1267"/>
      <c r="E56" s="1268"/>
      <c r="F56" s="131">
        <v>446</v>
      </c>
      <c r="G56" s="131">
        <v>446</v>
      </c>
      <c r="H56" s="132">
        <v>447</v>
      </c>
    </row>
    <row r="57" spans="2:8" ht="53.25" customHeight="1" x14ac:dyDescent="0.15">
      <c r="B57" s="130"/>
      <c r="C57" s="1269" t="s">
        <v>50</v>
      </c>
      <c r="D57" s="1269"/>
      <c r="E57" s="1270"/>
      <c r="F57" s="133">
        <v>2058</v>
      </c>
      <c r="G57" s="133">
        <v>1436</v>
      </c>
      <c r="H57" s="134">
        <v>1265</v>
      </c>
    </row>
    <row r="58" spans="2:8" ht="45.75" customHeight="1" x14ac:dyDescent="0.15">
      <c r="B58" s="135"/>
      <c r="C58" s="1257" t="s">
        <v>590</v>
      </c>
      <c r="D58" s="1258"/>
      <c r="E58" s="1259"/>
      <c r="F58" s="136">
        <v>153</v>
      </c>
      <c r="G58" s="136">
        <v>193</v>
      </c>
      <c r="H58" s="137">
        <v>214</v>
      </c>
    </row>
    <row r="59" spans="2:8" ht="45.75" customHeight="1" x14ac:dyDescent="0.15">
      <c r="B59" s="135"/>
      <c r="C59" s="1257" t="s">
        <v>591</v>
      </c>
      <c r="D59" s="1258"/>
      <c r="E59" s="1259"/>
      <c r="F59" s="136">
        <v>174</v>
      </c>
      <c r="G59" s="136">
        <v>171</v>
      </c>
      <c r="H59" s="137">
        <v>171</v>
      </c>
    </row>
    <row r="60" spans="2:8" ht="45.75" customHeight="1" x14ac:dyDescent="0.15">
      <c r="B60" s="135"/>
      <c r="C60" s="1257" t="s">
        <v>592</v>
      </c>
      <c r="D60" s="1258"/>
      <c r="E60" s="1259"/>
      <c r="F60" s="136">
        <v>152</v>
      </c>
      <c r="G60" s="136">
        <v>152</v>
      </c>
      <c r="H60" s="137">
        <v>152</v>
      </c>
    </row>
    <row r="61" spans="2:8" ht="45.75" customHeight="1" x14ac:dyDescent="0.15">
      <c r="B61" s="135"/>
      <c r="C61" s="1257" t="s">
        <v>589</v>
      </c>
      <c r="D61" s="1258"/>
      <c r="E61" s="1259"/>
      <c r="F61" s="136">
        <v>948</v>
      </c>
      <c r="G61" s="136">
        <v>344</v>
      </c>
      <c r="H61" s="137">
        <v>129</v>
      </c>
    </row>
    <row r="62" spans="2:8" ht="45.75" customHeight="1" thickBot="1" x14ac:dyDescent="0.2">
      <c r="B62" s="138"/>
      <c r="C62" s="1260" t="s">
        <v>588</v>
      </c>
      <c r="D62" s="1261"/>
      <c r="E62" s="1262"/>
      <c r="F62" s="139">
        <v>119</v>
      </c>
      <c r="G62" s="139">
        <v>111</v>
      </c>
      <c r="H62" s="140">
        <v>106</v>
      </c>
    </row>
    <row r="63" spans="2:8" ht="52.5" customHeight="1" thickBot="1" x14ac:dyDescent="0.2">
      <c r="B63" s="141"/>
      <c r="C63" s="1263" t="s">
        <v>51</v>
      </c>
      <c r="D63" s="1263"/>
      <c r="E63" s="1264"/>
      <c r="F63" s="142">
        <v>5139</v>
      </c>
      <c r="G63" s="142">
        <v>4395</v>
      </c>
      <c r="H63" s="143">
        <v>4153</v>
      </c>
    </row>
    <row r="64" spans="2:8" ht="15" customHeight="1" x14ac:dyDescent="0.15"/>
  </sheetData>
  <sheetProtection algorithmName="SHA-512" hashValue="K4EAxZ/tZPrYu6Awaig4aafBG7fMV0hGm9oB3sXV7IJ0ttebijsD1SSmPr8/cskL8+CIKDIePLraSskmdb6IqQ==" saltValue="uKVl1MlHNSy5hsbYvFrZ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603</v>
      </c>
      <c r="AO51" s="1309"/>
      <c r="AP51" s="1309"/>
      <c r="AQ51" s="1309"/>
      <c r="AR51" s="1309"/>
      <c r="AS51" s="1309"/>
      <c r="AT51" s="1309"/>
      <c r="AU51" s="1309"/>
      <c r="AV51" s="1309"/>
      <c r="AW51" s="1309"/>
      <c r="AX51" s="1309"/>
      <c r="AY51" s="1309"/>
      <c r="AZ51" s="1309"/>
      <c r="BA51" s="1309"/>
      <c r="BB51" s="1309" t="s">
        <v>604</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v>41</v>
      </c>
      <c r="BQ53" s="1310"/>
      <c r="BR53" s="1310"/>
      <c r="BS53" s="1310"/>
      <c r="BT53" s="1310"/>
      <c r="BU53" s="1310"/>
      <c r="BV53" s="1310"/>
      <c r="BW53" s="1310"/>
      <c r="BX53" s="1310">
        <v>51.2</v>
      </c>
      <c r="BY53" s="1310"/>
      <c r="BZ53" s="1310"/>
      <c r="CA53" s="1310"/>
      <c r="CB53" s="1310"/>
      <c r="CC53" s="1310"/>
      <c r="CD53" s="1310"/>
      <c r="CE53" s="1310"/>
      <c r="CF53" s="1310">
        <v>51.8</v>
      </c>
      <c r="CG53" s="1310"/>
      <c r="CH53" s="1310"/>
      <c r="CI53" s="1310"/>
      <c r="CJ53" s="1310"/>
      <c r="CK53" s="1310"/>
      <c r="CL53" s="1310"/>
      <c r="CM53" s="1310"/>
      <c r="CN53" s="1310">
        <v>47.4</v>
      </c>
      <c r="CO53" s="1310"/>
      <c r="CP53" s="1310"/>
      <c r="CQ53" s="1310"/>
      <c r="CR53" s="1310"/>
      <c r="CS53" s="1310"/>
      <c r="CT53" s="1310"/>
      <c r="CU53" s="1310"/>
      <c r="CV53" s="1310">
        <v>49.2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606</v>
      </c>
      <c r="AO55" s="1305"/>
      <c r="AP55" s="1305"/>
      <c r="AQ55" s="1305"/>
      <c r="AR55" s="1305"/>
      <c r="AS55" s="1305"/>
      <c r="AT55" s="1305"/>
      <c r="AU55" s="1305"/>
      <c r="AV55" s="1305"/>
      <c r="AW55" s="1305"/>
      <c r="AX55" s="1305"/>
      <c r="AY55" s="1305"/>
      <c r="AZ55" s="1305"/>
      <c r="BA55" s="1305"/>
      <c r="BB55" s="1309" t="s">
        <v>604</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605</v>
      </c>
      <c r="BC57" s="1309"/>
      <c r="BD57" s="1309"/>
      <c r="BE57" s="1309"/>
      <c r="BF57" s="1309"/>
      <c r="BG57" s="1309"/>
      <c r="BH57" s="1309"/>
      <c r="BI57" s="1309"/>
      <c r="BJ57" s="1309"/>
      <c r="BK57" s="1309"/>
      <c r="BL57" s="1309"/>
      <c r="BM57" s="1309"/>
      <c r="BN57" s="1309"/>
      <c r="BO57" s="1309"/>
      <c r="BP57" s="1310">
        <v>57.1</v>
      </c>
      <c r="BQ57" s="1310"/>
      <c r="BR57" s="1310"/>
      <c r="BS57" s="1310"/>
      <c r="BT57" s="1310"/>
      <c r="BU57" s="1310"/>
      <c r="BV57" s="1310"/>
      <c r="BW57" s="1310"/>
      <c r="BX57" s="1310">
        <v>57.9</v>
      </c>
      <c r="BY57" s="1310"/>
      <c r="BZ57" s="1310"/>
      <c r="CA57" s="1310"/>
      <c r="CB57" s="1310"/>
      <c r="CC57" s="1310"/>
      <c r="CD57" s="1310"/>
      <c r="CE57" s="1310"/>
      <c r="CF57" s="1310">
        <v>58.2</v>
      </c>
      <c r="CG57" s="1310"/>
      <c r="CH57" s="1310"/>
      <c r="CI57" s="1310"/>
      <c r="CJ57" s="1310"/>
      <c r="CK57" s="1310"/>
      <c r="CL57" s="1310"/>
      <c r="CM57" s="1310"/>
      <c r="CN57" s="1310">
        <v>59.4</v>
      </c>
      <c r="CO57" s="1310"/>
      <c r="CP57" s="1310"/>
      <c r="CQ57" s="1310"/>
      <c r="CR57" s="1310"/>
      <c r="CS57" s="1310"/>
      <c r="CT57" s="1310"/>
      <c r="CU57" s="1310"/>
      <c r="CV57" s="1310">
        <v>60.3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607</v>
      </c>
    </row>
    <row r="64" spans="1:109" x14ac:dyDescent="0.15">
      <c r="B64" s="1280"/>
      <c r="G64" s="1287"/>
      <c r="I64" s="1320"/>
      <c r="J64" s="1320"/>
      <c r="K64" s="1320"/>
      <c r="L64" s="1320"/>
      <c r="M64" s="1320"/>
      <c r="N64" s="1321"/>
      <c r="AM64" s="1287"/>
      <c r="AN64" s="1287" t="s">
        <v>600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603</v>
      </c>
      <c r="AO73" s="1309"/>
      <c r="AP73" s="1309"/>
      <c r="AQ73" s="1309"/>
      <c r="AR73" s="1309"/>
      <c r="AS73" s="1309"/>
      <c r="AT73" s="1309"/>
      <c r="AU73" s="1309"/>
      <c r="AV73" s="1309"/>
      <c r="AW73" s="1309"/>
      <c r="AX73" s="1309"/>
      <c r="AY73" s="1309"/>
      <c r="AZ73" s="1309"/>
      <c r="BA73" s="1309"/>
      <c r="BB73" s="1309" t="s">
        <v>604</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609</v>
      </c>
      <c r="BC75" s="1309"/>
      <c r="BD75" s="1309"/>
      <c r="BE75" s="1309"/>
      <c r="BF75" s="1309"/>
      <c r="BG75" s="1309"/>
      <c r="BH75" s="1309"/>
      <c r="BI75" s="1309"/>
      <c r="BJ75" s="1309"/>
      <c r="BK75" s="1309"/>
      <c r="BL75" s="1309"/>
      <c r="BM75" s="1309"/>
      <c r="BN75" s="1309"/>
      <c r="BO75" s="1309"/>
      <c r="BP75" s="1310">
        <v>8.1999999999999993</v>
      </c>
      <c r="BQ75" s="1310"/>
      <c r="BR75" s="1310"/>
      <c r="BS75" s="1310"/>
      <c r="BT75" s="1310"/>
      <c r="BU75" s="1310"/>
      <c r="BV75" s="1310"/>
      <c r="BW75" s="1310"/>
      <c r="BX75" s="1310">
        <v>5.7</v>
      </c>
      <c r="BY75" s="1310"/>
      <c r="BZ75" s="1310"/>
      <c r="CA75" s="1310"/>
      <c r="CB75" s="1310"/>
      <c r="CC75" s="1310"/>
      <c r="CD75" s="1310"/>
      <c r="CE75" s="1310"/>
      <c r="CF75" s="1310">
        <v>4.7</v>
      </c>
      <c r="CG75" s="1310"/>
      <c r="CH75" s="1310"/>
      <c r="CI75" s="1310"/>
      <c r="CJ75" s="1310"/>
      <c r="CK75" s="1310"/>
      <c r="CL75" s="1310"/>
      <c r="CM75" s="1310"/>
      <c r="CN75" s="1310">
        <v>4.7</v>
      </c>
      <c r="CO75" s="1310"/>
      <c r="CP75" s="1310"/>
      <c r="CQ75" s="1310"/>
      <c r="CR75" s="1310"/>
      <c r="CS75" s="1310"/>
      <c r="CT75" s="1310"/>
      <c r="CU75" s="1310"/>
      <c r="CV75" s="1310">
        <v>5.3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606</v>
      </c>
      <c r="AO77" s="1305"/>
      <c r="AP77" s="1305"/>
      <c r="AQ77" s="1305"/>
      <c r="AR77" s="1305"/>
      <c r="AS77" s="1305"/>
      <c r="AT77" s="1305"/>
      <c r="AU77" s="1305"/>
      <c r="AV77" s="1305"/>
      <c r="AW77" s="1305"/>
      <c r="AX77" s="1305"/>
      <c r="AY77" s="1305"/>
      <c r="AZ77" s="1305"/>
      <c r="BA77" s="1305"/>
      <c r="BB77" s="1309" t="s">
        <v>604</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609</v>
      </c>
      <c r="BC79" s="1309"/>
      <c r="BD79" s="1309"/>
      <c r="BE79" s="1309"/>
      <c r="BF79" s="1309"/>
      <c r="BG79" s="1309"/>
      <c r="BH79" s="1309"/>
      <c r="BI79" s="1309"/>
      <c r="BJ79" s="1309"/>
      <c r="BK79" s="1309"/>
      <c r="BL79" s="1309"/>
      <c r="BM79" s="1309"/>
      <c r="BN79" s="1309"/>
      <c r="BO79" s="1309"/>
      <c r="BP79" s="1310">
        <v>6.4</v>
      </c>
      <c r="BQ79" s="1310"/>
      <c r="BR79" s="1310"/>
      <c r="BS79" s="1310"/>
      <c r="BT79" s="1310"/>
      <c r="BU79" s="1310"/>
      <c r="BV79" s="1310"/>
      <c r="BW79" s="1310"/>
      <c r="BX79" s="1310">
        <v>6.9</v>
      </c>
      <c r="BY79" s="1310"/>
      <c r="BZ79" s="1310"/>
      <c r="CA79" s="1310"/>
      <c r="CB79" s="1310"/>
      <c r="CC79" s="1310"/>
      <c r="CD79" s="1310"/>
      <c r="CE79" s="1310"/>
      <c r="CF79" s="1310">
        <v>7.1</v>
      </c>
      <c r="CG79" s="1310"/>
      <c r="CH79" s="1310"/>
      <c r="CI79" s="1310"/>
      <c r="CJ79" s="1310"/>
      <c r="CK79" s="1310"/>
      <c r="CL79" s="1310"/>
      <c r="CM79" s="1310"/>
      <c r="CN79" s="1310">
        <v>7.4</v>
      </c>
      <c r="CO79" s="1310"/>
      <c r="CP79" s="1310"/>
      <c r="CQ79" s="1310"/>
      <c r="CR79" s="1310"/>
      <c r="CS79" s="1310"/>
      <c r="CT79" s="1310"/>
      <c r="CU79" s="1310"/>
      <c r="CV79" s="1310">
        <v>7.4</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vOOUXlkW89ubl9b7SNF1u0Ky/wV9ITr7PWZAHNZxoRPX92V/KSe5054R35GoDOQD7Vi+bGCqs+D8BhCFCUWuA==" saltValue="hpQgVvh/ZttfhY9qB2mz2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610</v>
      </c>
    </row>
  </sheetData>
  <sheetProtection algorithmName="SHA-512" hashValue="LIefS1OuhZQjeueMhmlQjJBZWzjn39o+2SQrlEy/ckNKstdgT8tPP9MJmL6Cip8BUzF8ExhB+hLn466QjEQTbQ==" saltValue="eKzCWZr/Ypl2umqC02BK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Normal="100" zoomScaleSheetLayoutView="55" workbookViewId="0">
      <selection activeCell="BM76" sqref="BM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gGVk+xb0UMiwB5fhunTSIJrQuVKrls1V1oewtTKfQPzlnPlNwhRPy8gyKd6It5aHPiO/40W66rCILZmzi58k6A==" saltValue="Yf3ekED69Q0kQvzKCdFw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362708</v>
      </c>
      <c r="E3" s="162"/>
      <c r="F3" s="163">
        <v>287914</v>
      </c>
      <c r="G3" s="164"/>
      <c r="H3" s="165"/>
    </row>
    <row r="4" spans="1:8" x14ac:dyDescent="0.15">
      <c r="A4" s="166"/>
      <c r="B4" s="167"/>
      <c r="C4" s="168"/>
      <c r="D4" s="169">
        <v>232959</v>
      </c>
      <c r="E4" s="170"/>
      <c r="F4" s="171">
        <v>146531</v>
      </c>
      <c r="G4" s="172"/>
      <c r="H4" s="173"/>
    </row>
    <row r="5" spans="1:8" x14ac:dyDescent="0.15">
      <c r="A5" s="154" t="s">
        <v>545</v>
      </c>
      <c r="B5" s="159"/>
      <c r="C5" s="160"/>
      <c r="D5" s="161">
        <v>373335</v>
      </c>
      <c r="E5" s="162"/>
      <c r="F5" s="163">
        <v>310300</v>
      </c>
      <c r="G5" s="164"/>
      <c r="H5" s="165"/>
    </row>
    <row r="6" spans="1:8" x14ac:dyDescent="0.15">
      <c r="A6" s="166"/>
      <c r="B6" s="167"/>
      <c r="C6" s="168"/>
      <c r="D6" s="169">
        <v>103248</v>
      </c>
      <c r="E6" s="170"/>
      <c r="F6" s="171">
        <v>157576</v>
      </c>
      <c r="G6" s="172"/>
      <c r="H6" s="173"/>
    </row>
    <row r="7" spans="1:8" x14ac:dyDescent="0.15">
      <c r="A7" s="154" t="s">
        <v>546</v>
      </c>
      <c r="B7" s="159"/>
      <c r="C7" s="160"/>
      <c r="D7" s="161">
        <v>342976</v>
      </c>
      <c r="E7" s="162"/>
      <c r="F7" s="163">
        <v>317319</v>
      </c>
      <c r="G7" s="164"/>
      <c r="H7" s="165"/>
    </row>
    <row r="8" spans="1:8" x14ac:dyDescent="0.15">
      <c r="A8" s="166"/>
      <c r="B8" s="167"/>
      <c r="C8" s="168"/>
      <c r="D8" s="169">
        <v>210694</v>
      </c>
      <c r="E8" s="170"/>
      <c r="F8" s="171">
        <v>164214</v>
      </c>
      <c r="G8" s="172"/>
      <c r="H8" s="173"/>
    </row>
    <row r="9" spans="1:8" x14ac:dyDescent="0.15">
      <c r="A9" s="154" t="s">
        <v>547</v>
      </c>
      <c r="B9" s="159"/>
      <c r="C9" s="160"/>
      <c r="D9" s="161">
        <v>374532</v>
      </c>
      <c r="E9" s="162"/>
      <c r="F9" s="163">
        <v>289738</v>
      </c>
      <c r="G9" s="164"/>
      <c r="H9" s="165"/>
    </row>
    <row r="10" spans="1:8" x14ac:dyDescent="0.15">
      <c r="A10" s="166"/>
      <c r="B10" s="167"/>
      <c r="C10" s="168"/>
      <c r="D10" s="169">
        <v>201651</v>
      </c>
      <c r="E10" s="170"/>
      <c r="F10" s="171">
        <v>156238</v>
      </c>
      <c r="G10" s="172"/>
      <c r="H10" s="173"/>
    </row>
    <row r="11" spans="1:8" x14ac:dyDescent="0.15">
      <c r="A11" s="154" t="s">
        <v>548</v>
      </c>
      <c r="B11" s="159"/>
      <c r="C11" s="160"/>
      <c r="D11" s="161">
        <v>174305</v>
      </c>
      <c r="E11" s="162"/>
      <c r="F11" s="163">
        <v>316937</v>
      </c>
      <c r="G11" s="164"/>
      <c r="H11" s="165"/>
    </row>
    <row r="12" spans="1:8" x14ac:dyDescent="0.15">
      <c r="A12" s="166"/>
      <c r="B12" s="167"/>
      <c r="C12" s="174"/>
      <c r="D12" s="169">
        <v>100956</v>
      </c>
      <c r="E12" s="170"/>
      <c r="F12" s="171">
        <v>199150</v>
      </c>
      <c r="G12" s="172"/>
      <c r="H12" s="173"/>
    </row>
    <row r="13" spans="1:8" x14ac:dyDescent="0.15">
      <c r="A13" s="154"/>
      <c r="B13" s="159"/>
      <c r="C13" s="175"/>
      <c r="D13" s="176">
        <v>325571</v>
      </c>
      <c r="E13" s="177"/>
      <c r="F13" s="178">
        <v>304442</v>
      </c>
      <c r="G13" s="179"/>
      <c r="H13" s="165"/>
    </row>
    <row r="14" spans="1:8" x14ac:dyDescent="0.15">
      <c r="A14" s="166"/>
      <c r="B14" s="167"/>
      <c r="C14" s="168"/>
      <c r="D14" s="169">
        <v>169902</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32.54</v>
      </c>
      <c r="C19" s="180">
        <f>ROUND(VALUE(SUBSTITUTE(実質収支比率等に係る経年分析!G$48,"▲","-")),2)</f>
        <v>39.94</v>
      </c>
      <c r="D19" s="180">
        <f>ROUND(VALUE(SUBSTITUTE(実質収支比率等に係る経年分析!H$48,"▲","-")),2)</f>
        <v>22.13</v>
      </c>
      <c r="E19" s="180">
        <f>ROUND(VALUE(SUBSTITUTE(実質収支比率等に係る経年分析!I$48,"▲","-")),2)</f>
        <v>12.21</v>
      </c>
      <c r="F19" s="180">
        <f>ROUND(VALUE(SUBSTITUTE(実質収支比率等に係る経年分析!J$48,"▲","-")),2)</f>
        <v>15.16</v>
      </c>
    </row>
    <row r="20" spans="1:11" x14ac:dyDescent="0.15">
      <c r="A20" s="180" t="s">
        <v>55</v>
      </c>
      <c r="B20" s="180">
        <f>ROUND(VALUE(SUBSTITUTE(実質収支比率等に係る経年分析!F$47,"▲","-")),2)</f>
        <v>63.93</v>
      </c>
      <c r="C20" s="180">
        <f>ROUND(VALUE(SUBSTITUTE(実質収支比率等に係る経年分析!G$47,"▲","-")),2)</f>
        <v>65.430000000000007</v>
      </c>
      <c r="D20" s="180">
        <f>ROUND(VALUE(SUBSTITUTE(実質収支比率等に係る経年分析!H$47,"▲","-")),2)</f>
        <v>89.32</v>
      </c>
      <c r="E20" s="180">
        <f>ROUND(VALUE(SUBSTITUTE(実質収支比率等に係る経年分析!I$47,"▲","-")),2)</f>
        <v>86.19</v>
      </c>
      <c r="F20" s="180">
        <f>ROUND(VALUE(SUBSTITUTE(実質収支比率等に係る経年分析!J$47,"▲","-")),2)</f>
        <v>90.67</v>
      </c>
    </row>
    <row r="21" spans="1:11" x14ac:dyDescent="0.15">
      <c r="A21" s="180" t="s">
        <v>56</v>
      </c>
      <c r="B21" s="180">
        <f>IF(ISNUMBER(VALUE(SUBSTITUTE(実質収支比率等に係る経年分析!F$49,"▲","-"))),ROUND(VALUE(SUBSTITUTE(実質収支比率等に係る経年分析!F$49,"▲","-")),2),NA())</f>
        <v>12.33</v>
      </c>
      <c r="C21" s="180">
        <f>IF(ISNUMBER(VALUE(SUBSTITUTE(実質収支比率等に係る経年分析!G$49,"▲","-"))),ROUND(VALUE(SUBSTITUTE(実質収支比率等に係る経年分析!G$49,"▲","-")),2),NA())</f>
        <v>-12.95</v>
      </c>
      <c r="D21" s="180">
        <f>IF(ISNUMBER(VALUE(SUBSTITUTE(実質収支比率等に係る経年分析!H$49,"▲","-"))),ROUND(VALUE(SUBSTITUTE(実質収支比率等に係る経年分析!H$49,"▲","-")),2),NA())</f>
        <v>-15.56</v>
      </c>
      <c r="E21" s="180">
        <f>IF(ISNUMBER(VALUE(SUBSTITUTE(実質収支比率等に係る経年分析!I$49,"▲","-"))),ROUND(VALUE(SUBSTITUTE(実質収支比率等に係る経年分析!I$49,"▲","-")),2),NA())</f>
        <v>-25.73</v>
      </c>
      <c r="F21" s="180">
        <f>IF(ISNUMBER(VALUE(SUBSTITUTE(実質収支比率等に係る経年分析!J$49,"▲","-"))),ROUND(VALUE(SUBSTITUTE(実質収支比率等に係る経年分析!J$49,"▲","-")),2),NA())</f>
        <v>-7.36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2.4700000000000002</v>
      </c>
    </row>
    <row r="35" spans="1:16" x14ac:dyDescent="0.15">
      <c r="A35" s="181" t="str">
        <f>IF(連結実質赤字比率に係る赤字・黒字の構成分析!C$35="",NA(),連結実質赤字比率に係る赤字・黒字の構成分析!C$35)</f>
        <v>土地開発事業特別会計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237</v>
      </c>
      <c r="E42" s="182"/>
      <c r="F42" s="182"/>
      <c r="G42" s="182">
        <f>'実質公債費比率（分子）の構造'!L$52</f>
        <v>248</v>
      </c>
      <c r="H42" s="182"/>
      <c r="I42" s="182"/>
      <c r="J42" s="182">
        <f>'実質公債費比率（分子）の構造'!M$52</f>
        <v>265</v>
      </c>
      <c r="K42" s="182"/>
      <c r="L42" s="182"/>
      <c r="M42" s="182">
        <f>'実質公債費比率（分子）の構造'!N$52</f>
        <v>261</v>
      </c>
      <c r="N42" s="182"/>
      <c r="O42" s="182"/>
      <c r="P42" s="182">
        <f>'実質公債費比率（分子）の構造'!O$52</f>
        <v>252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44</v>
      </c>
      <c r="C45" s="182"/>
      <c r="D45" s="182"/>
      <c r="E45" s="182">
        <f>'実質公債費比率（分子）の構造'!L$49</f>
        <v>46</v>
      </c>
      <c r="F45" s="182"/>
      <c r="G45" s="182"/>
      <c r="H45" s="182">
        <f>'実質公債費比率（分子）の構造'!M$49</f>
        <v>50</v>
      </c>
      <c r="I45" s="182"/>
      <c r="J45" s="182"/>
      <c r="K45" s="182">
        <f>'実質公債費比率（分子）の構造'!N$49</f>
        <v>39</v>
      </c>
      <c r="L45" s="182"/>
      <c r="M45" s="182"/>
      <c r="N45" s="182">
        <f>'実質公債費比率（分子）の構造'!O$49</f>
        <v>35</v>
      </c>
      <c r="O45" s="182"/>
      <c r="P45" s="182"/>
    </row>
    <row r="46" spans="1:16" x14ac:dyDescent="0.15">
      <c r="A46" s="182" t="s">
        <v>67</v>
      </c>
      <c r="B46" s="182">
        <f>'実質公債費比率（分子）の構造'!K$48</f>
        <v>170</v>
      </c>
      <c r="C46" s="182"/>
      <c r="D46" s="182"/>
      <c r="E46" s="182">
        <f>'実質公債費比率（分子）の構造'!L$48</f>
        <v>136</v>
      </c>
      <c r="F46" s="182"/>
      <c r="G46" s="182"/>
      <c r="H46" s="182">
        <f>'実質公債費比率（分子）の構造'!M$48</f>
        <v>129</v>
      </c>
      <c r="I46" s="182"/>
      <c r="J46" s="182"/>
      <c r="K46" s="182">
        <f>'実質公債費比率（分子）の構造'!N$48</f>
        <v>149</v>
      </c>
      <c r="L46" s="182"/>
      <c r="M46" s="182"/>
      <c r="N46" s="182">
        <f>'実質公債費比率（分子）の構造'!O$48</f>
        <v>148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184</v>
      </c>
      <c r="C49" s="182"/>
      <c r="D49" s="182"/>
      <c r="E49" s="182">
        <f>'実質公債費比率（分子）の構造'!L$45</f>
        <v>190</v>
      </c>
      <c r="F49" s="182"/>
      <c r="G49" s="182"/>
      <c r="H49" s="182">
        <f>'実質公債費比率（分子）の構造'!M$45</f>
        <v>207</v>
      </c>
      <c r="I49" s="182"/>
      <c r="J49" s="182"/>
      <c r="K49" s="182">
        <f>'実質公債費比率（分子）の構造'!N$45</f>
        <v>214</v>
      </c>
      <c r="L49" s="182"/>
      <c r="M49" s="182"/>
      <c r="N49" s="182">
        <f>'実質公債費比率（分子）の構造'!O$45</f>
        <v>222</v>
      </c>
      <c r="O49" s="182"/>
      <c r="P49" s="182"/>
    </row>
    <row r="50" spans="1:16" x14ac:dyDescent="0.15">
      <c r="A50" s="182" t="s">
        <v>71</v>
      </c>
      <c r="B50" s="182" t="e">
        <f>NA()</f>
        <v>#N/A</v>
      </c>
      <c r="C50" s="182">
        <f>IF(ISNUMBER('実質公債費比率（分子）の構造'!K$53),'実質公債費比率（分子）の構造'!K$53,NA())</f>
        <v>161</v>
      </c>
      <c r="D50" s="182" t="e">
        <f>NA()</f>
        <v>#N/A</v>
      </c>
      <c r="E50" s="182" t="e">
        <f>NA()</f>
        <v>#N/A</v>
      </c>
      <c r="F50" s="182">
        <f>IF(ISNUMBER('実質公債費比率（分子）の構造'!L$53),'実質公債費比率（分子）の構造'!L$53,NA())</f>
        <v>124</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141</v>
      </c>
      <c r="M50" s="182" t="e">
        <f>NA()</f>
        <v>#N/A</v>
      </c>
      <c r="N50" s="182" t="e">
        <f>NA()</f>
        <v>#N/A</v>
      </c>
      <c r="O50" s="182">
        <f>IF(ISNUMBER('実質公債費比率（分子）の構造'!O$53),'実質公債費比率（分子）の構造'!O$53,NA())</f>
        <v>153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2453</v>
      </c>
      <c r="E56" s="181"/>
      <c r="F56" s="181"/>
      <c r="G56" s="181">
        <f>'将来負担比率（分子）の構造'!J$52</f>
        <v>2248</v>
      </c>
      <c r="H56" s="181"/>
      <c r="I56" s="181"/>
      <c r="J56" s="181">
        <f>'将来負担比率（分子）の構造'!K$52</f>
        <v>2036</v>
      </c>
      <c r="K56" s="181"/>
      <c r="L56" s="181"/>
      <c r="M56" s="181">
        <f>'将来負担比率（分子）の構造'!L$52</f>
        <v>1847</v>
      </c>
      <c r="N56" s="181"/>
      <c r="O56" s="181"/>
      <c r="P56" s="181">
        <f>'将来負担比率（分子）の構造'!M$52</f>
        <v>1639</v>
      </c>
    </row>
    <row r="57" spans="1:16" x14ac:dyDescent="0.15">
      <c r="A57" s="181" t="s">
        <v>42</v>
      </c>
      <c r="B57" s="181"/>
      <c r="C57" s="181"/>
      <c r="D57" s="181">
        <f>'将来負担比率（分子）の構造'!I$51</f>
        <v>21</v>
      </c>
      <c r="E57" s="181"/>
      <c r="F57" s="181"/>
      <c r="G57" s="181">
        <f>'将来負担比率（分子）の構造'!J$51</f>
        <v>210</v>
      </c>
      <c r="H57" s="181"/>
      <c r="I57" s="181"/>
      <c r="J57" s="181">
        <f>'将来負担比率（分子）の構造'!K$51</f>
        <v>295</v>
      </c>
      <c r="K57" s="181"/>
      <c r="L57" s="181"/>
      <c r="M57" s="181">
        <f>'将来負担比率（分子）の構造'!L$51</f>
        <v>277</v>
      </c>
      <c r="N57" s="181"/>
      <c r="O57" s="181"/>
      <c r="P57" s="181">
        <f>'将来負担比率（分子）の構造'!M$51</f>
        <v>259</v>
      </c>
    </row>
    <row r="58" spans="1:16" x14ac:dyDescent="0.15">
      <c r="A58" s="181" t="s">
        <v>41</v>
      </c>
      <c r="B58" s="181"/>
      <c r="C58" s="181"/>
      <c r="D58" s="181">
        <f>'将来負担比率（分子）の構造'!I$50</f>
        <v>3021</v>
      </c>
      <c r="E58" s="181"/>
      <c r="F58" s="181"/>
      <c r="G58" s="181">
        <f>'将来負担比率（分子）の構造'!J$50</f>
        <v>3036</v>
      </c>
      <c r="H58" s="181"/>
      <c r="I58" s="181"/>
      <c r="J58" s="181">
        <f>'将来負担比率（分子）の構造'!K$50</f>
        <v>3893</v>
      </c>
      <c r="K58" s="181"/>
      <c r="L58" s="181"/>
      <c r="M58" s="181">
        <f>'将来負担比率（分子）の構造'!L$50</f>
        <v>3843</v>
      </c>
      <c r="N58" s="181"/>
      <c r="O58" s="181"/>
      <c r="P58" s="181">
        <f>'将来負担比率（分子）の構造'!M$50</f>
        <v>3837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f>'将来負担比率（分子）の構造'!J$46</f>
        <v>5</v>
      </c>
      <c r="F61" s="181"/>
      <c r="G61" s="181"/>
      <c r="H61" s="181">
        <f>'将来負担比率（分子）の構造'!K$46</f>
        <v>4</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413</v>
      </c>
      <c r="C62" s="181"/>
      <c r="D62" s="181"/>
      <c r="E62" s="181">
        <f>'将来負担比率（分子）の構造'!J$45</f>
        <v>299</v>
      </c>
      <c r="F62" s="181"/>
      <c r="G62" s="181"/>
      <c r="H62" s="181">
        <f>'将来負担比率（分子）の構造'!K$45</f>
        <v>350</v>
      </c>
      <c r="I62" s="181"/>
      <c r="J62" s="181"/>
      <c r="K62" s="181">
        <f>'将来負担比率（分子）の構造'!L$45</f>
        <v>304</v>
      </c>
      <c r="L62" s="181"/>
      <c r="M62" s="181"/>
      <c r="N62" s="181">
        <f>'将来負担比率（分子）の構造'!M$45</f>
        <v>356</v>
      </c>
      <c r="O62" s="181"/>
      <c r="P62" s="181"/>
    </row>
    <row r="63" spans="1:16" x14ac:dyDescent="0.15">
      <c r="A63" s="181" t="s">
        <v>34</v>
      </c>
      <c r="B63" s="181">
        <f>'将来負担比率（分子）の構造'!I$44</f>
        <v>78</v>
      </c>
      <c r="C63" s="181"/>
      <c r="D63" s="181"/>
      <c r="E63" s="181">
        <f>'将来負担比率（分子）の構造'!J$44</f>
        <v>69</v>
      </c>
      <c r="F63" s="181"/>
      <c r="G63" s="181"/>
      <c r="H63" s="181">
        <f>'将来負担比率（分子）の構造'!K$44</f>
        <v>60</v>
      </c>
      <c r="I63" s="181"/>
      <c r="J63" s="181"/>
      <c r="K63" s="181">
        <f>'将来負担比率（分子）の構造'!L$44</f>
        <v>131</v>
      </c>
      <c r="L63" s="181"/>
      <c r="M63" s="181"/>
      <c r="N63" s="181">
        <f>'将来負担比率（分子）の構造'!M$44</f>
        <v>259</v>
      </c>
      <c r="O63" s="181"/>
      <c r="P63" s="181"/>
    </row>
    <row r="64" spans="1:16" x14ac:dyDescent="0.15">
      <c r="A64" s="181" t="s">
        <v>33</v>
      </c>
      <c r="B64" s="181">
        <f>'将来負担比率（分子）の構造'!I$43</f>
        <v>1365</v>
      </c>
      <c r="C64" s="181"/>
      <c r="D64" s="181"/>
      <c r="E64" s="181">
        <f>'将来負担比率（分子）の構造'!J$43</f>
        <v>1312</v>
      </c>
      <c r="F64" s="181"/>
      <c r="G64" s="181"/>
      <c r="H64" s="181">
        <f>'将来負担比率（分子）の構造'!K$43</f>
        <v>1101</v>
      </c>
      <c r="I64" s="181"/>
      <c r="J64" s="181"/>
      <c r="K64" s="181">
        <f>'将来負担比率（分子）の構造'!L$43</f>
        <v>931</v>
      </c>
      <c r="L64" s="181"/>
      <c r="M64" s="181"/>
      <c r="N64" s="181">
        <f>'将来負担比率（分子）の構造'!M$43</f>
        <v>845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2433</v>
      </c>
      <c r="C66" s="181"/>
      <c r="D66" s="181"/>
      <c r="E66" s="181">
        <f>'将来負担比率（分子）の構造'!J$41</f>
        <v>2306</v>
      </c>
      <c r="F66" s="181"/>
      <c r="G66" s="181"/>
      <c r="H66" s="181">
        <f>'将来負担比率（分子）の構造'!K$41</f>
        <v>2316</v>
      </c>
      <c r="I66" s="181"/>
      <c r="J66" s="181"/>
      <c r="K66" s="181">
        <f>'将来負担比率（分子）の構造'!L$41</f>
        <v>2170</v>
      </c>
      <c r="L66" s="181"/>
      <c r="M66" s="181"/>
      <c r="N66" s="181">
        <f>'将来負担比率（分子）の構造'!M$41</f>
        <v>1968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2635</v>
      </c>
      <c r="C72" s="185">
        <f>基金残高に係る経年分析!G55</f>
        <v>2512</v>
      </c>
      <c r="D72" s="185">
        <f>基金残高に係る経年分析!H55</f>
        <v>2442</v>
      </c>
    </row>
    <row r="73" spans="1:16" x14ac:dyDescent="0.15">
      <c r="A73" s="184" t="s">
        <v>78</v>
      </c>
      <c r="B73" s="185">
        <f>基金残高に係る経年分析!F56</f>
        <v>446</v>
      </c>
      <c r="C73" s="185">
        <f>基金残高に係る経年分析!G56</f>
        <v>446</v>
      </c>
      <c r="D73" s="185">
        <f>基金残高に係る経年分析!H56</f>
        <v>447</v>
      </c>
    </row>
    <row r="74" spans="1:16" x14ac:dyDescent="0.15">
      <c r="A74" s="184" t="s">
        <v>79</v>
      </c>
      <c r="B74" s="185">
        <f>基金残高に係る経年分析!F57</f>
        <v>2058</v>
      </c>
      <c r="C74" s="185">
        <f>基金残高に係る経年分析!G57</f>
        <v>1436</v>
      </c>
      <c r="D74" s="185">
        <f>基金残高に係る経年分析!H57</f>
        <v>1265</v>
      </c>
    </row>
  </sheetData>
  <sheetProtection algorithmName="SHA-512" hashValue="NJFiBNDMCWneSyqsppVUVvx0mKPhJPPGohysboyP2v9JXUo/uo+p0nOThqimsEpA4kJiS2yMbj/63KoVkrohyQ==" saltValue="idIgoQ+EYRdJ6VmXLEhy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2547139</v>
      </c>
      <c r="S5" s="635"/>
      <c r="T5" s="635"/>
      <c r="U5" s="635"/>
      <c r="V5" s="635"/>
      <c r="W5" s="635"/>
      <c r="X5" s="635"/>
      <c r="Y5" s="636"/>
      <c r="Z5" s="637">
        <v>46.8</v>
      </c>
      <c r="AA5" s="637"/>
      <c r="AB5" s="637"/>
      <c r="AC5" s="637"/>
      <c r="AD5" s="638">
        <v>2547139</v>
      </c>
      <c r="AE5" s="638"/>
      <c r="AF5" s="638"/>
      <c r="AG5" s="638"/>
      <c r="AH5" s="638"/>
      <c r="AI5" s="638"/>
      <c r="AJ5" s="638"/>
      <c r="AK5" s="638"/>
      <c r="AL5" s="639">
        <v>94.7</v>
      </c>
      <c r="AM5" s="640"/>
      <c r="AN5" s="640"/>
      <c r="AO5" s="641"/>
      <c r="AP5" s="631" t="s">
        <v>227</v>
      </c>
      <c r="AQ5" s="632"/>
      <c r="AR5" s="632"/>
      <c r="AS5" s="632"/>
      <c r="AT5" s="632"/>
      <c r="AU5" s="632"/>
      <c r="AV5" s="632"/>
      <c r="AW5" s="632"/>
      <c r="AX5" s="632"/>
      <c r="AY5" s="632"/>
      <c r="AZ5" s="632"/>
      <c r="BA5" s="632"/>
      <c r="BB5" s="632"/>
      <c r="BC5" s="632"/>
      <c r="BD5" s="632"/>
      <c r="BE5" s="632"/>
      <c r="BF5" s="633"/>
      <c r="BG5" s="645">
        <v>2547139</v>
      </c>
      <c r="BH5" s="646"/>
      <c r="BI5" s="646"/>
      <c r="BJ5" s="646"/>
      <c r="BK5" s="646"/>
      <c r="BL5" s="646"/>
      <c r="BM5" s="646"/>
      <c r="BN5" s="647"/>
      <c r="BO5" s="648">
        <v>100</v>
      </c>
      <c r="BP5" s="648"/>
      <c r="BQ5" s="648"/>
      <c r="BR5" s="648"/>
      <c r="BS5" s="649" t="s">
        <v>146</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29896</v>
      </c>
      <c r="S6" s="646"/>
      <c r="T6" s="646"/>
      <c r="U6" s="646"/>
      <c r="V6" s="646"/>
      <c r="W6" s="646"/>
      <c r="X6" s="646"/>
      <c r="Y6" s="647"/>
      <c r="Z6" s="648">
        <v>0.5</v>
      </c>
      <c r="AA6" s="648"/>
      <c r="AB6" s="648"/>
      <c r="AC6" s="648"/>
      <c r="AD6" s="649">
        <v>29896</v>
      </c>
      <c r="AE6" s="649"/>
      <c r="AF6" s="649"/>
      <c r="AG6" s="649"/>
      <c r="AH6" s="649"/>
      <c r="AI6" s="649"/>
      <c r="AJ6" s="649"/>
      <c r="AK6" s="649"/>
      <c r="AL6" s="650">
        <v>1.1000000000000001</v>
      </c>
      <c r="AM6" s="651"/>
      <c r="AN6" s="651"/>
      <c r="AO6" s="652"/>
      <c r="AP6" s="642" t="s">
        <v>232</v>
      </c>
      <c r="AQ6" s="643"/>
      <c r="AR6" s="643"/>
      <c r="AS6" s="643"/>
      <c r="AT6" s="643"/>
      <c r="AU6" s="643"/>
      <c r="AV6" s="643"/>
      <c r="AW6" s="643"/>
      <c r="AX6" s="643"/>
      <c r="AY6" s="643"/>
      <c r="AZ6" s="643"/>
      <c r="BA6" s="643"/>
      <c r="BB6" s="643"/>
      <c r="BC6" s="643"/>
      <c r="BD6" s="643"/>
      <c r="BE6" s="643"/>
      <c r="BF6" s="644"/>
      <c r="BG6" s="645">
        <v>2547139</v>
      </c>
      <c r="BH6" s="646"/>
      <c r="BI6" s="646"/>
      <c r="BJ6" s="646"/>
      <c r="BK6" s="646"/>
      <c r="BL6" s="646"/>
      <c r="BM6" s="646"/>
      <c r="BN6" s="647"/>
      <c r="BO6" s="648">
        <v>100</v>
      </c>
      <c r="BP6" s="648"/>
      <c r="BQ6" s="648"/>
      <c r="BR6" s="648"/>
      <c r="BS6" s="649" t="s">
        <v>233</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66580</v>
      </c>
      <c r="CS6" s="646"/>
      <c r="CT6" s="646"/>
      <c r="CU6" s="646"/>
      <c r="CV6" s="646"/>
      <c r="CW6" s="646"/>
      <c r="CX6" s="646"/>
      <c r="CY6" s="647"/>
      <c r="CZ6" s="639">
        <v>1.4</v>
      </c>
      <c r="DA6" s="640"/>
      <c r="DB6" s="640"/>
      <c r="DC6" s="659"/>
      <c r="DD6" s="654" t="s">
        <v>146</v>
      </c>
      <c r="DE6" s="646"/>
      <c r="DF6" s="646"/>
      <c r="DG6" s="646"/>
      <c r="DH6" s="646"/>
      <c r="DI6" s="646"/>
      <c r="DJ6" s="646"/>
      <c r="DK6" s="646"/>
      <c r="DL6" s="646"/>
      <c r="DM6" s="646"/>
      <c r="DN6" s="646"/>
      <c r="DO6" s="646"/>
      <c r="DP6" s="647"/>
      <c r="DQ6" s="654">
        <v>66513</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524</v>
      </c>
      <c r="S7" s="646"/>
      <c r="T7" s="646"/>
      <c r="U7" s="646"/>
      <c r="V7" s="646"/>
      <c r="W7" s="646"/>
      <c r="X7" s="646"/>
      <c r="Y7" s="647"/>
      <c r="Z7" s="648">
        <v>0</v>
      </c>
      <c r="AA7" s="648"/>
      <c r="AB7" s="648"/>
      <c r="AC7" s="648"/>
      <c r="AD7" s="649">
        <v>524</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477090</v>
      </c>
      <c r="BH7" s="646"/>
      <c r="BI7" s="646"/>
      <c r="BJ7" s="646"/>
      <c r="BK7" s="646"/>
      <c r="BL7" s="646"/>
      <c r="BM7" s="646"/>
      <c r="BN7" s="647"/>
      <c r="BO7" s="648">
        <v>18.7</v>
      </c>
      <c r="BP7" s="648"/>
      <c r="BQ7" s="648"/>
      <c r="BR7" s="648"/>
      <c r="BS7" s="649" t="s">
        <v>233</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952761</v>
      </c>
      <c r="CS7" s="646"/>
      <c r="CT7" s="646"/>
      <c r="CU7" s="646"/>
      <c r="CV7" s="646"/>
      <c r="CW7" s="646"/>
      <c r="CX7" s="646"/>
      <c r="CY7" s="647"/>
      <c r="CZ7" s="648">
        <v>19.8</v>
      </c>
      <c r="DA7" s="648"/>
      <c r="DB7" s="648"/>
      <c r="DC7" s="648"/>
      <c r="DD7" s="654">
        <v>79054</v>
      </c>
      <c r="DE7" s="646"/>
      <c r="DF7" s="646"/>
      <c r="DG7" s="646"/>
      <c r="DH7" s="646"/>
      <c r="DI7" s="646"/>
      <c r="DJ7" s="646"/>
      <c r="DK7" s="646"/>
      <c r="DL7" s="646"/>
      <c r="DM7" s="646"/>
      <c r="DN7" s="646"/>
      <c r="DO7" s="646"/>
      <c r="DP7" s="647"/>
      <c r="DQ7" s="654">
        <v>700077</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2562</v>
      </c>
      <c r="S8" s="646"/>
      <c r="T8" s="646"/>
      <c r="U8" s="646"/>
      <c r="V8" s="646"/>
      <c r="W8" s="646"/>
      <c r="X8" s="646"/>
      <c r="Y8" s="647"/>
      <c r="Z8" s="648">
        <v>0</v>
      </c>
      <c r="AA8" s="648"/>
      <c r="AB8" s="648"/>
      <c r="AC8" s="648"/>
      <c r="AD8" s="649">
        <v>2562</v>
      </c>
      <c r="AE8" s="649"/>
      <c r="AF8" s="649"/>
      <c r="AG8" s="649"/>
      <c r="AH8" s="649"/>
      <c r="AI8" s="649"/>
      <c r="AJ8" s="649"/>
      <c r="AK8" s="649"/>
      <c r="AL8" s="650">
        <v>0.1</v>
      </c>
      <c r="AM8" s="651"/>
      <c r="AN8" s="651"/>
      <c r="AO8" s="652"/>
      <c r="AP8" s="642" t="s">
        <v>239</v>
      </c>
      <c r="AQ8" s="643"/>
      <c r="AR8" s="643"/>
      <c r="AS8" s="643"/>
      <c r="AT8" s="643"/>
      <c r="AU8" s="643"/>
      <c r="AV8" s="643"/>
      <c r="AW8" s="643"/>
      <c r="AX8" s="643"/>
      <c r="AY8" s="643"/>
      <c r="AZ8" s="643"/>
      <c r="BA8" s="643"/>
      <c r="BB8" s="643"/>
      <c r="BC8" s="643"/>
      <c r="BD8" s="643"/>
      <c r="BE8" s="643"/>
      <c r="BF8" s="644"/>
      <c r="BG8" s="645">
        <v>9054</v>
      </c>
      <c r="BH8" s="646"/>
      <c r="BI8" s="646"/>
      <c r="BJ8" s="646"/>
      <c r="BK8" s="646"/>
      <c r="BL8" s="646"/>
      <c r="BM8" s="646"/>
      <c r="BN8" s="647"/>
      <c r="BO8" s="648">
        <v>0.4</v>
      </c>
      <c r="BP8" s="648"/>
      <c r="BQ8" s="648"/>
      <c r="BR8" s="648"/>
      <c r="BS8" s="654" t="s">
        <v>233</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856885</v>
      </c>
      <c r="CS8" s="646"/>
      <c r="CT8" s="646"/>
      <c r="CU8" s="646"/>
      <c r="CV8" s="646"/>
      <c r="CW8" s="646"/>
      <c r="CX8" s="646"/>
      <c r="CY8" s="647"/>
      <c r="CZ8" s="648">
        <v>17.899999999999999</v>
      </c>
      <c r="DA8" s="648"/>
      <c r="DB8" s="648"/>
      <c r="DC8" s="648"/>
      <c r="DD8" s="654">
        <v>77683</v>
      </c>
      <c r="DE8" s="646"/>
      <c r="DF8" s="646"/>
      <c r="DG8" s="646"/>
      <c r="DH8" s="646"/>
      <c r="DI8" s="646"/>
      <c r="DJ8" s="646"/>
      <c r="DK8" s="646"/>
      <c r="DL8" s="646"/>
      <c r="DM8" s="646"/>
      <c r="DN8" s="646"/>
      <c r="DO8" s="646"/>
      <c r="DP8" s="647"/>
      <c r="DQ8" s="654">
        <v>581560</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1247</v>
      </c>
      <c r="S9" s="646"/>
      <c r="T9" s="646"/>
      <c r="U9" s="646"/>
      <c r="V9" s="646"/>
      <c r="W9" s="646"/>
      <c r="X9" s="646"/>
      <c r="Y9" s="647"/>
      <c r="Z9" s="648">
        <v>0</v>
      </c>
      <c r="AA9" s="648"/>
      <c r="AB9" s="648"/>
      <c r="AC9" s="648"/>
      <c r="AD9" s="649">
        <v>1247</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285069</v>
      </c>
      <c r="BH9" s="646"/>
      <c r="BI9" s="646"/>
      <c r="BJ9" s="646"/>
      <c r="BK9" s="646"/>
      <c r="BL9" s="646"/>
      <c r="BM9" s="646"/>
      <c r="BN9" s="647"/>
      <c r="BO9" s="648">
        <v>11.2</v>
      </c>
      <c r="BP9" s="648"/>
      <c r="BQ9" s="648"/>
      <c r="BR9" s="648"/>
      <c r="BS9" s="654" t="s">
        <v>233</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279080</v>
      </c>
      <c r="CS9" s="646"/>
      <c r="CT9" s="646"/>
      <c r="CU9" s="646"/>
      <c r="CV9" s="646"/>
      <c r="CW9" s="646"/>
      <c r="CX9" s="646"/>
      <c r="CY9" s="647"/>
      <c r="CZ9" s="648">
        <v>5.8</v>
      </c>
      <c r="DA9" s="648"/>
      <c r="DB9" s="648"/>
      <c r="DC9" s="648"/>
      <c r="DD9" s="654">
        <v>996</v>
      </c>
      <c r="DE9" s="646"/>
      <c r="DF9" s="646"/>
      <c r="DG9" s="646"/>
      <c r="DH9" s="646"/>
      <c r="DI9" s="646"/>
      <c r="DJ9" s="646"/>
      <c r="DK9" s="646"/>
      <c r="DL9" s="646"/>
      <c r="DM9" s="646"/>
      <c r="DN9" s="646"/>
      <c r="DO9" s="646"/>
      <c r="DP9" s="647"/>
      <c r="DQ9" s="654">
        <v>188503</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233</v>
      </c>
      <c r="S10" s="646"/>
      <c r="T10" s="646"/>
      <c r="U10" s="646"/>
      <c r="V10" s="646"/>
      <c r="W10" s="646"/>
      <c r="X10" s="646"/>
      <c r="Y10" s="647"/>
      <c r="Z10" s="648" t="s">
        <v>129</v>
      </c>
      <c r="AA10" s="648"/>
      <c r="AB10" s="648"/>
      <c r="AC10" s="648"/>
      <c r="AD10" s="649" t="s">
        <v>233</v>
      </c>
      <c r="AE10" s="649"/>
      <c r="AF10" s="649"/>
      <c r="AG10" s="649"/>
      <c r="AH10" s="649"/>
      <c r="AI10" s="649"/>
      <c r="AJ10" s="649"/>
      <c r="AK10" s="649"/>
      <c r="AL10" s="650" t="s">
        <v>129</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40818</v>
      </c>
      <c r="BH10" s="646"/>
      <c r="BI10" s="646"/>
      <c r="BJ10" s="646"/>
      <c r="BK10" s="646"/>
      <c r="BL10" s="646"/>
      <c r="BM10" s="646"/>
      <c r="BN10" s="647"/>
      <c r="BO10" s="648">
        <v>1.6</v>
      </c>
      <c r="BP10" s="648"/>
      <c r="BQ10" s="648"/>
      <c r="BR10" s="648"/>
      <c r="BS10" s="654" t="s">
        <v>129</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50891</v>
      </c>
      <c r="CS10" s="646"/>
      <c r="CT10" s="646"/>
      <c r="CU10" s="646"/>
      <c r="CV10" s="646"/>
      <c r="CW10" s="646"/>
      <c r="CX10" s="646"/>
      <c r="CY10" s="647"/>
      <c r="CZ10" s="648">
        <v>1.1000000000000001</v>
      </c>
      <c r="DA10" s="648"/>
      <c r="DB10" s="648"/>
      <c r="DC10" s="648"/>
      <c r="DD10" s="654" t="s">
        <v>233</v>
      </c>
      <c r="DE10" s="646"/>
      <c r="DF10" s="646"/>
      <c r="DG10" s="646"/>
      <c r="DH10" s="646"/>
      <c r="DI10" s="646"/>
      <c r="DJ10" s="646"/>
      <c r="DK10" s="646"/>
      <c r="DL10" s="646"/>
      <c r="DM10" s="646"/>
      <c r="DN10" s="646"/>
      <c r="DO10" s="646"/>
      <c r="DP10" s="647"/>
      <c r="DQ10" s="654">
        <v>1999</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88410</v>
      </c>
      <c r="S11" s="646"/>
      <c r="T11" s="646"/>
      <c r="U11" s="646"/>
      <c r="V11" s="646"/>
      <c r="W11" s="646"/>
      <c r="X11" s="646"/>
      <c r="Y11" s="647"/>
      <c r="Z11" s="650">
        <v>1.6</v>
      </c>
      <c r="AA11" s="651"/>
      <c r="AB11" s="651"/>
      <c r="AC11" s="663"/>
      <c r="AD11" s="654">
        <v>88410</v>
      </c>
      <c r="AE11" s="646"/>
      <c r="AF11" s="646"/>
      <c r="AG11" s="646"/>
      <c r="AH11" s="646"/>
      <c r="AI11" s="646"/>
      <c r="AJ11" s="646"/>
      <c r="AK11" s="647"/>
      <c r="AL11" s="650">
        <v>3.3</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142149</v>
      </c>
      <c r="BH11" s="646"/>
      <c r="BI11" s="646"/>
      <c r="BJ11" s="646"/>
      <c r="BK11" s="646"/>
      <c r="BL11" s="646"/>
      <c r="BM11" s="646"/>
      <c r="BN11" s="647"/>
      <c r="BO11" s="648">
        <v>5.6</v>
      </c>
      <c r="BP11" s="648"/>
      <c r="BQ11" s="648"/>
      <c r="BR11" s="648"/>
      <c r="BS11" s="654" t="s">
        <v>233</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522638</v>
      </c>
      <c r="CS11" s="646"/>
      <c r="CT11" s="646"/>
      <c r="CU11" s="646"/>
      <c r="CV11" s="646"/>
      <c r="CW11" s="646"/>
      <c r="CX11" s="646"/>
      <c r="CY11" s="647"/>
      <c r="CZ11" s="648">
        <v>10.9</v>
      </c>
      <c r="DA11" s="648"/>
      <c r="DB11" s="648"/>
      <c r="DC11" s="648"/>
      <c r="DD11" s="654">
        <v>337473</v>
      </c>
      <c r="DE11" s="646"/>
      <c r="DF11" s="646"/>
      <c r="DG11" s="646"/>
      <c r="DH11" s="646"/>
      <c r="DI11" s="646"/>
      <c r="DJ11" s="646"/>
      <c r="DK11" s="646"/>
      <c r="DL11" s="646"/>
      <c r="DM11" s="646"/>
      <c r="DN11" s="646"/>
      <c r="DO11" s="646"/>
      <c r="DP11" s="647"/>
      <c r="DQ11" s="654">
        <v>258916</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129</v>
      </c>
      <c r="S12" s="646"/>
      <c r="T12" s="646"/>
      <c r="U12" s="646"/>
      <c r="V12" s="646"/>
      <c r="W12" s="646"/>
      <c r="X12" s="646"/>
      <c r="Y12" s="647"/>
      <c r="Z12" s="648" t="s">
        <v>129</v>
      </c>
      <c r="AA12" s="648"/>
      <c r="AB12" s="648"/>
      <c r="AC12" s="648"/>
      <c r="AD12" s="649" t="s">
        <v>129</v>
      </c>
      <c r="AE12" s="649"/>
      <c r="AF12" s="649"/>
      <c r="AG12" s="649"/>
      <c r="AH12" s="649"/>
      <c r="AI12" s="649"/>
      <c r="AJ12" s="649"/>
      <c r="AK12" s="649"/>
      <c r="AL12" s="650" t="s">
        <v>129</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1974879</v>
      </c>
      <c r="BH12" s="646"/>
      <c r="BI12" s="646"/>
      <c r="BJ12" s="646"/>
      <c r="BK12" s="646"/>
      <c r="BL12" s="646"/>
      <c r="BM12" s="646"/>
      <c r="BN12" s="647"/>
      <c r="BO12" s="648">
        <v>77.5</v>
      </c>
      <c r="BP12" s="648"/>
      <c r="BQ12" s="648"/>
      <c r="BR12" s="648"/>
      <c r="BS12" s="654" t="s">
        <v>233</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238350</v>
      </c>
      <c r="CS12" s="646"/>
      <c r="CT12" s="646"/>
      <c r="CU12" s="646"/>
      <c r="CV12" s="646"/>
      <c r="CW12" s="646"/>
      <c r="CX12" s="646"/>
      <c r="CY12" s="647"/>
      <c r="CZ12" s="648">
        <v>5</v>
      </c>
      <c r="DA12" s="648"/>
      <c r="DB12" s="648"/>
      <c r="DC12" s="648"/>
      <c r="DD12" s="654" t="s">
        <v>129</v>
      </c>
      <c r="DE12" s="646"/>
      <c r="DF12" s="646"/>
      <c r="DG12" s="646"/>
      <c r="DH12" s="646"/>
      <c r="DI12" s="646"/>
      <c r="DJ12" s="646"/>
      <c r="DK12" s="646"/>
      <c r="DL12" s="646"/>
      <c r="DM12" s="646"/>
      <c r="DN12" s="646"/>
      <c r="DO12" s="646"/>
      <c r="DP12" s="647"/>
      <c r="DQ12" s="654">
        <v>133770</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146</v>
      </c>
      <c r="S13" s="646"/>
      <c r="T13" s="646"/>
      <c r="U13" s="646"/>
      <c r="V13" s="646"/>
      <c r="W13" s="646"/>
      <c r="X13" s="646"/>
      <c r="Y13" s="647"/>
      <c r="Z13" s="648" t="s">
        <v>146</v>
      </c>
      <c r="AA13" s="648"/>
      <c r="AB13" s="648"/>
      <c r="AC13" s="648"/>
      <c r="AD13" s="649" t="s">
        <v>129</v>
      </c>
      <c r="AE13" s="649"/>
      <c r="AF13" s="649"/>
      <c r="AG13" s="649"/>
      <c r="AH13" s="649"/>
      <c r="AI13" s="649"/>
      <c r="AJ13" s="649"/>
      <c r="AK13" s="649"/>
      <c r="AL13" s="650" t="s">
        <v>129</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1970039</v>
      </c>
      <c r="BH13" s="646"/>
      <c r="BI13" s="646"/>
      <c r="BJ13" s="646"/>
      <c r="BK13" s="646"/>
      <c r="BL13" s="646"/>
      <c r="BM13" s="646"/>
      <c r="BN13" s="647"/>
      <c r="BO13" s="648">
        <v>77.3</v>
      </c>
      <c r="BP13" s="648"/>
      <c r="BQ13" s="648"/>
      <c r="BR13" s="648"/>
      <c r="BS13" s="654" t="s">
        <v>129</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849015</v>
      </c>
      <c r="CS13" s="646"/>
      <c r="CT13" s="646"/>
      <c r="CU13" s="646"/>
      <c r="CV13" s="646"/>
      <c r="CW13" s="646"/>
      <c r="CX13" s="646"/>
      <c r="CY13" s="647"/>
      <c r="CZ13" s="648">
        <v>17.7</v>
      </c>
      <c r="DA13" s="648"/>
      <c r="DB13" s="648"/>
      <c r="DC13" s="648"/>
      <c r="DD13" s="654">
        <v>252890</v>
      </c>
      <c r="DE13" s="646"/>
      <c r="DF13" s="646"/>
      <c r="DG13" s="646"/>
      <c r="DH13" s="646"/>
      <c r="DI13" s="646"/>
      <c r="DJ13" s="646"/>
      <c r="DK13" s="646"/>
      <c r="DL13" s="646"/>
      <c r="DM13" s="646"/>
      <c r="DN13" s="646"/>
      <c r="DO13" s="646"/>
      <c r="DP13" s="647"/>
      <c r="DQ13" s="654">
        <v>673510</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3196</v>
      </c>
      <c r="S14" s="646"/>
      <c r="T14" s="646"/>
      <c r="U14" s="646"/>
      <c r="V14" s="646"/>
      <c r="W14" s="646"/>
      <c r="X14" s="646"/>
      <c r="Y14" s="647"/>
      <c r="Z14" s="648">
        <v>0.1</v>
      </c>
      <c r="AA14" s="648"/>
      <c r="AB14" s="648"/>
      <c r="AC14" s="648"/>
      <c r="AD14" s="649">
        <v>3196</v>
      </c>
      <c r="AE14" s="649"/>
      <c r="AF14" s="649"/>
      <c r="AG14" s="649"/>
      <c r="AH14" s="649"/>
      <c r="AI14" s="649"/>
      <c r="AJ14" s="649"/>
      <c r="AK14" s="649"/>
      <c r="AL14" s="650">
        <v>0.1</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14870</v>
      </c>
      <c r="BH14" s="646"/>
      <c r="BI14" s="646"/>
      <c r="BJ14" s="646"/>
      <c r="BK14" s="646"/>
      <c r="BL14" s="646"/>
      <c r="BM14" s="646"/>
      <c r="BN14" s="647"/>
      <c r="BO14" s="648">
        <v>0.6</v>
      </c>
      <c r="BP14" s="648"/>
      <c r="BQ14" s="648"/>
      <c r="BR14" s="648"/>
      <c r="BS14" s="654" t="s">
        <v>129</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231989</v>
      </c>
      <c r="CS14" s="646"/>
      <c r="CT14" s="646"/>
      <c r="CU14" s="646"/>
      <c r="CV14" s="646"/>
      <c r="CW14" s="646"/>
      <c r="CX14" s="646"/>
      <c r="CY14" s="647"/>
      <c r="CZ14" s="648">
        <v>4.8</v>
      </c>
      <c r="DA14" s="648"/>
      <c r="DB14" s="648"/>
      <c r="DC14" s="648"/>
      <c r="DD14" s="654">
        <v>29102</v>
      </c>
      <c r="DE14" s="646"/>
      <c r="DF14" s="646"/>
      <c r="DG14" s="646"/>
      <c r="DH14" s="646"/>
      <c r="DI14" s="646"/>
      <c r="DJ14" s="646"/>
      <c r="DK14" s="646"/>
      <c r="DL14" s="646"/>
      <c r="DM14" s="646"/>
      <c r="DN14" s="646"/>
      <c r="DO14" s="646"/>
      <c r="DP14" s="647"/>
      <c r="DQ14" s="654">
        <v>226231</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146</v>
      </c>
      <c r="AA15" s="648"/>
      <c r="AB15" s="648"/>
      <c r="AC15" s="648"/>
      <c r="AD15" s="649" t="s">
        <v>233</v>
      </c>
      <c r="AE15" s="649"/>
      <c r="AF15" s="649"/>
      <c r="AG15" s="649"/>
      <c r="AH15" s="649"/>
      <c r="AI15" s="649"/>
      <c r="AJ15" s="649"/>
      <c r="AK15" s="649"/>
      <c r="AL15" s="650" t="s">
        <v>129</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80300</v>
      </c>
      <c r="BH15" s="646"/>
      <c r="BI15" s="646"/>
      <c r="BJ15" s="646"/>
      <c r="BK15" s="646"/>
      <c r="BL15" s="646"/>
      <c r="BM15" s="646"/>
      <c r="BN15" s="647"/>
      <c r="BO15" s="648">
        <v>3.2</v>
      </c>
      <c r="BP15" s="648"/>
      <c r="BQ15" s="648"/>
      <c r="BR15" s="648"/>
      <c r="BS15" s="654" t="s">
        <v>129</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426706</v>
      </c>
      <c r="CS15" s="646"/>
      <c r="CT15" s="646"/>
      <c r="CU15" s="646"/>
      <c r="CV15" s="646"/>
      <c r="CW15" s="646"/>
      <c r="CX15" s="646"/>
      <c r="CY15" s="647"/>
      <c r="CZ15" s="648">
        <v>8.9</v>
      </c>
      <c r="DA15" s="648"/>
      <c r="DB15" s="648"/>
      <c r="DC15" s="648"/>
      <c r="DD15" s="654">
        <v>58419</v>
      </c>
      <c r="DE15" s="646"/>
      <c r="DF15" s="646"/>
      <c r="DG15" s="646"/>
      <c r="DH15" s="646"/>
      <c r="DI15" s="646"/>
      <c r="DJ15" s="646"/>
      <c r="DK15" s="646"/>
      <c r="DL15" s="646"/>
      <c r="DM15" s="646"/>
      <c r="DN15" s="646"/>
      <c r="DO15" s="646"/>
      <c r="DP15" s="647"/>
      <c r="DQ15" s="654">
        <v>332505</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1002</v>
      </c>
      <c r="S16" s="646"/>
      <c r="T16" s="646"/>
      <c r="U16" s="646"/>
      <c r="V16" s="646"/>
      <c r="W16" s="646"/>
      <c r="X16" s="646"/>
      <c r="Y16" s="647"/>
      <c r="Z16" s="648">
        <v>0</v>
      </c>
      <c r="AA16" s="648"/>
      <c r="AB16" s="648"/>
      <c r="AC16" s="648"/>
      <c r="AD16" s="649">
        <v>1002</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264</v>
      </c>
      <c r="BH16" s="646"/>
      <c r="BI16" s="646"/>
      <c r="BJ16" s="646"/>
      <c r="BK16" s="646"/>
      <c r="BL16" s="646"/>
      <c r="BM16" s="646"/>
      <c r="BN16" s="647"/>
      <c r="BO16" s="648" t="s">
        <v>129</v>
      </c>
      <c r="BP16" s="648"/>
      <c r="BQ16" s="648"/>
      <c r="BR16" s="648"/>
      <c r="BS16" s="654" t="s">
        <v>233</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103203</v>
      </c>
      <c r="CS16" s="646"/>
      <c r="CT16" s="646"/>
      <c r="CU16" s="646"/>
      <c r="CV16" s="646"/>
      <c r="CW16" s="646"/>
      <c r="CX16" s="646"/>
      <c r="CY16" s="647"/>
      <c r="CZ16" s="648">
        <v>2.2000000000000002</v>
      </c>
      <c r="DA16" s="648"/>
      <c r="DB16" s="648"/>
      <c r="DC16" s="648"/>
      <c r="DD16" s="654" t="s">
        <v>146</v>
      </c>
      <c r="DE16" s="646"/>
      <c r="DF16" s="646"/>
      <c r="DG16" s="646"/>
      <c r="DH16" s="646"/>
      <c r="DI16" s="646"/>
      <c r="DJ16" s="646"/>
      <c r="DK16" s="646"/>
      <c r="DL16" s="646"/>
      <c r="DM16" s="646"/>
      <c r="DN16" s="646"/>
      <c r="DO16" s="646"/>
      <c r="DP16" s="647"/>
      <c r="DQ16" s="654">
        <v>42554</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11344</v>
      </c>
      <c r="S17" s="646"/>
      <c r="T17" s="646"/>
      <c r="U17" s="646"/>
      <c r="V17" s="646"/>
      <c r="W17" s="646"/>
      <c r="X17" s="646"/>
      <c r="Y17" s="647"/>
      <c r="Z17" s="648">
        <v>0.2</v>
      </c>
      <c r="AA17" s="648"/>
      <c r="AB17" s="648"/>
      <c r="AC17" s="648"/>
      <c r="AD17" s="649">
        <v>11344</v>
      </c>
      <c r="AE17" s="649"/>
      <c r="AF17" s="649"/>
      <c r="AG17" s="649"/>
      <c r="AH17" s="649"/>
      <c r="AI17" s="649"/>
      <c r="AJ17" s="649"/>
      <c r="AK17" s="649"/>
      <c r="AL17" s="650">
        <v>0.4</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146</v>
      </c>
      <c r="BH17" s="646"/>
      <c r="BI17" s="646"/>
      <c r="BJ17" s="646"/>
      <c r="BK17" s="646"/>
      <c r="BL17" s="646"/>
      <c r="BM17" s="646"/>
      <c r="BN17" s="647"/>
      <c r="BO17" s="648" t="s">
        <v>146</v>
      </c>
      <c r="BP17" s="648"/>
      <c r="BQ17" s="648"/>
      <c r="BR17" s="648"/>
      <c r="BS17" s="654" t="s">
        <v>129</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221964</v>
      </c>
      <c r="CS17" s="646"/>
      <c r="CT17" s="646"/>
      <c r="CU17" s="646"/>
      <c r="CV17" s="646"/>
      <c r="CW17" s="646"/>
      <c r="CX17" s="646"/>
      <c r="CY17" s="647"/>
      <c r="CZ17" s="648">
        <v>4.5999999999999996</v>
      </c>
      <c r="DA17" s="648"/>
      <c r="DB17" s="648"/>
      <c r="DC17" s="648"/>
      <c r="DD17" s="654" t="s">
        <v>129</v>
      </c>
      <c r="DE17" s="646"/>
      <c r="DF17" s="646"/>
      <c r="DG17" s="646"/>
      <c r="DH17" s="646"/>
      <c r="DI17" s="646"/>
      <c r="DJ17" s="646"/>
      <c r="DK17" s="646"/>
      <c r="DL17" s="646"/>
      <c r="DM17" s="646"/>
      <c r="DN17" s="646"/>
      <c r="DO17" s="646"/>
      <c r="DP17" s="647"/>
      <c r="DQ17" s="654">
        <v>200813</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2206</v>
      </c>
      <c r="S18" s="646"/>
      <c r="T18" s="646"/>
      <c r="U18" s="646"/>
      <c r="V18" s="646"/>
      <c r="W18" s="646"/>
      <c r="X18" s="646"/>
      <c r="Y18" s="647"/>
      <c r="Z18" s="648">
        <v>0</v>
      </c>
      <c r="AA18" s="648"/>
      <c r="AB18" s="648"/>
      <c r="AC18" s="648"/>
      <c r="AD18" s="649">
        <v>2206</v>
      </c>
      <c r="AE18" s="649"/>
      <c r="AF18" s="649"/>
      <c r="AG18" s="649"/>
      <c r="AH18" s="649"/>
      <c r="AI18" s="649"/>
      <c r="AJ18" s="649"/>
      <c r="AK18" s="649"/>
      <c r="AL18" s="650">
        <v>0.1</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233</v>
      </c>
      <c r="BH18" s="646"/>
      <c r="BI18" s="646"/>
      <c r="BJ18" s="646"/>
      <c r="BK18" s="646"/>
      <c r="BL18" s="646"/>
      <c r="BM18" s="646"/>
      <c r="BN18" s="647"/>
      <c r="BO18" s="648" t="s">
        <v>233</v>
      </c>
      <c r="BP18" s="648"/>
      <c r="BQ18" s="648"/>
      <c r="BR18" s="648"/>
      <c r="BS18" s="654" t="s">
        <v>146</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233</v>
      </c>
      <c r="CS18" s="646"/>
      <c r="CT18" s="646"/>
      <c r="CU18" s="646"/>
      <c r="CV18" s="646"/>
      <c r="CW18" s="646"/>
      <c r="CX18" s="646"/>
      <c r="CY18" s="647"/>
      <c r="CZ18" s="648" t="s">
        <v>233</v>
      </c>
      <c r="DA18" s="648"/>
      <c r="DB18" s="648"/>
      <c r="DC18" s="648"/>
      <c r="DD18" s="654" t="s">
        <v>146</v>
      </c>
      <c r="DE18" s="646"/>
      <c r="DF18" s="646"/>
      <c r="DG18" s="646"/>
      <c r="DH18" s="646"/>
      <c r="DI18" s="646"/>
      <c r="DJ18" s="646"/>
      <c r="DK18" s="646"/>
      <c r="DL18" s="646"/>
      <c r="DM18" s="646"/>
      <c r="DN18" s="646"/>
      <c r="DO18" s="646"/>
      <c r="DP18" s="647"/>
      <c r="DQ18" s="654" t="s">
        <v>233</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431</v>
      </c>
      <c r="S19" s="646"/>
      <c r="T19" s="646"/>
      <c r="U19" s="646"/>
      <c r="V19" s="646"/>
      <c r="W19" s="646"/>
      <c r="X19" s="646"/>
      <c r="Y19" s="647"/>
      <c r="Z19" s="648">
        <v>0</v>
      </c>
      <c r="AA19" s="648"/>
      <c r="AB19" s="648"/>
      <c r="AC19" s="648"/>
      <c r="AD19" s="649">
        <v>431</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t="s">
        <v>129</v>
      </c>
      <c r="BH19" s="646"/>
      <c r="BI19" s="646"/>
      <c r="BJ19" s="646"/>
      <c r="BK19" s="646"/>
      <c r="BL19" s="646"/>
      <c r="BM19" s="646"/>
      <c r="BN19" s="647"/>
      <c r="BO19" s="648" t="s">
        <v>129</v>
      </c>
      <c r="BP19" s="648"/>
      <c r="BQ19" s="648"/>
      <c r="BR19" s="648"/>
      <c r="BS19" s="654" t="s">
        <v>146</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264</v>
      </c>
      <c r="CS19" s="646"/>
      <c r="CT19" s="646"/>
      <c r="CU19" s="646"/>
      <c r="CV19" s="646"/>
      <c r="CW19" s="646"/>
      <c r="CX19" s="646"/>
      <c r="CY19" s="647"/>
      <c r="CZ19" s="648" t="s">
        <v>233</v>
      </c>
      <c r="DA19" s="648"/>
      <c r="DB19" s="648"/>
      <c r="DC19" s="648"/>
      <c r="DD19" s="654" t="s">
        <v>233</v>
      </c>
      <c r="DE19" s="646"/>
      <c r="DF19" s="646"/>
      <c r="DG19" s="646"/>
      <c r="DH19" s="646"/>
      <c r="DI19" s="646"/>
      <c r="DJ19" s="646"/>
      <c r="DK19" s="646"/>
      <c r="DL19" s="646"/>
      <c r="DM19" s="646"/>
      <c r="DN19" s="646"/>
      <c r="DO19" s="646"/>
      <c r="DP19" s="647"/>
      <c r="DQ19" s="654" t="s">
        <v>146</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102</v>
      </c>
      <c r="S20" s="646"/>
      <c r="T20" s="646"/>
      <c r="U20" s="646"/>
      <c r="V20" s="646"/>
      <c r="W20" s="646"/>
      <c r="X20" s="646"/>
      <c r="Y20" s="647"/>
      <c r="Z20" s="648">
        <v>0</v>
      </c>
      <c r="AA20" s="648"/>
      <c r="AB20" s="648"/>
      <c r="AC20" s="648"/>
      <c r="AD20" s="649">
        <v>102</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t="s">
        <v>146</v>
      </c>
      <c r="BH20" s="646"/>
      <c r="BI20" s="646"/>
      <c r="BJ20" s="646"/>
      <c r="BK20" s="646"/>
      <c r="BL20" s="646"/>
      <c r="BM20" s="646"/>
      <c r="BN20" s="647"/>
      <c r="BO20" s="648" t="s">
        <v>129</v>
      </c>
      <c r="BP20" s="648"/>
      <c r="BQ20" s="648"/>
      <c r="BR20" s="648"/>
      <c r="BS20" s="654" t="s">
        <v>233</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4800062</v>
      </c>
      <c r="CS20" s="646"/>
      <c r="CT20" s="646"/>
      <c r="CU20" s="646"/>
      <c r="CV20" s="646"/>
      <c r="CW20" s="646"/>
      <c r="CX20" s="646"/>
      <c r="CY20" s="647"/>
      <c r="CZ20" s="648">
        <v>100</v>
      </c>
      <c r="DA20" s="648"/>
      <c r="DB20" s="648"/>
      <c r="DC20" s="648"/>
      <c r="DD20" s="654">
        <v>835617</v>
      </c>
      <c r="DE20" s="646"/>
      <c r="DF20" s="646"/>
      <c r="DG20" s="646"/>
      <c r="DH20" s="646"/>
      <c r="DI20" s="646"/>
      <c r="DJ20" s="646"/>
      <c r="DK20" s="646"/>
      <c r="DL20" s="646"/>
      <c r="DM20" s="646"/>
      <c r="DN20" s="646"/>
      <c r="DO20" s="646"/>
      <c r="DP20" s="647"/>
      <c r="DQ20" s="654">
        <v>3406951</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8605</v>
      </c>
      <c r="S21" s="646"/>
      <c r="T21" s="646"/>
      <c r="U21" s="646"/>
      <c r="V21" s="646"/>
      <c r="W21" s="646"/>
      <c r="X21" s="646"/>
      <c r="Y21" s="647"/>
      <c r="Z21" s="648">
        <v>0.2</v>
      </c>
      <c r="AA21" s="648"/>
      <c r="AB21" s="648"/>
      <c r="AC21" s="648"/>
      <c r="AD21" s="649">
        <v>8605</v>
      </c>
      <c r="AE21" s="649"/>
      <c r="AF21" s="649"/>
      <c r="AG21" s="649"/>
      <c r="AH21" s="649"/>
      <c r="AI21" s="649"/>
      <c r="AJ21" s="649"/>
      <c r="AK21" s="649"/>
      <c r="AL21" s="650">
        <v>0.3</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129</v>
      </c>
      <c r="BH21" s="646"/>
      <c r="BI21" s="646"/>
      <c r="BJ21" s="646"/>
      <c r="BK21" s="646"/>
      <c r="BL21" s="646"/>
      <c r="BM21" s="646"/>
      <c r="BN21" s="647"/>
      <c r="BO21" s="648" t="s">
        <v>129</v>
      </c>
      <c r="BP21" s="648"/>
      <c r="BQ21" s="648"/>
      <c r="BR21" s="648"/>
      <c r="BS21" s="654" t="s">
        <v>233</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535259</v>
      </c>
      <c r="S22" s="646"/>
      <c r="T22" s="646"/>
      <c r="U22" s="646"/>
      <c r="V22" s="646"/>
      <c r="W22" s="646"/>
      <c r="X22" s="646"/>
      <c r="Y22" s="647"/>
      <c r="Z22" s="648">
        <v>9.8000000000000007</v>
      </c>
      <c r="AA22" s="648"/>
      <c r="AB22" s="648"/>
      <c r="AC22" s="648"/>
      <c r="AD22" s="649" t="s">
        <v>233</v>
      </c>
      <c r="AE22" s="649"/>
      <c r="AF22" s="649"/>
      <c r="AG22" s="649"/>
      <c r="AH22" s="649"/>
      <c r="AI22" s="649"/>
      <c r="AJ22" s="649"/>
      <c r="AK22" s="649"/>
      <c r="AL22" s="650" t="s">
        <v>129</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233</v>
      </c>
      <c r="BP22" s="648"/>
      <c r="BQ22" s="648"/>
      <c r="BR22" s="648"/>
      <c r="BS22" s="654" t="s">
        <v>129</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t="s">
        <v>129</v>
      </c>
      <c r="S23" s="646"/>
      <c r="T23" s="646"/>
      <c r="U23" s="646"/>
      <c r="V23" s="646"/>
      <c r="W23" s="646"/>
      <c r="X23" s="646"/>
      <c r="Y23" s="647"/>
      <c r="Z23" s="648" t="s">
        <v>233</v>
      </c>
      <c r="AA23" s="648"/>
      <c r="AB23" s="648"/>
      <c r="AC23" s="648"/>
      <c r="AD23" s="649" t="s">
        <v>129</v>
      </c>
      <c r="AE23" s="649"/>
      <c r="AF23" s="649"/>
      <c r="AG23" s="649"/>
      <c r="AH23" s="649"/>
      <c r="AI23" s="649"/>
      <c r="AJ23" s="649"/>
      <c r="AK23" s="649"/>
      <c r="AL23" s="650" t="s">
        <v>146</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146</v>
      </c>
      <c r="BP23" s="648"/>
      <c r="BQ23" s="648"/>
      <c r="BR23" s="648"/>
      <c r="BS23" s="654" t="s">
        <v>129</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8" t="s">
        <v>288</v>
      </c>
      <c r="DM23" s="679"/>
      <c r="DN23" s="679"/>
      <c r="DO23" s="679"/>
      <c r="DP23" s="679"/>
      <c r="DQ23" s="679"/>
      <c r="DR23" s="679"/>
      <c r="DS23" s="679"/>
      <c r="DT23" s="679"/>
      <c r="DU23" s="679"/>
      <c r="DV23" s="680"/>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68480</v>
      </c>
      <c r="S24" s="646"/>
      <c r="T24" s="646"/>
      <c r="U24" s="646"/>
      <c r="V24" s="646"/>
      <c r="W24" s="646"/>
      <c r="X24" s="646"/>
      <c r="Y24" s="647"/>
      <c r="Z24" s="648">
        <v>1.3</v>
      </c>
      <c r="AA24" s="648"/>
      <c r="AB24" s="648"/>
      <c r="AC24" s="648"/>
      <c r="AD24" s="649" t="s">
        <v>233</v>
      </c>
      <c r="AE24" s="649"/>
      <c r="AF24" s="649"/>
      <c r="AG24" s="649"/>
      <c r="AH24" s="649"/>
      <c r="AI24" s="649"/>
      <c r="AJ24" s="649"/>
      <c r="AK24" s="649"/>
      <c r="AL24" s="650" t="s">
        <v>146</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233</v>
      </c>
      <c r="BP24" s="648"/>
      <c r="BQ24" s="648"/>
      <c r="BR24" s="648"/>
      <c r="BS24" s="654" t="s">
        <v>233</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1138357</v>
      </c>
      <c r="CS24" s="635"/>
      <c r="CT24" s="635"/>
      <c r="CU24" s="635"/>
      <c r="CV24" s="635"/>
      <c r="CW24" s="635"/>
      <c r="CX24" s="635"/>
      <c r="CY24" s="636"/>
      <c r="CZ24" s="639">
        <v>23.7</v>
      </c>
      <c r="DA24" s="640"/>
      <c r="DB24" s="640"/>
      <c r="DC24" s="659"/>
      <c r="DD24" s="681">
        <v>945870</v>
      </c>
      <c r="DE24" s="635"/>
      <c r="DF24" s="635"/>
      <c r="DG24" s="635"/>
      <c r="DH24" s="635"/>
      <c r="DI24" s="635"/>
      <c r="DJ24" s="635"/>
      <c r="DK24" s="636"/>
      <c r="DL24" s="681">
        <v>906846</v>
      </c>
      <c r="DM24" s="635"/>
      <c r="DN24" s="635"/>
      <c r="DO24" s="635"/>
      <c r="DP24" s="635"/>
      <c r="DQ24" s="635"/>
      <c r="DR24" s="635"/>
      <c r="DS24" s="635"/>
      <c r="DT24" s="635"/>
      <c r="DU24" s="635"/>
      <c r="DV24" s="636"/>
      <c r="DW24" s="639">
        <v>33.700000000000003</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v>466779</v>
      </c>
      <c r="S25" s="646"/>
      <c r="T25" s="646"/>
      <c r="U25" s="646"/>
      <c r="V25" s="646"/>
      <c r="W25" s="646"/>
      <c r="X25" s="646"/>
      <c r="Y25" s="647"/>
      <c r="Z25" s="648">
        <v>8.6</v>
      </c>
      <c r="AA25" s="648"/>
      <c r="AB25" s="648"/>
      <c r="AC25" s="648"/>
      <c r="AD25" s="649" t="s">
        <v>233</v>
      </c>
      <c r="AE25" s="649"/>
      <c r="AF25" s="649"/>
      <c r="AG25" s="649"/>
      <c r="AH25" s="649"/>
      <c r="AI25" s="649"/>
      <c r="AJ25" s="649"/>
      <c r="AK25" s="649"/>
      <c r="AL25" s="650" t="s">
        <v>233</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233</v>
      </c>
      <c r="BH25" s="646"/>
      <c r="BI25" s="646"/>
      <c r="BJ25" s="646"/>
      <c r="BK25" s="646"/>
      <c r="BL25" s="646"/>
      <c r="BM25" s="646"/>
      <c r="BN25" s="647"/>
      <c r="BO25" s="648" t="s">
        <v>233</v>
      </c>
      <c r="BP25" s="648"/>
      <c r="BQ25" s="648"/>
      <c r="BR25" s="648"/>
      <c r="BS25" s="654" t="s">
        <v>146</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686519</v>
      </c>
      <c r="CS25" s="670"/>
      <c r="CT25" s="670"/>
      <c r="CU25" s="670"/>
      <c r="CV25" s="670"/>
      <c r="CW25" s="670"/>
      <c r="CX25" s="670"/>
      <c r="CY25" s="671"/>
      <c r="CZ25" s="650">
        <v>14.3</v>
      </c>
      <c r="DA25" s="682"/>
      <c r="DB25" s="682"/>
      <c r="DC25" s="684"/>
      <c r="DD25" s="654">
        <v>659968</v>
      </c>
      <c r="DE25" s="670"/>
      <c r="DF25" s="670"/>
      <c r="DG25" s="670"/>
      <c r="DH25" s="670"/>
      <c r="DI25" s="670"/>
      <c r="DJ25" s="670"/>
      <c r="DK25" s="671"/>
      <c r="DL25" s="654">
        <v>629086</v>
      </c>
      <c r="DM25" s="670"/>
      <c r="DN25" s="670"/>
      <c r="DO25" s="670"/>
      <c r="DP25" s="670"/>
      <c r="DQ25" s="670"/>
      <c r="DR25" s="670"/>
      <c r="DS25" s="670"/>
      <c r="DT25" s="670"/>
      <c r="DU25" s="670"/>
      <c r="DV25" s="671"/>
      <c r="DW25" s="650">
        <v>23.4</v>
      </c>
      <c r="DX25" s="682"/>
      <c r="DY25" s="682"/>
      <c r="DZ25" s="682"/>
      <c r="EA25" s="682"/>
      <c r="EB25" s="682"/>
      <c r="EC25" s="683"/>
    </row>
    <row r="26" spans="2:133" ht="11.25" customHeight="1" x14ac:dyDescent="0.15">
      <c r="B26" s="642" t="s">
        <v>296</v>
      </c>
      <c r="C26" s="643"/>
      <c r="D26" s="643"/>
      <c r="E26" s="643"/>
      <c r="F26" s="643"/>
      <c r="G26" s="643"/>
      <c r="H26" s="643"/>
      <c r="I26" s="643"/>
      <c r="J26" s="643"/>
      <c r="K26" s="643"/>
      <c r="L26" s="643"/>
      <c r="M26" s="643"/>
      <c r="N26" s="643"/>
      <c r="O26" s="643"/>
      <c r="P26" s="643"/>
      <c r="Q26" s="644"/>
      <c r="R26" s="645">
        <v>3220579</v>
      </c>
      <c r="S26" s="646"/>
      <c r="T26" s="646"/>
      <c r="U26" s="646"/>
      <c r="V26" s="646"/>
      <c r="W26" s="646"/>
      <c r="X26" s="646"/>
      <c r="Y26" s="647"/>
      <c r="Z26" s="648">
        <v>59.2</v>
      </c>
      <c r="AA26" s="648"/>
      <c r="AB26" s="648"/>
      <c r="AC26" s="648"/>
      <c r="AD26" s="649">
        <v>2685320</v>
      </c>
      <c r="AE26" s="649"/>
      <c r="AF26" s="649"/>
      <c r="AG26" s="649"/>
      <c r="AH26" s="649"/>
      <c r="AI26" s="649"/>
      <c r="AJ26" s="649"/>
      <c r="AK26" s="649"/>
      <c r="AL26" s="650">
        <v>99.9</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233</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442827</v>
      </c>
      <c r="CS26" s="646"/>
      <c r="CT26" s="646"/>
      <c r="CU26" s="646"/>
      <c r="CV26" s="646"/>
      <c r="CW26" s="646"/>
      <c r="CX26" s="646"/>
      <c r="CY26" s="647"/>
      <c r="CZ26" s="650">
        <v>9.1999999999999993</v>
      </c>
      <c r="DA26" s="682"/>
      <c r="DB26" s="682"/>
      <c r="DC26" s="684"/>
      <c r="DD26" s="654">
        <v>419310</v>
      </c>
      <c r="DE26" s="646"/>
      <c r="DF26" s="646"/>
      <c r="DG26" s="646"/>
      <c r="DH26" s="646"/>
      <c r="DI26" s="646"/>
      <c r="DJ26" s="646"/>
      <c r="DK26" s="647"/>
      <c r="DL26" s="654" t="s">
        <v>129</v>
      </c>
      <c r="DM26" s="646"/>
      <c r="DN26" s="646"/>
      <c r="DO26" s="646"/>
      <c r="DP26" s="646"/>
      <c r="DQ26" s="646"/>
      <c r="DR26" s="646"/>
      <c r="DS26" s="646"/>
      <c r="DT26" s="646"/>
      <c r="DU26" s="646"/>
      <c r="DV26" s="647"/>
      <c r="DW26" s="650" t="s">
        <v>129</v>
      </c>
      <c r="DX26" s="682"/>
      <c r="DY26" s="682"/>
      <c r="DZ26" s="682"/>
      <c r="EA26" s="682"/>
      <c r="EB26" s="682"/>
      <c r="EC26" s="683"/>
    </row>
    <row r="27" spans="2:133" ht="11.25" customHeight="1" x14ac:dyDescent="0.15">
      <c r="B27" s="642" t="s">
        <v>299</v>
      </c>
      <c r="C27" s="643"/>
      <c r="D27" s="643"/>
      <c r="E27" s="643"/>
      <c r="F27" s="643"/>
      <c r="G27" s="643"/>
      <c r="H27" s="643"/>
      <c r="I27" s="643"/>
      <c r="J27" s="643"/>
      <c r="K27" s="643"/>
      <c r="L27" s="643"/>
      <c r="M27" s="643"/>
      <c r="N27" s="643"/>
      <c r="O27" s="643"/>
      <c r="P27" s="643"/>
      <c r="Q27" s="644"/>
      <c r="R27" s="645">
        <v>723</v>
      </c>
      <c r="S27" s="646"/>
      <c r="T27" s="646"/>
      <c r="U27" s="646"/>
      <c r="V27" s="646"/>
      <c r="W27" s="646"/>
      <c r="X27" s="646"/>
      <c r="Y27" s="647"/>
      <c r="Z27" s="648">
        <v>0</v>
      </c>
      <c r="AA27" s="648"/>
      <c r="AB27" s="648"/>
      <c r="AC27" s="648"/>
      <c r="AD27" s="649">
        <v>723</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2547139</v>
      </c>
      <c r="BH27" s="646"/>
      <c r="BI27" s="646"/>
      <c r="BJ27" s="646"/>
      <c r="BK27" s="646"/>
      <c r="BL27" s="646"/>
      <c r="BM27" s="646"/>
      <c r="BN27" s="647"/>
      <c r="BO27" s="648">
        <v>100</v>
      </c>
      <c r="BP27" s="648"/>
      <c r="BQ27" s="648"/>
      <c r="BR27" s="648"/>
      <c r="BS27" s="654" t="s">
        <v>233</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229874</v>
      </c>
      <c r="CS27" s="670"/>
      <c r="CT27" s="670"/>
      <c r="CU27" s="670"/>
      <c r="CV27" s="670"/>
      <c r="CW27" s="670"/>
      <c r="CX27" s="670"/>
      <c r="CY27" s="671"/>
      <c r="CZ27" s="650">
        <v>4.8</v>
      </c>
      <c r="DA27" s="682"/>
      <c r="DB27" s="682"/>
      <c r="DC27" s="684"/>
      <c r="DD27" s="654">
        <v>85089</v>
      </c>
      <c r="DE27" s="670"/>
      <c r="DF27" s="670"/>
      <c r="DG27" s="670"/>
      <c r="DH27" s="670"/>
      <c r="DI27" s="670"/>
      <c r="DJ27" s="670"/>
      <c r="DK27" s="671"/>
      <c r="DL27" s="654">
        <v>78911</v>
      </c>
      <c r="DM27" s="670"/>
      <c r="DN27" s="670"/>
      <c r="DO27" s="670"/>
      <c r="DP27" s="670"/>
      <c r="DQ27" s="670"/>
      <c r="DR27" s="670"/>
      <c r="DS27" s="670"/>
      <c r="DT27" s="670"/>
      <c r="DU27" s="670"/>
      <c r="DV27" s="671"/>
      <c r="DW27" s="650">
        <v>2.9</v>
      </c>
      <c r="DX27" s="682"/>
      <c r="DY27" s="682"/>
      <c r="DZ27" s="682"/>
      <c r="EA27" s="682"/>
      <c r="EB27" s="682"/>
      <c r="EC27" s="683"/>
    </row>
    <row r="28" spans="2:133" ht="11.25" customHeight="1" x14ac:dyDescent="0.15">
      <c r="B28" s="642" t="s">
        <v>302</v>
      </c>
      <c r="C28" s="643"/>
      <c r="D28" s="643"/>
      <c r="E28" s="643"/>
      <c r="F28" s="643"/>
      <c r="G28" s="643"/>
      <c r="H28" s="643"/>
      <c r="I28" s="643"/>
      <c r="J28" s="643"/>
      <c r="K28" s="643"/>
      <c r="L28" s="643"/>
      <c r="M28" s="643"/>
      <c r="N28" s="643"/>
      <c r="O28" s="643"/>
      <c r="P28" s="643"/>
      <c r="Q28" s="644"/>
      <c r="R28" s="645">
        <v>1941</v>
      </c>
      <c r="S28" s="646"/>
      <c r="T28" s="646"/>
      <c r="U28" s="646"/>
      <c r="V28" s="646"/>
      <c r="W28" s="646"/>
      <c r="X28" s="646"/>
      <c r="Y28" s="647"/>
      <c r="Z28" s="648">
        <v>0</v>
      </c>
      <c r="AA28" s="648"/>
      <c r="AB28" s="648"/>
      <c r="AC28" s="648"/>
      <c r="AD28" s="649" t="s">
        <v>146</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221964</v>
      </c>
      <c r="CS28" s="646"/>
      <c r="CT28" s="646"/>
      <c r="CU28" s="646"/>
      <c r="CV28" s="646"/>
      <c r="CW28" s="646"/>
      <c r="CX28" s="646"/>
      <c r="CY28" s="647"/>
      <c r="CZ28" s="650">
        <v>4.5999999999999996</v>
      </c>
      <c r="DA28" s="682"/>
      <c r="DB28" s="682"/>
      <c r="DC28" s="684"/>
      <c r="DD28" s="654">
        <v>200813</v>
      </c>
      <c r="DE28" s="646"/>
      <c r="DF28" s="646"/>
      <c r="DG28" s="646"/>
      <c r="DH28" s="646"/>
      <c r="DI28" s="646"/>
      <c r="DJ28" s="646"/>
      <c r="DK28" s="647"/>
      <c r="DL28" s="654">
        <v>198849</v>
      </c>
      <c r="DM28" s="646"/>
      <c r="DN28" s="646"/>
      <c r="DO28" s="646"/>
      <c r="DP28" s="646"/>
      <c r="DQ28" s="646"/>
      <c r="DR28" s="646"/>
      <c r="DS28" s="646"/>
      <c r="DT28" s="646"/>
      <c r="DU28" s="646"/>
      <c r="DV28" s="647"/>
      <c r="DW28" s="650">
        <v>7.4</v>
      </c>
      <c r="DX28" s="682"/>
      <c r="DY28" s="682"/>
      <c r="DZ28" s="682"/>
      <c r="EA28" s="682"/>
      <c r="EB28" s="682"/>
      <c r="EC28" s="683"/>
    </row>
    <row r="29" spans="2:133" ht="11.25" customHeight="1" x14ac:dyDescent="0.15">
      <c r="B29" s="642" t="s">
        <v>304</v>
      </c>
      <c r="C29" s="643"/>
      <c r="D29" s="643"/>
      <c r="E29" s="643"/>
      <c r="F29" s="643"/>
      <c r="G29" s="643"/>
      <c r="H29" s="643"/>
      <c r="I29" s="643"/>
      <c r="J29" s="643"/>
      <c r="K29" s="643"/>
      <c r="L29" s="643"/>
      <c r="M29" s="643"/>
      <c r="N29" s="643"/>
      <c r="O29" s="643"/>
      <c r="P29" s="643"/>
      <c r="Q29" s="644"/>
      <c r="R29" s="645">
        <v>64488</v>
      </c>
      <c r="S29" s="646"/>
      <c r="T29" s="646"/>
      <c r="U29" s="646"/>
      <c r="V29" s="646"/>
      <c r="W29" s="646"/>
      <c r="X29" s="646"/>
      <c r="Y29" s="647"/>
      <c r="Z29" s="648">
        <v>1.2</v>
      </c>
      <c r="AA29" s="648"/>
      <c r="AB29" s="648"/>
      <c r="AC29" s="648"/>
      <c r="AD29" s="649">
        <v>1202</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306</v>
      </c>
      <c r="CG29" s="661"/>
      <c r="CH29" s="661"/>
      <c r="CI29" s="661"/>
      <c r="CJ29" s="661"/>
      <c r="CK29" s="661"/>
      <c r="CL29" s="661"/>
      <c r="CM29" s="661"/>
      <c r="CN29" s="661"/>
      <c r="CO29" s="661"/>
      <c r="CP29" s="661"/>
      <c r="CQ29" s="662"/>
      <c r="CR29" s="645">
        <v>221964</v>
      </c>
      <c r="CS29" s="670"/>
      <c r="CT29" s="670"/>
      <c r="CU29" s="670"/>
      <c r="CV29" s="670"/>
      <c r="CW29" s="670"/>
      <c r="CX29" s="670"/>
      <c r="CY29" s="671"/>
      <c r="CZ29" s="650">
        <v>4.5999999999999996</v>
      </c>
      <c r="DA29" s="682"/>
      <c r="DB29" s="682"/>
      <c r="DC29" s="684"/>
      <c r="DD29" s="654">
        <v>200813</v>
      </c>
      <c r="DE29" s="670"/>
      <c r="DF29" s="670"/>
      <c r="DG29" s="670"/>
      <c r="DH29" s="670"/>
      <c r="DI29" s="670"/>
      <c r="DJ29" s="670"/>
      <c r="DK29" s="671"/>
      <c r="DL29" s="654">
        <v>198849</v>
      </c>
      <c r="DM29" s="670"/>
      <c r="DN29" s="670"/>
      <c r="DO29" s="670"/>
      <c r="DP29" s="670"/>
      <c r="DQ29" s="670"/>
      <c r="DR29" s="670"/>
      <c r="DS29" s="670"/>
      <c r="DT29" s="670"/>
      <c r="DU29" s="670"/>
      <c r="DV29" s="671"/>
      <c r="DW29" s="650">
        <v>7.4</v>
      </c>
      <c r="DX29" s="682"/>
      <c r="DY29" s="682"/>
      <c r="DZ29" s="682"/>
      <c r="EA29" s="682"/>
      <c r="EB29" s="682"/>
      <c r="EC29" s="683"/>
    </row>
    <row r="30" spans="2:133" ht="11.25" customHeight="1" x14ac:dyDescent="0.15">
      <c r="B30" s="642" t="s">
        <v>307</v>
      </c>
      <c r="C30" s="643"/>
      <c r="D30" s="643"/>
      <c r="E30" s="643"/>
      <c r="F30" s="643"/>
      <c r="G30" s="643"/>
      <c r="H30" s="643"/>
      <c r="I30" s="643"/>
      <c r="J30" s="643"/>
      <c r="K30" s="643"/>
      <c r="L30" s="643"/>
      <c r="M30" s="643"/>
      <c r="N30" s="643"/>
      <c r="O30" s="643"/>
      <c r="P30" s="643"/>
      <c r="Q30" s="644"/>
      <c r="R30" s="645">
        <v>2342</v>
      </c>
      <c r="S30" s="646"/>
      <c r="T30" s="646"/>
      <c r="U30" s="646"/>
      <c r="V30" s="646"/>
      <c r="W30" s="646"/>
      <c r="X30" s="646"/>
      <c r="Y30" s="647"/>
      <c r="Z30" s="648">
        <v>0</v>
      </c>
      <c r="AA30" s="648"/>
      <c r="AB30" s="648"/>
      <c r="AC30" s="648"/>
      <c r="AD30" s="649" t="s">
        <v>146</v>
      </c>
      <c r="AE30" s="649"/>
      <c r="AF30" s="649"/>
      <c r="AG30" s="649"/>
      <c r="AH30" s="649"/>
      <c r="AI30" s="649"/>
      <c r="AJ30" s="649"/>
      <c r="AK30" s="649"/>
      <c r="AL30" s="650" t="s">
        <v>146</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202191</v>
      </c>
      <c r="CS30" s="646"/>
      <c r="CT30" s="646"/>
      <c r="CU30" s="646"/>
      <c r="CV30" s="646"/>
      <c r="CW30" s="646"/>
      <c r="CX30" s="646"/>
      <c r="CY30" s="647"/>
      <c r="CZ30" s="650">
        <v>4.2</v>
      </c>
      <c r="DA30" s="682"/>
      <c r="DB30" s="682"/>
      <c r="DC30" s="684"/>
      <c r="DD30" s="654">
        <v>184165</v>
      </c>
      <c r="DE30" s="646"/>
      <c r="DF30" s="646"/>
      <c r="DG30" s="646"/>
      <c r="DH30" s="646"/>
      <c r="DI30" s="646"/>
      <c r="DJ30" s="646"/>
      <c r="DK30" s="647"/>
      <c r="DL30" s="654">
        <v>182201</v>
      </c>
      <c r="DM30" s="646"/>
      <c r="DN30" s="646"/>
      <c r="DO30" s="646"/>
      <c r="DP30" s="646"/>
      <c r="DQ30" s="646"/>
      <c r="DR30" s="646"/>
      <c r="DS30" s="646"/>
      <c r="DT30" s="646"/>
      <c r="DU30" s="646"/>
      <c r="DV30" s="647"/>
      <c r="DW30" s="650">
        <v>6.8</v>
      </c>
      <c r="DX30" s="682"/>
      <c r="DY30" s="682"/>
      <c r="DZ30" s="682"/>
      <c r="EA30" s="682"/>
      <c r="EB30" s="682"/>
      <c r="EC30" s="683"/>
    </row>
    <row r="31" spans="2:133" ht="11.25" customHeight="1" x14ac:dyDescent="0.15">
      <c r="B31" s="642" t="s">
        <v>311</v>
      </c>
      <c r="C31" s="643"/>
      <c r="D31" s="643"/>
      <c r="E31" s="643"/>
      <c r="F31" s="643"/>
      <c r="G31" s="643"/>
      <c r="H31" s="643"/>
      <c r="I31" s="643"/>
      <c r="J31" s="643"/>
      <c r="K31" s="643"/>
      <c r="L31" s="643"/>
      <c r="M31" s="643"/>
      <c r="N31" s="643"/>
      <c r="O31" s="643"/>
      <c r="P31" s="643"/>
      <c r="Q31" s="644"/>
      <c r="R31" s="645">
        <v>259420</v>
      </c>
      <c r="S31" s="646"/>
      <c r="T31" s="646"/>
      <c r="U31" s="646"/>
      <c r="V31" s="646"/>
      <c r="W31" s="646"/>
      <c r="X31" s="646"/>
      <c r="Y31" s="647"/>
      <c r="Z31" s="648">
        <v>4.8</v>
      </c>
      <c r="AA31" s="648"/>
      <c r="AB31" s="648"/>
      <c r="AC31" s="648"/>
      <c r="AD31" s="649" t="s">
        <v>233</v>
      </c>
      <c r="AE31" s="649"/>
      <c r="AF31" s="649"/>
      <c r="AG31" s="649"/>
      <c r="AH31" s="649"/>
      <c r="AI31" s="649"/>
      <c r="AJ31" s="649"/>
      <c r="AK31" s="649"/>
      <c r="AL31" s="650" t="s">
        <v>129</v>
      </c>
      <c r="AM31" s="651"/>
      <c r="AN31" s="651"/>
      <c r="AO31" s="652"/>
      <c r="AP31" s="702" t="s">
        <v>312</v>
      </c>
      <c r="AQ31" s="703"/>
      <c r="AR31" s="703"/>
      <c r="AS31" s="703"/>
      <c r="AT31" s="708" t="s">
        <v>313</v>
      </c>
      <c r="AU31" s="231"/>
      <c r="AV31" s="231"/>
      <c r="AW31" s="231"/>
      <c r="AX31" s="631" t="s">
        <v>186</v>
      </c>
      <c r="AY31" s="632"/>
      <c r="AZ31" s="632"/>
      <c r="BA31" s="632"/>
      <c r="BB31" s="632"/>
      <c r="BC31" s="632"/>
      <c r="BD31" s="632"/>
      <c r="BE31" s="632"/>
      <c r="BF31" s="633"/>
      <c r="BG31" s="701">
        <v>99.7</v>
      </c>
      <c r="BH31" s="697"/>
      <c r="BI31" s="697"/>
      <c r="BJ31" s="697"/>
      <c r="BK31" s="697"/>
      <c r="BL31" s="697"/>
      <c r="BM31" s="640">
        <v>97.1</v>
      </c>
      <c r="BN31" s="697"/>
      <c r="BO31" s="697"/>
      <c r="BP31" s="697"/>
      <c r="BQ31" s="698"/>
      <c r="BR31" s="701">
        <v>99.7</v>
      </c>
      <c r="BS31" s="697"/>
      <c r="BT31" s="697"/>
      <c r="BU31" s="697"/>
      <c r="BV31" s="697"/>
      <c r="BW31" s="697"/>
      <c r="BX31" s="640">
        <v>96.6</v>
      </c>
      <c r="BY31" s="697"/>
      <c r="BZ31" s="697"/>
      <c r="CA31" s="697"/>
      <c r="CB31" s="698"/>
      <c r="CD31" s="693"/>
      <c r="CE31" s="694"/>
      <c r="CF31" s="660" t="s">
        <v>314</v>
      </c>
      <c r="CG31" s="661"/>
      <c r="CH31" s="661"/>
      <c r="CI31" s="661"/>
      <c r="CJ31" s="661"/>
      <c r="CK31" s="661"/>
      <c r="CL31" s="661"/>
      <c r="CM31" s="661"/>
      <c r="CN31" s="661"/>
      <c r="CO31" s="661"/>
      <c r="CP31" s="661"/>
      <c r="CQ31" s="662"/>
      <c r="CR31" s="645">
        <v>19773</v>
      </c>
      <c r="CS31" s="670"/>
      <c r="CT31" s="670"/>
      <c r="CU31" s="670"/>
      <c r="CV31" s="670"/>
      <c r="CW31" s="670"/>
      <c r="CX31" s="670"/>
      <c r="CY31" s="671"/>
      <c r="CZ31" s="650">
        <v>0.4</v>
      </c>
      <c r="DA31" s="682"/>
      <c r="DB31" s="682"/>
      <c r="DC31" s="684"/>
      <c r="DD31" s="654">
        <v>16648</v>
      </c>
      <c r="DE31" s="670"/>
      <c r="DF31" s="670"/>
      <c r="DG31" s="670"/>
      <c r="DH31" s="670"/>
      <c r="DI31" s="670"/>
      <c r="DJ31" s="670"/>
      <c r="DK31" s="671"/>
      <c r="DL31" s="654">
        <v>16648</v>
      </c>
      <c r="DM31" s="670"/>
      <c r="DN31" s="670"/>
      <c r="DO31" s="670"/>
      <c r="DP31" s="670"/>
      <c r="DQ31" s="670"/>
      <c r="DR31" s="670"/>
      <c r="DS31" s="670"/>
      <c r="DT31" s="670"/>
      <c r="DU31" s="670"/>
      <c r="DV31" s="671"/>
      <c r="DW31" s="650">
        <v>0.6</v>
      </c>
      <c r="DX31" s="682"/>
      <c r="DY31" s="682"/>
      <c r="DZ31" s="682"/>
      <c r="EA31" s="682"/>
      <c r="EB31" s="682"/>
      <c r="EC31" s="683"/>
    </row>
    <row r="32" spans="2:133" ht="11.25" customHeight="1" x14ac:dyDescent="0.15">
      <c r="B32" s="712" t="s">
        <v>315</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146</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98.8</v>
      </c>
      <c r="BH32" s="670"/>
      <c r="BI32" s="670"/>
      <c r="BJ32" s="670"/>
      <c r="BK32" s="670"/>
      <c r="BL32" s="670"/>
      <c r="BM32" s="651">
        <v>94.3</v>
      </c>
      <c r="BN32" s="699"/>
      <c r="BO32" s="699"/>
      <c r="BP32" s="699"/>
      <c r="BQ32" s="700"/>
      <c r="BR32" s="711">
        <v>99.2</v>
      </c>
      <c r="BS32" s="670"/>
      <c r="BT32" s="670"/>
      <c r="BU32" s="670"/>
      <c r="BV32" s="670"/>
      <c r="BW32" s="670"/>
      <c r="BX32" s="651">
        <v>93.6</v>
      </c>
      <c r="BY32" s="699"/>
      <c r="BZ32" s="699"/>
      <c r="CA32" s="699"/>
      <c r="CB32" s="700"/>
      <c r="CD32" s="695"/>
      <c r="CE32" s="696"/>
      <c r="CF32" s="660" t="s">
        <v>318</v>
      </c>
      <c r="CG32" s="661"/>
      <c r="CH32" s="661"/>
      <c r="CI32" s="661"/>
      <c r="CJ32" s="661"/>
      <c r="CK32" s="661"/>
      <c r="CL32" s="661"/>
      <c r="CM32" s="661"/>
      <c r="CN32" s="661"/>
      <c r="CO32" s="661"/>
      <c r="CP32" s="661"/>
      <c r="CQ32" s="662"/>
      <c r="CR32" s="645" t="s">
        <v>129</v>
      </c>
      <c r="CS32" s="646"/>
      <c r="CT32" s="646"/>
      <c r="CU32" s="646"/>
      <c r="CV32" s="646"/>
      <c r="CW32" s="646"/>
      <c r="CX32" s="646"/>
      <c r="CY32" s="647"/>
      <c r="CZ32" s="650" t="s">
        <v>146</v>
      </c>
      <c r="DA32" s="682"/>
      <c r="DB32" s="682"/>
      <c r="DC32" s="684"/>
      <c r="DD32" s="654" t="s">
        <v>264</v>
      </c>
      <c r="DE32" s="646"/>
      <c r="DF32" s="646"/>
      <c r="DG32" s="646"/>
      <c r="DH32" s="646"/>
      <c r="DI32" s="646"/>
      <c r="DJ32" s="646"/>
      <c r="DK32" s="647"/>
      <c r="DL32" s="654" t="s">
        <v>146</v>
      </c>
      <c r="DM32" s="646"/>
      <c r="DN32" s="646"/>
      <c r="DO32" s="646"/>
      <c r="DP32" s="646"/>
      <c r="DQ32" s="646"/>
      <c r="DR32" s="646"/>
      <c r="DS32" s="646"/>
      <c r="DT32" s="646"/>
      <c r="DU32" s="646"/>
      <c r="DV32" s="647"/>
      <c r="DW32" s="650" t="s">
        <v>129</v>
      </c>
      <c r="DX32" s="682"/>
      <c r="DY32" s="682"/>
      <c r="DZ32" s="682"/>
      <c r="EA32" s="682"/>
      <c r="EB32" s="682"/>
      <c r="EC32" s="683"/>
    </row>
    <row r="33" spans="2:133" ht="11.25" customHeight="1" x14ac:dyDescent="0.15">
      <c r="B33" s="642" t="s">
        <v>319</v>
      </c>
      <c r="C33" s="643"/>
      <c r="D33" s="643"/>
      <c r="E33" s="643"/>
      <c r="F33" s="643"/>
      <c r="G33" s="643"/>
      <c r="H33" s="643"/>
      <c r="I33" s="643"/>
      <c r="J33" s="643"/>
      <c r="K33" s="643"/>
      <c r="L33" s="643"/>
      <c r="M33" s="643"/>
      <c r="N33" s="643"/>
      <c r="O33" s="643"/>
      <c r="P33" s="643"/>
      <c r="Q33" s="644"/>
      <c r="R33" s="645">
        <v>624625</v>
      </c>
      <c r="S33" s="646"/>
      <c r="T33" s="646"/>
      <c r="U33" s="646"/>
      <c r="V33" s="646"/>
      <c r="W33" s="646"/>
      <c r="X33" s="646"/>
      <c r="Y33" s="647"/>
      <c r="Z33" s="648">
        <v>11.5</v>
      </c>
      <c r="AA33" s="648"/>
      <c r="AB33" s="648"/>
      <c r="AC33" s="648"/>
      <c r="AD33" s="649" t="s">
        <v>233</v>
      </c>
      <c r="AE33" s="649"/>
      <c r="AF33" s="649"/>
      <c r="AG33" s="649"/>
      <c r="AH33" s="649"/>
      <c r="AI33" s="649"/>
      <c r="AJ33" s="649"/>
      <c r="AK33" s="649"/>
      <c r="AL33" s="650" t="s">
        <v>233</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99.9</v>
      </c>
      <c r="BH33" s="716"/>
      <c r="BI33" s="716"/>
      <c r="BJ33" s="716"/>
      <c r="BK33" s="716"/>
      <c r="BL33" s="716"/>
      <c r="BM33" s="717">
        <v>97.9</v>
      </c>
      <c r="BN33" s="716"/>
      <c r="BO33" s="716"/>
      <c r="BP33" s="716"/>
      <c r="BQ33" s="718"/>
      <c r="BR33" s="715">
        <v>99.9</v>
      </c>
      <c r="BS33" s="716"/>
      <c r="BT33" s="716"/>
      <c r="BU33" s="716"/>
      <c r="BV33" s="716"/>
      <c r="BW33" s="716"/>
      <c r="BX33" s="717">
        <v>97.5</v>
      </c>
      <c r="BY33" s="716"/>
      <c r="BZ33" s="716"/>
      <c r="CA33" s="716"/>
      <c r="CB33" s="718"/>
      <c r="CD33" s="660" t="s">
        <v>321</v>
      </c>
      <c r="CE33" s="661"/>
      <c r="CF33" s="661"/>
      <c r="CG33" s="661"/>
      <c r="CH33" s="661"/>
      <c r="CI33" s="661"/>
      <c r="CJ33" s="661"/>
      <c r="CK33" s="661"/>
      <c r="CL33" s="661"/>
      <c r="CM33" s="661"/>
      <c r="CN33" s="661"/>
      <c r="CO33" s="661"/>
      <c r="CP33" s="661"/>
      <c r="CQ33" s="662"/>
      <c r="CR33" s="645">
        <v>2722885</v>
      </c>
      <c r="CS33" s="670"/>
      <c r="CT33" s="670"/>
      <c r="CU33" s="670"/>
      <c r="CV33" s="670"/>
      <c r="CW33" s="670"/>
      <c r="CX33" s="670"/>
      <c r="CY33" s="671"/>
      <c r="CZ33" s="650">
        <v>56.7</v>
      </c>
      <c r="DA33" s="682"/>
      <c r="DB33" s="682"/>
      <c r="DC33" s="684"/>
      <c r="DD33" s="654">
        <v>1962254</v>
      </c>
      <c r="DE33" s="670"/>
      <c r="DF33" s="670"/>
      <c r="DG33" s="670"/>
      <c r="DH33" s="670"/>
      <c r="DI33" s="670"/>
      <c r="DJ33" s="670"/>
      <c r="DK33" s="671"/>
      <c r="DL33" s="654">
        <v>1320546</v>
      </c>
      <c r="DM33" s="670"/>
      <c r="DN33" s="670"/>
      <c r="DO33" s="670"/>
      <c r="DP33" s="670"/>
      <c r="DQ33" s="670"/>
      <c r="DR33" s="670"/>
      <c r="DS33" s="670"/>
      <c r="DT33" s="670"/>
      <c r="DU33" s="670"/>
      <c r="DV33" s="671"/>
      <c r="DW33" s="650">
        <v>49.1</v>
      </c>
      <c r="DX33" s="682"/>
      <c r="DY33" s="682"/>
      <c r="DZ33" s="682"/>
      <c r="EA33" s="682"/>
      <c r="EB33" s="682"/>
      <c r="EC33" s="683"/>
    </row>
    <row r="34" spans="2:133" ht="11.25" customHeight="1" x14ac:dyDescent="0.15">
      <c r="B34" s="642" t="s">
        <v>322</v>
      </c>
      <c r="C34" s="643"/>
      <c r="D34" s="643"/>
      <c r="E34" s="643"/>
      <c r="F34" s="643"/>
      <c r="G34" s="643"/>
      <c r="H34" s="643"/>
      <c r="I34" s="643"/>
      <c r="J34" s="643"/>
      <c r="K34" s="643"/>
      <c r="L34" s="643"/>
      <c r="M34" s="643"/>
      <c r="N34" s="643"/>
      <c r="O34" s="643"/>
      <c r="P34" s="643"/>
      <c r="Q34" s="644"/>
      <c r="R34" s="645">
        <v>38928</v>
      </c>
      <c r="S34" s="646"/>
      <c r="T34" s="646"/>
      <c r="U34" s="646"/>
      <c r="V34" s="646"/>
      <c r="W34" s="646"/>
      <c r="X34" s="646"/>
      <c r="Y34" s="647"/>
      <c r="Z34" s="648">
        <v>0.7</v>
      </c>
      <c r="AA34" s="648"/>
      <c r="AB34" s="648"/>
      <c r="AC34" s="648"/>
      <c r="AD34" s="649" t="s">
        <v>233</v>
      </c>
      <c r="AE34" s="649"/>
      <c r="AF34" s="649"/>
      <c r="AG34" s="649"/>
      <c r="AH34" s="649"/>
      <c r="AI34" s="649"/>
      <c r="AJ34" s="649"/>
      <c r="AK34" s="649"/>
      <c r="AL34" s="650" t="s">
        <v>129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1097457</v>
      </c>
      <c r="CS34" s="646"/>
      <c r="CT34" s="646"/>
      <c r="CU34" s="646"/>
      <c r="CV34" s="646"/>
      <c r="CW34" s="646"/>
      <c r="CX34" s="646"/>
      <c r="CY34" s="647"/>
      <c r="CZ34" s="650">
        <v>22.9</v>
      </c>
      <c r="DA34" s="682"/>
      <c r="DB34" s="682"/>
      <c r="DC34" s="684"/>
      <c r="DD34" s="654">
        <v>683935</v>
      </c>
      <c r="DE34" s="646"/>
      <c r="DF34" s="646"/>
      <c r="DG34" s="646"/>
      <c r="DH34" s="646"/>
      <c r="DI34" s="646"/>
      <c r="DJ34" s="646"/>
      <c r="DK34" s="647"/>
      <c r="DL34" s="654">
        <v>489037</v>
      </c>
      <c r="DM34" s="646"/>
      <c r="DN34" s="646"/>
      <c r="DO34" s="646"/>
      <c r="DP34" s="646"/>
      <c r="DQ34" s="646"/>
      <c r="DR34" s="646"/>
      <c r="DS34" s="646"/>
      <c r="DT34" s="646"/>
      <c r="DU34" s="646"/>
      <c r="DV34" s="647"/>
      <c r="DW34" s="650">
        <v>18.2</v>
      </c>
      <c r="DX34" s="682"/>
      <c r="DY34" s="682"/>
      <c r="DZ34" s="682"/>
      <c r="EA34" s="682"/>
      <c r="EB34" s="682"/>
      <c r="EC34" s="683"/>
    </row>
    <row r="35" spans="2:133" ht="11.25" customHeight="1" x14ac:dyDescent="0.15">
      <c r="B35" s="642" t="s">
        <v>324</v>
      </c>
      <c r="C35" s="643"/>
      <c r="D35" s="643"/>
      <c r="E35" s="643"/>
      <c r="F35" s="643"/>
      <c r="G35" s="643"/>
      <c r="H35" s="643"/>
      <c r="I35" s="643"/>
      <c r="J35" s="643"/>
      <c r="K35" s="643"/>
      <c r="L35" s="643"/>
      <c r="M35" s="643"/>
      <c r="N35" s="643"/>
      <c r="O35" s="643"/>
      <c r="P35" s="643"/>
      <c r="Q35" s="644"/>
      <c r="R35" s="645">
        <v>64924</v>
      </c>
      <c r="S35" s="646"/>
      <c r="T35" s="646"/>
      <c r="U35" s="646"/>
      <c r="V35" s="646"/>
      <c r="W35" s="646"/>
      <c r="X35" s="646"/>
      <c r="Y35" s="647"/>
      <c r="Z35" s="648">
        <v>1.2</v>
      </c>
      <c r="AA35" s="648"/>
      <c r="AB35" s="648"/>
      <c r="AC35" s="648"/>
      <c r="AD35" s="649" t="s">
        <v>129</v>
      </c>
      <c r="AE35" s="649"/>
      <c r="AF35" s="649"/>
      <c r="AG35" s="649"/>
      <c r="AH35" s="649"/>
      <c r="AI35" s="649"/>
      <c r="AJ35" s="649"/>
      <c r="AK35" s="649"/>
      <c r="AL35" s="650" t="s">
        <v>233</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158529</v>
      </c>
      <c r="CS35" s="670"/>
      <c r="CT35" s="670"/>
      <c r="CU35" s="670"/>
      <c r="CV35" s="670"/>
      <c r="CW35" s="670"/>
      <c r="CX35" s="670"/>
      <c r="CY35" s="671"/>
      <c r="CZ35" s="650">
        <v>3.3</v>
      </c>
      <c r="DA35" s="682"/>
      <c r="DB35" s="682"/>
      <c r="DC35" s="684"/>
      <c r="DD35" s="654">
        <v>143356</v>
      </c>
      <c r="DE35" s="670"/>
      <c r="DF35" s="670"/>
      <c r="DG35" s="670"/>
      <c r="DH35" s="670"/>
      <c r="DI35" s="670"/>
      <c r="DJ35" s="670"/>
      <c r="DK35" s="671"/>
      <c r="DL35" s="654">
        <v>129552</v>
      </c>
      <c r="DM35" s="670"/>
      <c r="DN35" s="670"/>
      <c r="DO35" s="670"/>
      <c r="DP35" s="670"/>
      <c r="DQ35" s="670"/>
      <c r="DR35" s="670"/>
      <c r="DS35" s="670"/>
      <c r="DT35" s="670"/>
      <c r="DU35" s="670"/>
      <c r="DV35" s="671"/>
      <c r="DW35" s="650">
        <v>4.8</v>
      </c>
      <c r="DX35" s="682"/>
      <c r="DY35" s="682"/>
      <c r="DZ35" s="682"/>
      <c r="EA35" s="682"/>
      <c r="EB35" s="682"/>
      <c r="EC35" s="683"/>
    </row>
    <row r="36" spans="2:133" ht="11.25" customHeight="1" x14ac:dyDescent="0.15">
      <c r="B36" s="642" t="s">
        <v>328</v>
      </c>
      <c r="C36" s="643"/>
      <c r="D36" s="643"/>
      <c r="E36" s="643"/>
      <c r="F36" s="643"/>
      <c r="G36" s="643"/>
      <c r="H36" s="643"/>
      <c r="I36" s="643"/>
      <c r="J36" s="643"/>
      <c r="K36" s="643"/>
      <c r="L36" s="643"/>
      <c r="M36" s="643"/>
      <c r="N36" s="643"/>
      <c r="O36" s="643"/>
      <c r="P36" s="643"/>
      <c r="Q36" s="644"/>
      <c r="R36" s="645">
        <v>760856</v>
      </c>
      <c r="S36" s="646"/>
      <c r="T36" s="646"/>
      <c r="U36" s="646"/>
      <c r="V36" s="646"/>
      <c r="W36" s="646"/>
      <c r="X36" s="646"/>
      <c r="Y36" s="647"/>
      <c r="Z36" s="648">
        <v>14</v>
      </c>
      <c r="AA36" s="648"/>
      <c r="AB36" s="648"/>
      <c r="AC36" s="648"/>
      <c r="AD36" s="649" t="s">
        <v>129</v>
      </c>
      <c r="AE36" s="649"/>
      <c r="AF36" s="649"/>
      <c r="AG36" s="649"/>
      <c r="AH36" s="649"/>
      <c r="AI36" s="649"/>
      <c r="AJ36" s="649"/>
      <c r="AK36" s="649"/>
      <c r="AL36" s="650" t="s">
        <v>146</v>
      </c>
      <c r="AM36" s="651"/>
      <c r="AN36" s="651"/>
      <c r="AO36" s="652"/>
      <c r="AP36" s="235"/>
      <c r="AQ36" s="719" t="s">
        <v>329</v>
      </c>
      <c r="AR36" s="720"/>
      <c r="AS36" s="720"/>
      <c r="AT36" s="720"/>
      <c r="AU36" s="720"/>
      <c r="AV36" s="720"/>
      <c r="AW36" s="720"/>
      <c r="AX36" s="720"/>
      <c r="AY36" s="721"/>
      <c r="AZ36" s="634">
        <v>552611</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66712</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747332</v>
      </c>
      <c r="CS36" s="646"/>
      <c r="CT36" s="646"/>
      <c r="CU36" s="646"/>
      <c r="CV36" s="646"/>
      <c r="CW36" s="646"/>
      <c r="CX36" s="646"/>
      <c r="CY36" s="647"/>
      <c r="CZ36" s="650">
        <v>15.6</v>
      </c>
      <c r="DA36" s="682"/>
      <c r="DB36" s="682"/>
      <c r="DC36" s="684"/>
      <c r="DD36" s="654">
        <v>558220</v>
      </c>
      <c r="DE36" s="646"/>
      <c r="DF36" s="646"/>
      <c r="DG36" s="646"/>
      <c r="DH36" s="646"/>
      <c r="DI36" s="646"/>
      <c r="DJ36" s="646"/>
      <c r="DK36" s="647"/>
      <c r="DL36" s="654">
        <v>355026</v>
      </c>
      <c r="DM36" s="646"/>
      <c r="DN36" s="646"/>
      <c r="DO36" s="646"/>
      <c r="DP36" s="646"/>
      <c r="DQ36" s="646"/>
      <c r="DR36" s="646"/>
      <c r="DS36" s="646"/>
      <c r="DT36" s="646"/>
      <c r="DU36" s="646"/>
      <c r="DV36" s="647"/>
      <c r="DW36" s="650">
        <v>13.2</v>
      </c>
      <c r="DX36" s="682"/>
      <c r="DY36" s="682"/>
      <c r="DZ36" s="682"/>
      <c r="EA36" s="682"/>
      <c r="EB36" s="682"/>
      <c r="EC36" s="683"/>
    </row>
    <row r="37" spans="2:133" ht="11.25" customHeight="1" x14ac:dyDescent="0.15">
      <c r="B37" s="642" t="s">
        <v>332</v>
      </c>
      <c r="C37" s="643"/>
      <c r="D37" s="643"/>
      <c r="E37" s="643"/>
      <c r="F37" s="643"/>
      <c r="G37" s="643"/>
      <c r="H37" s="643"/>
      <c r="I37" s="643"/>
      <c r="J37" s="643"/>
      <c r="K37" s="643"/>
      <c r="L37" s="643"/>
      <c r="M37" s="643"/>
      <c r="N37" s="643"/>
      <c r="O37" s="643"/>
      <c r="P37" s="643"/>
      <c r="Q37" s="644"/>
      <c r="R37" s="645">
        <v>329418</v>
      </c>
      <c r="S37" s="646"/>
      <c r="T37" s="646"/>
      <c r="U37" s="646"/>
      <c r="V37" s="646"/>
      <c r="W37" s="646"/>
      <c r="X37" s="646"/>
      <c r="Y37" s="647"/>
      <c r="Z37" s="648">
        <v>6.1</v>
      </c>
      <c r="AA37" s="648"/>
      <c r="AB37" s="648"/>
      <c r="AC37" s="648"/>
      <c r="AD37" s="649" t="s">
        <v>129</v>
      </c>
      <c r="AE37" s="649"/>
      <c r="AF37" s="649"/>
      <c r="AG37" s="649"/>
      <c r="AH37" s="649"/>
      <c r="AI37" s="649"/>
      <c r="AJ37" s="649"/>
      <c r="AK37" s="649"/>
      <c r="AL37" s="650" t="s">
        <v>233</v>
      </c>
      <c r="AM37" s="651"/>
      <c r="AN37" s="651"/>
      <c r="AO37" s="652"/>
      <c r="AQ37" s="723" t="s">
        <v>333</v>
      </c>
      <c r="AR37" s="724"/>
      <c r="AS37" s="724"/>
      <c r="AT37" s="724"/>
      <c r="AU37" s="724"/>
      <c r="AV37" s="724"/>
      <c r="AW37" s="724"/>
      <c r="AX37" s="724"/>
      <c r="AY37" s="725"/>
      <c r="AZ37" s="645">
        <v>195719</v>
      </c>
      <c r="BA37" s="646"/>
      <c r="BB37" s="646"/>
      <c r="BC37" s="646"/>
      <c r="BD37" s="670"/>
      <c r="BE37" s="670"/>
      <c r="BF37" s="700"/>
      <c r="BG37" s="660" t="s">
        <v>334</v>
      </c>
      <c r="BH37" s="661"/>
      <c r="BI37" s="661"/>
      <c r="BJ37" s="661"/>
      <c r="BK37" s="661"/>
      <c r="BL37" s="661"/>
      <c r="BM37" s="661"/>
      <c r="BN37" s="661"/>
      <c r="BO37" s="661"/>
      <c r="BP37" s="661"/>
      <c r="BQ37" s="661"/>
      <c r="BR37" s="661"/>
      <c r="BS37" s="661"/>
      <c r="BT37" s="661"/>
      <c r="BU37" s="662"/>
      <c r="BV37" s="645">
        <v>66579</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240518</v>
      </c>
      <c r="CS37" s="670"/>
      <c r="CT37" s="670"/>
      <c r="CU37" s="670"/>
      <c r="CV37" s="670"/>
      <c r="CW37" s="670"/>
      <c r="CX37" s="670"/>
      <c r="CY37" s="671"/>
      <c r="CZ37" s="650">
        <v>5</v>
      </c>
      <c r="DA37" s="682"/>
      <c r="DB37" s="682"/>
      <c r="DC37" s="684"/>
      <c r="DD37" s="654">
        <v>240518</v>
      </c>
      <c r="DE37" s="670"/>
      <c r="DF37" s="670"/>
      <c r="DG37" s="670"/>
      <c r="DH37" s="670"/>
      <c r="DI37" s="670"/>
      <c r="DJ37" s="670"/>
      <c r="DK37" s="671"/>
      <c r="DL37" s="654">
        <v>237246</v>
      </c>
      <c r="DM37" s="670"/>
      <c r="DN37" s="670"/>
      <c r="DO37" s="670"/>
      <c r="DP37" s="670"/>
      <c r="DQ37" s="670"/>
      <c r="DR37" s="670"/>
      <c r="DS37" s="670"/>
      <c r="DT37" s="670"/>
      <c r="DU37" s="670"/>
      <c r="DV37" s="671"/>
      <c r="DW37" s="650">
        <v>8.8000000000000007</v>
      </c>
      <c r="DX37" s="682"/>
      <c r="DY37" s="682"/>
      <c r="DZ37" s="682"/>
      <c r="EA37" s="682"/>
      <c r="EB37" s="682"/>
      <c r="EC37" s="683"/>
    </row>
    <row r="38" spans="2:133" ht="11.25" customHeight="1" x14ac:dyDescent="0.15">
      <c r="B38" s="642" t="s">
        <v>336</v>
      </c>
      <c r="C38" s="643"/>
      <c r="D38" s="643"/>
      <c r="E38" s="643"/>
      <c r="F38" s="643"/>
      <c r="G38" s="643"/>
      <c r="H38" s="643"/>
      <c r="I38" s="643"/>
      <c r="J38" s="643"/>
      <c r="K38" s="643"/>
      <c r="L38" s="643"/>
      <c r="M38" s="643"/>
      <c r="N38" s="643"/>
      <c r="O38" s="643"/>
      <c r="P38" s="643"/>
      <c r="Q38" s="644"/>
      <c r="R38" s="645">
        <v>72920</v>
      </c>
      <c r="S38" s="646"/>
      <c r="T38" s="646"/>
      <c r="U38" s="646"/>
      <c r="V38" s="646"/>
      <c r="W38" s="646"/>
      <c r="X38" s="646"/>
      <c r="Y38" s="647"/>
      <c r="Z38" s="648">
        <v>1.3</v>
      </c>
      <c r="AA38" s="648"/>
      <c r="AB38" s="648"/>
      <c r="AC38" s="648"/>
      <c r="AD38" s="649">
        <v>1913</v>
      </c>
      <c r="AE38" s="649"/>
      <c r="AF38" s="649"/>
      <c r="AG38" s="649"/>
      <c r="AH38" s="649"/>
      <c r="AI38" s="649"/>
      <c r="AJ38" s="649"/>
      <c r="AK38" s="649"/>
      <c r="AL38" s="650">
        <v>0.1</v>
      </c>
      <c r="AM38" s="651"/>
      <c r="AN38" s="651"/>
      <c r="AO38" s="652"/>
      <c r="AQ38" s="723" t="s">
        <v>337</v>
      </c>
      <c r="AR38" s="724"/>
      <c r="AS38" s="724"/>
      <c r="AT38" s="724"/>
      <c r="AU38" s="724"/>
      <c r="AV38" s="724"/>
      <c r="AW38" s="724"/>
      <c r="AX38" s="724"/>
      <c r="AY38" s="725"/>
      <c r="AZ38" s="645">
        <v>54261</v>
      </c>
      <c r="BA38" s="646"/>
      <c r="BB38" s="646"/>
      <c r="BC38" s="646"/>
      <c r="BD38" s="670"/>
      <c r="BE38" s="670"/>
      <c r="BF38" s="700"/>
      <c r="BG38" s="660" t="s">
        <v>338</v>
      </c>
      <c r="BH38" s="661"/>
      <c r="BI38" s="661"/>
      <c r="BJ38" s="661"/>
      <c r="BK38" s="661"/>
      <c r="BL38" s="661"/>
      <c r="BM38" s="661"/>
      <c r="BN38" s="661"/>
      <c r="BO38" s="661"/>
      <c r="BP38" s="661"/>
      <c r="BQ38" s="661"/>
      <c r="BR38" s="661"/>
      <c r="BS38" s="661"/>
      <c r="BT38" s="661"/>
      <c r="BU38" s="662"/>
      <c r="BV38" s="645">
        <v>697</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482878</v>
      </c>
      <c r="CS38" s="646"/>
      <c r="CT38" s="646"/>
      <c r="CU38" s="646"/>
      <c r="CV38" s="646"/>
      <c r="CW38" s="646"/>
      <c r="CX38" s="646"/>
      <c r="CY38" s="647"/>
      <c r="CZ38" s="650">
        <v>10.1</v>
      </c>
      <c r="DA38" s="682"/>
      <c r="DB38" s="682"/>
      <c r="DC38" s="684"/>
      <c r="DD38" s="654">
        <v>440526</v>
      </c>
      <c r="DE38" s="646"/>
      <c r="DF38" s="646"/>
      <c r="DG38" s="646"/>
      <c r="DH38" s="646"/>
      <c r="DI38" s="646"/>
      <c r="DJ38" s="646"/>
      <c r="DK38" s="647"/>
      <c r="DL38" s="654">
        <v>346931</v>
      </c>
      <c r="DM38" s="646"/>
      <c r="DN38" s="646"/>
      <c r="DO38" s="646"/>
      <c r="DP38" s="646"/>
      <c r="DQ38" s="646"/>
      <c r="DR38" s="646"/>
      <c r="DS38" s="646"/>
      <c r="DT38" s="646"/>
      <c r="DU38" s="646"/>
      <c r="DV38" s="647"/>
      <c r="DW38" s="650">
        <v>12.9</v>
      </c>
      <c r="DX38" s="682"/>
      <c r="DY38" s="682"/>
      <c r="DZ38" s="682"/>
      <c r="EA38" s="682"/>
      <c r="EB38" s="682"/>
      <c r="EC38" s="683"/>
    </row>
    <row r="39" spans="2:133" ht="11.25" customHeight="1" x14ac:dyDescent="0.15">
      <c r="B39" s="642" t="s">
        <v>340</v>
      </c>
      <c r="C39" s="643"/>
      <c r="D39" s="643"/>
      <c r="E39" s="643"/>
      <c r="F39" s="643"/>
      <c r="G39" s="643"/>
      <c r="H39" s="643"/>
      <c r="I39" s="643"/>
      <c r="J39" s="643"/>
      <c r="K39" s="643"/>
      <c r="L39" s="643"/>
      <c r="M39" s="643"/>
      <c r="N39" s="643"/>
      <c r="O39" s="643"/>
      <c r="P39" s="643"/>
      <c r="Q39" s="644"/>
      <c r="R39" s="645" t="s">
        <v>233</v>
      </c>
      <c r="S39" s="646"/>
      <c r="T39" s="646"/>
      <c r="U39" s="646"/>
      <c r="V39" s="646"/>
      <c r="W39" s="646"/>
      <c r="X39" s="646"/>
      <c r="Y39" s="647"/>
      <c r="Z39" s="648" t="s">
        <v>233</v>
      </c>
      <c r="AA39" s="648"/>
      <c r="AB39" s="648"/>
      <c r="AC39" s="648"/>
      <c r="AD39" s="649" t="s">
        <v>233</v>
      </c>
      <c r="AE39" s="649"/>
      <c r="AF39" s="649"/>
      <c r="AG39" s="649"/>
      <c r="AH39" s="649"/>
      <c r="AI39" s="649"/>
      <c r="AJ39" s="649"/>
      <c r="AK39" s="649"/>
      <c r="AL39" s="650" t="s">
        <v>129</v>
      </c>
      <c r="AM39" s="651"/>
      <c r="AN39" s="651"/>
      <c r="AO39" s="652"/>
      <c r="AQ39" s="723" t="s">
        <v>341</v>
      </c>
      <c r="AR39" s="724"/>
      <c r="AS39" s="724"/>
      <c r="AT39" s="724"/>
      <c r="AU39" s="724"/>
      <c r="AV39" s="724"/>
      <c r="AW39" s="724"/>
      <c r="AX39" s="724"/>
      <c r="AY39" s="725"/>
      <c r="AZ39" s="645">
        <v>42459</v>
      </c>
      <c r="BA39" s="646"/>
      <c r="BB39" s="646"/>
      <c r="BC39" s="646"/>
      <c r="BD39" s="670"/>
      <c r="BE39" s="670"/>
      <c r="BF39" s="700"/>
      <c r="BG39" s="660" t="s">
        <v>342</v>
      </c>
      <c r="BH39" s="661"/>
      <c r="BI39" s="661"/>
      <c r="BJ39" s="661"/>
      <c r="BK39" s="661"/>
      <c r="BL39" s="661"/>
      <c r="BM39" s="661"/>
      <c r="BN39" s="661"/>
      <c r="BO39" s="661"/>
      <c r="BP39" s="661"/>
      <c r="BQ39" s="661"/>
      <c r="BR39" s="661"/>
      <c r="BS39" s="661"/>
      <c r="BT39" s="661"/>
      <c r="BU39" s="662"/>
      <c r="BV39" s="645">
        <v>1111</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213809</v>
      </c>
      <c r="CS39" s="670"/>
      <c r="CT39" s="670"/>
      <c r="CU39" s="670"/>
      <c r="CV39" s="670"/>
      <c r="CW39" s="670"/>
      <c r="CX39" s="670"/>
      <c r="CY39" s="671"/>
      <c r="CZ39" s="650">
        <v>4.5</v>
      </c>
      <c r="DA39" s="682"/>
      <c r="DB39" s="682"/>
      <c r="DC39" s="684"/>
      <c r="DD39" s="654">
        <v>134217</v>
      </c>
      <c r="DE39" s="670"/>
      <c r="DF39" s="670"/>
      <c r="DG39" s="670"/>
      <c r="DH39" s="670"/>
      <c r="DI39" s="670"/>
      <c r="DJ39" s="670"/>
      <c r="DK39" s="671"/>
      <c r="DL39" s="654" t="s">
        <v>233</v>
      </c>
      <c r="DM39" s="670"/>
      <c r="DN39" s="670"/>
      <c r="DO39" s="670"/>
      <c r="DP39" s="670"/>
      <c r="DQ39" s="670"/>
      <c r="DR39" s="670"/>
      <c r="DS39" s="670"/>
      <c r="DT39" s="670"/>
      <c r="DU39" s="670"/>
      <c r="DV39" s="671"/>
      <c r="DW39" s="650" t="s">
        <v>129</v>
      </c>
      <c r="DX39" s="682"/>
      <c r="DY39" s="682"/>
      <c r="DZ39" s="682"/>
      <c r="EA39" s="682"/>
      <c r="EB39" s="682"/>
      <c r="EC39" s="683"/>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233</v>
      </c>
      <c r="AA40" s="648"/>
      <c r="AB40" s="648"/>
      <c r="AC40" s="648"/>
      <c r="AD40" s="649" t="s">
        <v>233</v>
      </c>
      <c r="AE40" s="649"/>
      <c r="AF40" s="649"/>
      <c r="AG40" s="649"/>
      <c r="AH40" s="649"/>
      <c r="AI40" s="649"/>
      <c r="AJ40" s="649"/>
      <c r="AK40" s="649"/>
      <c r="AL40" s="650" t="s">
        <v>129</v>
      </c>
      <c r="AM40" s="651"/>
      <c r="AN40" s="651"/>
      <c r="AO40" s="652"/>
      <c r="AQ40" s="723" t="s">
        <v>345</v>
      </c>
      <c r="AR40" s="724"/>
      <c r="AS40" s="724"/>
      <c r="AT40" s="724"/>
      <c r="AU40" s="724"/>
      <c r="AV40" s="724"/>
      <c r="AW40" s="724"/>
      <c r="AX40" s="724"/>
      <c r="AY40" s="725"/>
      <c r="AZ40" s="645">
        <v>27274</v>
      </c>
      <c r="BA40" s="646"/>
      <c r="BB40" s="646"/>
      <c r="BC40" s="646"/>
      <c r="BD40" s="670"/>
      <c r="BE40" s="670"/>
      <c r="BF40" s="700"/>
      <c r="BG40" s="726" t="s">
        <v>346</v>
      </c>
      <c r="BH40" s="727"/>
      <c r="BI40" s="727"/>
      <c r="BJ40" s="727"/>
      <c r="BK40" s="727"/>
      <c r="BL40" s="236"/>
      <c r="BM40" s="661" t="s">
        <v>347</v>
      </c>
      <c r="BN40" s="661"/>
      <c r="BO40" s="661"/>
      <c r="BP40" s="661"/>
      <c r="BQ40" s="661"/>
      <c r="BR40" s="661"/>
      <c r="BS40" s="661"/>
      <c r="BT40" s="661"/>
      <c r="BU40" s="662"/>
      <c r="BV40" s="645">
        <v>15</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22880</v>
      </c>
      <c r="CS40" s="646"/>
      <c r="CT40" s="646"/>
      <c r="CU40" s="646"/>
      <c r="CV40" s="646"/>
      <c r="CW40" s="646"/>
      <c r="CX40" s="646"/>
      <c r="CY40" s="647"/>
      <c r="CZ40" s="650">
        <v>0.5</v>
      </c>
      <c r="DA40" s="682"/>
      <c r="DB40" s="682"/>
      <c r="DC40" s="684"/>
      <c r="DD40" s="654">
        <v>2000</v>
      </c>
      <c r="DE40" s="646"/>
      <c r="DF40" s="646"/>
      <c r="DG40" s="646"/>
      <c r="DH40" s="646"/>
      <c r="DI40" s="646"/>
      <c r="DJ40" s="646"/>
      <c r="DK40" s="647"/>
      <c r="DL40" s="654" t="s">
        <v>233</v>
      </c>
      <c r="DM40" s="646"/>
      <c r="DN40" s="646"/>
      <c r="DO40" s="646"/>
      <c r="DP40" s="646"/>
      <c r="DQ40" s="646"/>
      <c r="DR40" s="646"/>
      <c r="DS40" s="646"/>
      <c r="DT40" s="646"/>
      <c r="DU40" s="646"/>
      <c r="DV40" s="647"/>
      <c r="DW40" s="650" t="s">
        <v>129</v>
      </c>
      <c r="DX40" s="682"/>
      <c r="DY40" s="682"/>
      <c r="DZ40" s="682"/>
      <c r="EA40" s="682"/>
      <c r="EB40" s="682"/>
      <c r="EC40" s="683"/>
    </row>
    <row r="41" spans="2:133" ht="11.25" customHeight="1" x14ac:dyDescent="0.15">
      <c r="B41" s="642" t="s">
        <v>349</v>
      </c>
      <c r="C41" s="643"/>
      <c r="D41" s="643"/>
      <c r="E41" s="643"/>
      <c r="F41" s="643"/>
      <c r="G41" s="643"/>
      <c r="H41" s="643"/>
      <c r="I41" s="643"/>
      <c r="J41" s="643"/>
      <c r="K41" s="643"/>
      <c r="L41" s="643"/>
      <c r="M41" s="643"/>
      <c r="N41" s="643"/>
      <c r="O41" s="643"/>
      <c r="P41" s="643"/>
      <c r="Q41" s="644"/>
      <c r="R41" s="645" t="s">
        <v>129</v>
      </c>
      <c r="S41" s="646"/>
      <c r="T41" s="646"/>
      <c r="U41" s="646"/>
      <c r="V41" s="646"/>
      <c r="W41" s="646"/>
      <c r="X41" s="646"/>
      <c r="Y41" s="647"/>
      <c r="Z41" s="648" t="s">
        <v>233</v>
      </c>
      <c r="AA41" s="648"/>
      <c r="AB41" s="648"/>
      <c r="AC41" s="648"/>
      <c r="AD41" s="649" t="s">
        <v>146</v>
      </c>
      <c r="AE41" s="649"/>
      <c r="AF41" s="649"/>
      <c r="AG41" s="649"/>
      <c r="AH41" s="649"/>
      <c r="AI41" s="649"/>
      <c r="AJ41" s="649"/>
      <c r="AK41" s="649"/>
      <c r="AL41" s="650" t="s">
        <v>129</v>
      </c>
      <c r="AM41" s="651"/>
      <c r="AN41" s="651"/>
      <c r="AO41" s="652"/>
      <c r="AQ41" s="723" t="s">
        <v>350</v>
      </c>
      <c r="AR41" s="724"/>
      <c r="AS41" s="724"/>
      <c r="AT41" s="724"/>
      <c r="AU41" s="724"/>
      <c r="AV41" s="724"/>
      <c r="AW41" s="724"/>
      <c r="AX41" s="724"/>
      <c r="AY41" s="725"/>
      <c r="AZ41" s="645">
        <v>63584</v>
      </c>
      <c r="BA41" s="646"/>
      <c r="BB41" s="646"/>
      <c r="BC41" s="646"/>
      <c r="BD41" s="670"/>
      <c r="BE41" s="670"/>
      <c r="BF41" s="700"/>
      <c r="BG41" s="726"/>
      <c r="BH41" s="727"/>
      <c r="BI41" s="727"/>
      <c r="BJ41" s="727"/>
      <c r="BK41" s="727"/>
      <c r="BL41" s="236"/>
      <c r="BM41" s="661" t="s">
        <v>351</v>
      </c>
      <c r="BN41" s="661"/>
      <c r="BO41" s="661"/>
      <c r="BP41" s="661"/>
      <c r="BQ41" s="661"/>
      <c r="BR41" s="661"/>
      <c r="BS41" s="661"/>
      <c r="BT41" s="661"/>
      <c r="BU41" s="662"/>
      <c r="BV41" s="645">
        <v>77</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129</v>
      </c>
      <c r="CS41" s="670"/>
      <c r="CT41" s="670"/>
      <c r="CU41" s="670"/>
      <c r="CV41" s="670"/>
      <c r="CW41" s="670"/>
      <c r="CX41" s="670"/>
      <c r="CY41" s="671"/>
      <c r="CZ41" s="650" t="s">
        <v>233</v>
      </c>
      <c r="DA41" s="682"/>
      <c r="DB41" s="682"/>
      <c r="DC41" s="684"/>
      <c r="DD41" s="654" t="s">
        <v>129</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5441164</v>
      </c>
      <c r="S42" s="731"/>
      <c r="T42" s="731"/>
      <c r="U42" s="731"/>
      <c r="V42" s="731"/>
      <c r="W42" s="731"/>
      <c r="X42" s="731"/>
      <c r="Y42" s="739"/>
      <c r="Z42" s="740">
        <v>100</v>
      </c>
      <c r="AA42" s="740"/>
      <c r="AB42" s="740"/>
      <c r="AC42" s="740"/>
      <c r="AD42" s="741">
        <v>2689158</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169314</v>
      </c>
      <c r="BA42" s="731"/>
      <c r="BB42" s="731"/>
      <c r="BC42" s="731"/>
      <c r="BD42" s="716"/>
      <c r="BE42" s="716"/>
      <c r="BF42" s="718"/>
      <c r="BG42" s="728"/>
      <c r="BH42" s="729"/>
      <c r="BI42" s="729"/>
      <c r="BJ42" s="729"/>
      <c r="BK42" s="729"/>
      <c r="BL42" s="237"/>
      <c r="BM42" s="673" t="s">
        <v>355</v>
      </c>
      <c r="BN42" s="673"/>
      <c r="BO42" s="673"/>
      <c r="BP42" s="673"/>
      <c r="BQ42" s="673"/>
      <c r="BR42" s="673"/>
      <c r="BS42" s="673"/>
      <c r="BT42" s="673"/>
      <c r="BU42" s="674"/>
      <c r="BV42" s="730">
        <v>506</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938820</v>
      </c>
      <c r="CS42" s="646"/>
      <c r="CT42" s="646"/>
      <c r="CU42" s="646"/>
      <c r="CV42" s="646"/>
      <c r="CW42" s="646"/>
      <c r="CX42" s="646"/>
      <c r="CY42" s="647"/>
      <c r="CZ42" s="650">
        <v>19.600000000000001</v>
      </c>
      <c r="DA42" s="651"/>
      <c r="DB42" s="651"/>
      <c r="DC42" s="663"/>
      <c r="DD42" s="654">
        <v>498827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23746</v>
      </c>
      <c r="CS43" s="670"/>
      <c r="CT43" s="670"/>
      <c r="CU43" s="670"/>
      <c r="CV43" s="670"/>
      <c r="CW43" s="670"/>
      <c r="CX43" s="670"/>
      <c r="CY43" s="671"/>
      <c r="CZ43" s="650">
        <v>0.5</v>
      </c>
      <c r="DA43" s="682"/>
      <c r="DB43" s="682"/>
      <c r="DC43" s="684"/>
      <c r="DD43" s="654">
        <v>23746</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835617</v>
      </c>
      <c r="CS44" s="646"/>
      <c r="CT44" s="646"/>
      <c r="CU44" s="646"/>
      <c r="CV44" s="646"/>
      <c r="CW44" s="646"/>
      <c r="CX44" s="646"/>
      <c r="CY44" s="647"/>
      <c r="CZ44" s="650">
        <v>17.399999999999999</v>
      </c>
      <c r="DA44" s="651"/>
      <c r="DB44" s="651"/>
      <c r="DC44" s="663"/>
      <c r="DD44" s="654">
        <v>456273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337759</v>
      </c>
      <c r="CS45" s="670"/>
      <c r="CT45" s="670"/>
      <c r="CU45" s="670"/>
      <c r="CV45" s="670"/>
      <c r="CW45" s="670"/>
      <c r="CX45" s="670"/>
      <c r="CY45" s="671"/>
      <c r="CZ45" s="650">
        <v>7</v>
      </c>
      <c r="DA45" s="682"/>
      <c r="DB45" s="682"/>
      <c r="DC45" s="684"/>
      <c r="DD45" s="654">
        <v>58618</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483983</v>
      </c>
      <c r="CS46" s="646"/>
      <c r="CT46" s="646"/>
      <c r="CU46" s="646"/>
      <c r="CV46" s="646"/>
      <c r="CW46" s="646"/>
      <c r="CX46" s="646"/>
      <c r="CY46" s="647"/>
      <c r="CZ46" s="650">
        <v>10.1</v>
      </c>
      <c r="DA46" s="651"/>
      <c r="DB46" s="651"/>
      <c r="DC46" s="663"/>
      <c r="DD46" s="654">
        <v>383780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103203</v>
      </c>
      <c r="CS47" s="670"/>
      <c r="CT47" s="670"/>
      <c r="CU47" s="670"/>
      <c r="CV47" s="670"/>
      <c r="CW47" s="670"/>
      <c r="CX47" s="670"/>
      <c r="CY47" s="671"/>
      <c r="CZ47" s="650">
        <v>2.2000000000000002</v>
      </c>
      <c r="DA47" s="682"/>
      <c r="DB47" s="682"/>
      <c r="DC47" s="684"/>
      <c r="DD47" s="654">
        <v>42554</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233</v>
      </c>
      <c r="CS48" s="646"/>
      <c r="CT48" s="646"/>
      <c r="CU48" s="646"/>
      <c r="CV48" s="646"/>
      <c r="CW48" s="646"/>
      <c r="CX48" s="646"/>
      <c r="CY48" s="647"/>
      <c r="CZ48" s="650" t="s">
        <v>233</v>
      </c>
      <c r="DA48" s="651"/>
      <c r="DB48" s="651"/>
      <c r="DC48" s="663"/>
      <c r="DD48" s="654" t="s">
        <v>146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4800062</v>
      </c>
      <c r="CS49" s="716"/>
      <c r="CT49" s="716"/>
      <c r="CU49" s="716"/>
      <c r="CV49" s="716"/>
      <c r="CW49" s="716"/>
      <c r="CX49" s="716"/>
      <c r="CY49" s="747"/>
      <c r="CZ49" s="742">
        <v>100</v>
      </c>
      <c r="DA49" s="748"/>
      <c r="DB49" s="748"/>
      <c r="DC49" s="749"/>
      <c r="DD49" s="750">
        <v>3406951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uGP/N17f4DSgXtSuim4Vo2Q7/1vdZ+yaj0ftNUVLBMG/NFOM7d+PFkCXzlH0soWS9Wmbyt6es+SO9iW4N0j30Q==" saltValue="pF6fA4Lgt8L4HbzpFxJKh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 zoomScale="70" zoomScaleNormal="25" zoomScaleSheetLayoutView="70" workbookViewId="0">
      <selection activeCell="AP77" sqref="AP77:AT7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5441</v>
      </c>
      <c r="R7" s="781"/>
      <c r="S7" s="781"/>
      <c r="T7" s="781"/>
      <c r="U7" s="781"/>
      <c r="V7" s="781">
        <v>4800</v>
      </c>
      <c r="W7" s="781"/>
      <c r="X7" s="781"/>
      <c r="Y7" s="781"/>
      <c r="Z7" s="781"/>
      <c r="AA7" s="781">
        <v>641</v>
      </c>
      <c r="AB7" s="781"/>
      <c r="AC7" s="781"/>
      <c r="AD7" s="781"/>
      <c r="AE7" s="782"/>
      <c r="AF7" s="783">
        <v>408</v>
      </c>
      <c r="AG7" s="784"/>
      <c r="AH7" s="784"/>
      <c r="AI7" s="784"/>
      <c r="AJ7" s="785"/>
      <c r="AK7" s="820">
        <v>757</v>
      </c>
      <c r="AL7" s="821"/>
      <c r="AM7" s="821"/>
      <c r="AN7" s="821"/>
      <c r="AO7" s="821"/>
      <c r="AP7" s="821">
        <v>1968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593</v>
      </c>
      <c r="BT7" s="825"/>
      <c r="BU7" s="825"/>
      <c r="BV7" s="825"/>
      <c r="BW7" s="825"/>
      <c r="BX7" s="825"/>
      <c r="BY7" s="825"/>
      <c r="BZ7" s="825"/>
      <c r="CA7" s="825"/>
      <c r="CB7" s="825"/>
      <c r="CC7" s="825"/>
      <c r="CD7" s="825"/>
      <c r="CE7" s="825"/>
      <c r="CF7" s="825"/>
      <c r="CG7" s="826"/>
      <c r="CH7" s="817">
        <v>0</v>
      </c>
      <c r="CI7" s="818"/>
      <c r="CJ7" s="818"/>
      <c r="CK7" s="818"/>
      <c r="CL7" s="819"/>
      <c r="CM7" s="817">
        <v>80</v>
      </c>
      <c r="CN7" s="818"/>
      <c r="CO7" s="818"/>
      <c r="CP7" s="818"/>
      <c r="CQ7" s="819"/>
      <c r="CR7" s="817">
        <v>10</v>
      </c>
      <c r="CS7" s="818"/>
      <c r="CT7" s="818"/>
      <c r="CU7" s="818"/>
      <c r="CV7" s="819"/>
      <c r="CW7" s="817" t="s">
        <v>596</v>
      </c>
      <c r="CX7" s="818"/>
      <c r="CY7" s="818"/>
      <c r="CZ7" s="818"/>
      <c r="DA7" s="819"/>
      <c r="DB7" s="817" t="s">
        <v>596</v>
      </c>
      <c r="DC7" s="818"/>
      <c r="DD7" s="818"/>
      <c r="DE7" s="818"/>
      <c r="DF7" s="819"/>
      <c r="DG7" s="817" t="s">
        <v>596</v>
      </c>
      <c r="DH7" s="818"/>
      <c r="DI7" s="818"/>
      <c r="DJ7" s="818"/>
      <c r="DK7" s="819"/>
      <c r="DL7" s="817" t="s">
        <v>596</v>
      </c>
      <c r="DM7" s="818"/>
      <c r="DN7" s="818"/>
      <c r="DO7" s="818"/>
      <c r="DP7" s="819"/>
      <c r="DQ7" s="817" t="s">
        <v>596</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595</v>
      </c>
      <c r="BS8" s="814" t="s">
        <v>594</v>
      </c>
      <c r="BT8" s="815"/>
      <c r="BU8" s="815"/>
      <c r="BV8" s="815"/>
      <c r="BW8" s="815"/>
      <c r="BX8" s="815"/>
      <c r="BY8" s="815"/>
      <c r="BZ8" s="815"/>
      <c r="CA8" s="815"/>
      <c r="CB8" s="815"/>
      <c r="CC8" s="815"/>
      <c r="CD8" s="815"/>
      <c r="CE8" s="815"/>
      <c r="CF8" s="815"/>
      <c r="CG8" s="816"/>
      <c r="CH8" s="827" t="s">
        <v>597</v>
      </c>
      <c r="CI8" s="828"/>
      <c r="CJ8" s="828"/>
      <c r="CK8" s="828"/>
      <c r="CL8" s="829"/>
      <c r="CM8" s="827" t="s">
        <v>597</v>
      </c>
      <c r="CN8" s="828"/>
      <c r="CO8" s="828"/>
      <c r="CP8" s="828"/>
      <c r="CQ8" s="829"/>
      <c r="CR8" s="827" t="s">
        <v>597</v>
      </c>
      <c r="CS8" s="828"/>
      <c r="CT8" s="828"/>
      <c r="CU8" s="828"/>
      <c r="CV8" s="829"/>
      <c r="CW8" s="827" t="s">
        <v>597</v>
      </c>
      <c r="CX8" s="828"/>
      <c r="CY8" s="828"/>
      <c r="CZ8" s="828"/>
      <c r="DA8" s="829"/>
      <c r="DB8" s="827" t="s">
        <v>597</v>
      </c>
      <c r="DC8" s="828"/>
      <c r="DD8" s="828"/>
      <c r="DE8" s="828"/>
      <c r="DF8" s="829"/>
      <c r="DG8" s="827">
        <v>3</v>
      </c>
      <c r="DH8" s="828"/>
      <c r="DI8" s="828"/>
      <c r="DJ8" s="828"/>
      <c r="DK8" s="829"/>
      <c r="DL8" s="827" t="s">
        <v>597</v>
      </c>
      <c r="DM8" s="828"/>
      <c r="DN8" s="828"/>
      <c r="DO8" s="828"/>
      <c r="DP8" s="829"/>
      <c r="DQ8" s="827" t="s">
        <v>596</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5441</v>
      </c>
      <c r="R23" s="840"/>
      <c r="S23" s="840"/>
      <c r="T23" s="840"/>
      <c r="U23" s="840"/>
      <c r="V23" s="840">
        <v>4800</v>
      </c>
      <c r="W23" s="840"/>
      <c r="X23" s="840"/>
      <c r="Y23" s="840"/>
      <c r="Z23" s="840"/>
      <c r="AA23" s="840">
        <v>641</v>
      </c>
      <c r="AB23" s="840"/>
      <c r="AC23" s="840"/>
      <c r="AD23" s="840"/>
      <c r="AE23" s="841"/>
      <c r="AF23" s="842">
        <v>408</v>
      </c>
      <c r="AG23" s="840"/>
      <c r="AH23" s="840"/>
      <c r="AI23" s="840"/>
      <c r="AJ23" s="843"/>
      <c r="AK23" s="844"/>
      <c r="AL23" s="845"/>
      <c r="AM23" s="845"/>
      <c r="AN23" s="845"/>
      <c r="AO23" s="845"/>
      <c r="AP23" s="840">
        <v>1968</v>
      </c>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843</v>
      </c>
      <c r="R28" s="869"/>
      <c r="S28" s="869"/>
      <c r="T28" s="869"/>
      <c r="U28" s="869"/>
      <c r="V28" s="869">
        <v>777</v>
      </c>
      <c r="W28" s="869"/>
      <c r="X28" s="869"/>
      <c r="Y28" s="869"/>
      <c r="Z28" s="869"/>
      <c r="AA28" s="869">
        <v>67</v>
      </c>
      <c r="AB28" s="869"/>
      <c r="AC28" s="869"/>
      <c r="AD28" s="869"/>
      <c r="AE28" s="870"/>
      <c r="AF28" s="871">
        <v>67</v>
      </c>
      <c r="AG28" s="869"/>
      <c r="AH28" s="869"/>
      <c r="AI28" s="869"/>
      <c r="AJ28" s="872"/>
      <c r="AK28" s="873">
        <v>64</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555</v>
      </c>
      <c r="R29" s="805"/>
      <c r="S29" s="805"/>
      <c r="T29" s="805"/>
      <c r="U29" s="805"/>
      <c r="V29" s="805">
        <v>505</v>
      </c>
      <c r="W29" s="805"/>
      <c r="X29" s="805"/>
      <c r="Y29" s="805"/>
      <c r="Z29" s="805"/>
      <c r="AA29" s="805">
        <v>50</v>
      </c>
      <c r="AB29" s="805"/>
      <c r="AC29" s="805"/>
      <c r="AD29" s="805"/>
      <c r="AE29" s="806"/>
      <c r="AF29" s="807">
        <v>50</v>
      </c>
      <c r="AG29" s="808"/>
      <c r="AH29" s="808"/>
      <c r="AI29" s="808"/>
      <c r="AJ29" s="809"/>
      <c r="AK29" s="876">
        <v>92</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26</v>
      </c>
      <c r="R30" s="805"/>
      <c r="S30" s="805"/>
      <c r="T30" s="805"/>
      <c r="U30" s="805"/>
      <c r="V30" s="805">
        <v>25</v>
      </c>
      <c r="W30" s="805"/>
      <c r="X30" s="805"/>
      <c r="Y30" s="805"/>
      <c r="Z30" s="805"/>
      <c r="AA30" s="805">
        <v>0</v>
      </c>
      <c r="AB30" s="805"/>
      <c r="AC30" s="805"/>
      <c r="AD30" s="805"/>
      <c r="AE30" s="806"/>
      <c r="AF30" s="807">
        <v>0</v>
      </c>
      <c r="AG30" s="808"/>
      <c r="AH30" s="808"/>
      <c r="AI30" s="808"/>
      <c r="AJ30" s="809"/>
      <c r="AK30" s="876">
        <v>12</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241</v>
      </c>
      <c r="R31" s="805"/>
      <c r="S31" s="805"/>
      <c r="T31" s="805"/>
      <c r="U31" s="805"/>
      <c r="V31" s="805">
        <v>232</v>
      </c>
      <c r="W31" s="805"/>
      <c r="X31" s="805"/>
      <c r="Y31" s="805"/>
      <c r="Z31" s="805"/>
      <c r="AA31" s="805">
        <v>9</v>
      </c>
      <c r="AB31" s="805"/>
      <c r="AC31" s="805"/>
      <c r="AD31" s="805"/>
      <c r="AE31" s="806"/>
      <c r="AF31" s="807">
        <v>9</v>
      </c>
      <c r="AG31" s="808"/>
      <c r="AH31" s="808"/>
      <c r="AI31" s="808"/>
      <c r="AJ31" s="809"/>
      <c r="AK31" s="876">
        <v>168</v>
      </c>
      <c r="AL31" s="877"/>
      <c r="AM31" s="877"/>
      <c r="AN31" s="877"/>
      <c r="AO31" s="877"/>
      <c r="AP31" s="877">
        <v>665</v>
      </c>
      <c r="AQ31" s="877"/>
      <c r="AR31" s="877"/>
      <c r="AS31" s="877"/>
      <c r="AT31" s="877"/>
      <c r="AU31" s="877">
        <v>503</v>
      </c>
      <c r="AV31" s="877"/>
      <c r="AW31" s="877"/>
      <c r="AX31" s="877"/>
      <c r="AY31" s="877"/>
      <c r="AZ31" s="878"/>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34</v>
      </c>
      <c r="R32" s="805"/>
      <c r="S32" s="805"/>
      <c r="T32" s="805"/>
      <c r="U32" s="805"/>
      <c r="V32" s="805">
        <v>31</v>
      </c>
      <c r="W32" s="805"/>
      <c r="X32" s="805"/>
      <c r="Y32" s="805"/>
      <c r="Z32" s="805"/>
      <c r="AA32" s="805">
        <v>3</v>
      </c>
      <c r="AB32" s="805"/>
      <c r="AC32" s="805"/>
      <c r="AD32" s="805"/>
      <c r="AE32" s="806"/>
      <c r="AF32" s="807">
        <v>3</v>
      </c>
      <c r="AG32" s="808"/>
      <c r="AH32" s="808"/>
      <c r="AI32" s="808"/>
      <c r="AJ32" s="809"/>
      <c r="AK32" s="876">
        <v>28</v>
      </c>
      <c r="AL32" s="877"/>
      <c r="AM32" s="877"/>
      <c r="AN32" s="877"/>
      <c r="AO32" s="877"/>
      <c r="AP32" s="877">
        <v>182</v>
      </c>
      <c r="AQ32" s="877"/>
      <c r="AR32" s="877"/>
      <c r="AS32" s="877"/>
      <c r="AT32" s="877"/>
      <c r="AU32" s="877">
        <v>176</v>
      </c>
      <c r="AV32" s="877"/>
      <c r="AW32" s="877"/>
      <c r="AX32" s="877"/>
      <c r="AY32" s="877"/>
      <c r="AZ32" s="878"/>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175</v>
      </c>
      <c r="R33" s="805"/>
      <c r="S33" s="805"/>
      <c r="T33" s="805"/>
      <c r="U33" s="805"/>
      <c r="V33" s="805">
        <v>173</v>
      </c>
      <c r="W33" s="805"/>
      <c r="X33" s="805"/>
      <c r="Y33" s="805"/>
      <c r="Z33" s="805"/>
      <c r="AA33" s="805">
        <v>2</v>
      </c>
      <c r="AB33" s="805"/>
      <c r="AC33" s="805"/>
      <c r="AD33" s="805"/>
      <c r="AE33" s="806"/>
      <c r="AF33" s="807">
        <v>76</v>
      </c>
      <c r="AG33" s="808"/>
      <c r="AH33" s="808"/>
      <c r="AI33" s="808"/>
      <c r="AJ33" s="809"/>
      <c r="AK33" s="876">
        <v>54</v>
      </c>
      <c r="AL33" s="877"/>
      <c r="AM33" s="877"/>
      <c r="AN33" s="877"/>
      <c r="AO33" s="877"/>
      <c r="AP33" s="877">
        <v>167</v>
      </c>
      <c r="AQ33" s="877"/>
      <c r="AR33" s="877"/>
      <c r="AS33" s="877"/>
      <c r="AT33" s="877"/>
      <c r="AU33" s="877"/>
      <c r="AV33" s="877"/>
      <c r="AW33" s="877"/>
      <c r="AX33" s="877"/>
      <c r="AY33" s="877"/>
      <c r="AZ33" s="878"/>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205</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129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395</v>
      </c>
      <c r="R66" s="764"/>
      <c r="S66" s="764"/>
      <c r="T66" s="764"/>
      <c r="U66" s="765"/>
      <c r="V66" s="763" t="s">
        <v>414</v>
      </c>
      <c r="W66" s="764"/>
      <c r="X66" s="764"/>
      <c r="Y66" s="764"/>
      <c r="Z66" s="765"/>
      <c r="AA66" s="763" t="s">
        <v>397</v>
      </c>
      <c r="AB66" s="764"/>
      <c r="AC66" s="764"/>
      <c r="AD66" s="764"/>
      <c r="AE66" s="765"/>
      <c r="AF66" s="898" t="s">
        <v>398</v>
      </c>
      <c r="AG66" s="859"/>
      <c r="AH66" s="859"/>
      <c r="AI66" s="859"/>
      <c r="AJ66" s="899"/>
      <c r="AK66" s="763" t="s">
        <v>399</v>
      </c>
      <c r="AL66" s="787"/>
      <c r="AM66" s="787"/>
      <c r="AN66" s="787"/>
      <c r="AO66" s="788"/>
      <c r="AP66" s="763" t="s">
        <v>415</v>
      </c>
      <c r="AQ66" s="764"/>
      <c r="AR66" s="764"/>
      <c r="AS66" s="764"/>
      <c r="AT66" s="765"/>
      <c r="AU66" s="763" t="s">
        <v>416</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577</v>
      </c>
      <c r="C68" s="916"/>
      <c r="D68" s="916"/>
      <c r="E68" s="916"/>
      <c r="F68" s="916"/>
      <c r="G68" s="916"/>
      <c r="H68" s="916"/>
      <c r="I68" s="916"/>
      <c r="J68" s="916"/>
      <c r="K68" s="916"/>
      <c r="L68" s="916"/>
      <c r="M68" s="916"/>
      <c r="N68" s="916"/>
      <c r="O68" s="916"/>
      <c r="P68" s="917"/>
      <c r="Q68" s="918">
        <v>3789</v>
      </c>
      <c r="R68" s="912"/>
      <c r="S68" s="912"/>
      <c r="T68" s="912"/>
      <c r="U68" s="912"/>
      <c r="V68" s="912">
        <v>3585</v>
      </c>
      <c r="W68" s="912"/>
      <c r="X68" s="912"/>
      <c r="Y68" s="912"/>
      <c r="Z68" s="912"/>
      <c r="AA68" s="912">
        <v>204</v>
      </c>
      <c r="AB68" s="912"/>
      <c r="AC68" s="912"/>
      <c r="AD68" s="912"/>
      <c r="AE68" s="912"/>
      <c r="AF68" s="912">
        <v>204</v>
      </c>
      <c r="AG68" s="912"/>
      <c r="AH68" s="912"/>
      <c r="AI68" s="912"/>
      <c r="AJ68" s="912"/>
      <c r="AK68" s="912"/>
      <c r="AL68" s="912"/>
      <c r="AM68" s="912"/>
      <c r="AN68" s="912"/>
      <c r="AO68" s="912"/>
      <c r="AP68" s="912">
        <v>557</v>
      </c>
      <c r="AQ68" s="912"/>
      <c r="AR68" s="912"/>
      <c r="AS68" s="912"/>
      <c r="AT68" s="912"/>
      <c r="AU68" s="912">
        <v>43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578</v>
      </c>
      <c r="C69" s="920"/>
      <c r="D69" s="920"/>
      <c r="E69" s="920"/>
      <c r="F69" s="920"/>
      <c r="G69" s="920"/>
      <c r="H69" s="920"/>
      <c r="I69" s="920"/>
      <c r="J69" s="920"/>
      <c r="K69" s="920"/>
      <c r="L69" s="920"/>
      <c r="M69" s="920"/>
      <c r="N69" s="920"/>
      <c r="O69" s="920"/>
      <c r="P69" s="921"/>
      <c r="Q69" s="922">
        <v>49</v>
      </c>
      <c r="R69" s="877"/>
      <c r="S69" s="877"/>
      <c r="T69" s="877"/>
      <c r="U69" s="877"/>
      <c r="V69" s="877">
        <v>48</v>
      </c>
      <c r="W69" s="877"/>
      <c r="X69" s="877"/>
      <c r="Y69" s="877"/>
      <c r="Z69" s="877"/>
      <c r="AA69" s="877">
        <v>1</v>
      </c>
      <c r="AB69" s="877"/>
      <c r="AC69" s="877"/>
      <c r="AD69" s="877"/>
      <c r="AE69" s="877"/>
      <c r="AF69" s="877">
        <v>1</v>
      </c>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579</v>
      </c>
      <c r="C70" s="920"/>
      <c r="D70" s="920"/>
      <c r="E70" s="920"/>
      <c r="F70" s="920"/>
      <c r="G70" s="920"/>
      <c r="H70" s="920"/>
      <c r="I70" s="920"/>
      <c r="J70" s="920"/>
      <c r="K70" s="920"/>
      <c r="L70" s="920"/>
      <c r="M70" s="920"/>
      <c r="N70" s="920"/>
      <c r="O70" s="920"/>
      <c r="P70" s="921"/>
      <c r="Q70" s="922">
        <v>1873</v>
      </c>
      <c r="R70" s="877"/>
      <c r="S70" s="877"/>
      <c r="T70" s="877"/>
      <c r="U70" s="877"/>
      <c r="V70" s="877">
        <v>1473</v>
      </c>
      <c r="W70" s="877"/>
      <c r="X70" s="877"/>
      <c r="Y70" s="877"/>
      <c r="Z70" s="877"/>
      <c r="AA70" s="877">
        <v>400</v>
      </c>
      <c r="AB70" s="877"/>
      <c r="AC70" s="877"/>
      <c r="AD70" s="877"/>
      <c r="AE70" s="877"/>
      <c r="AF70" s="877">
        <v>3301</v>
      </c>
      <c r="AG70" s="877"/>
      <c r="AH70" s="877"/>
      <c r="AI70" s="877"/>
      <c r="AJ70" s="877"/>
      <c r="AK70" s="877"/>
      <c r="AL70" s="877"/>
      <c r="AM70" s="877"/>
      <c r="AN70" s="877"/>
      <c r="AO70" s="877"/>
      <c r="AP70" s="877">
        <v>2708</v>
      </c>
      <c r="AQ70" s="877"/>
      <c r="AR70" s="877"/>
      <c r="AS70" s="877"/>
      <c r="AT70" s="877"/>
      <c r="AU70" s="877">
        <v>216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580</v>
      </c>
      <c r="C71" s="920"/>
      <c r="D71" s="920"/>
      <c r="E71" s="920"/>
      <c r="F71" s="920"/>
      <c r="G71" s="920"/>
      <c r="H71" s="920"/>
      <c r="I71" s="920"/>
      <c r="J71" s="920"/>
      <c r="K71" s="920"/>
      <c r="L71" s="920"/>
      <c r="M71" s="920"/>
      <c r="N71" s="920"/>
      <c r="O71" s="920"/>
      <c r="P71" s="921"/>
      <c r="Q71" s="922">
        <v>1455</v>
      </c>
      <c r="R71" s="877"/>
      <c r="S71" s="877"/>
      <c r="T71" s="877"/>
      <c r="U71" s="877"/>
      <c r="V71" s="877">
        <v>633</v>
      </c>
      <c r="W71" s="877"/>
      <c r="X71" s="877"/>
      <c r="Y71" s="877"/>
      <c r="Z71" s="877"/>
      <c r="AA71" s="877">
        <v>822</v>
      </c>
      <c r="AB71" s="877"/>
      <c r="AC71" s="877"/>
      <c r="AD71" s="877"/>
      <c r="AE71" s="877"/>
      <c r="AF71" s="877">
        <v>1573</v>
      </c>
      <c r="AG71" s="877"/>
      <c r="AH71" s="877"/>
      <c r="AI71" s="877"/>
      <c r="AJ71" s="877"/>
      <c r="AK71" s="877"/>
      <c r="AL71" s="877"/>
      <c r="AM71" s="877"/>
      <c r="AN71" s="877"/>
      <c r="AO71" s="877"/>
      <c r="AP71" s="877">
        <v>2063</v>
      </c>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581</v>
      </c>
      <c r="C72" s="920"/>
      <c r="D72" s="920"/>
      <c r="E72" s="920"/>
      <c r="F72" s="920"/>
      <c r="G72" s="920"/>
      <c r="H72" s="920"/>
      <c r="I72" s="920"/>
      <c r="J72" s="920"/>
      <c r="K72" s="920"/>
      <c r="L72" s="920"/>
      <c r="M72" s="920"/>
      <c r="N72" s="920"/>
      <c r="O72" s="920"/>
      <c r="P72" s="921"/>
      <c r="Q72" s="922">
        <v>7032</v>
      </c>
      <c r="R72" s="877"/>
      <c r="S72" s="877"/>
      <c r="T72" s="877"/>
      <c r="U72" s="877"/>
      <c r="V72" s="877">
        <v>6827</v>
      </c>
      <c r="W72" s="877"/>
      <c r="X72" s="877"/>
      <c r="Y72" s="877"/>
      <c r="Z72" s="877"/>
      <c r="AA72" s="877">
        <v>205</v>
      </c>
      <c r="AB72" s="877"/>
      <c r="AC72" s="877"/>
      <c r="AD72" s="877"/>
      <c r="AE72" s="877"/>
      <c r="AF72" s="877">
        <v>205</v>
      </c>
      <c r="AG72" s="877"/>
      <c r="AH72" s="877"/>
      <c r="AI72" s="877"/>
      <c r="AJ72" s="877"/>
      <c r="AK72" s="877">
        <v>15</v>
      </c>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582</v>
      </c>
      <c r="C73" s="920"/>
      <c r="D73" s="920"/>
      <c r="E73" s="920"/>
      <c r="F73" s="920"/>
      <c r="G73" s="920"/>
      <c r="H73" s="920"/>
      <c r="I73" s="920"/>
      <c r="J73" s="920"/>
      <c r="K73" s="920"/>
      <c r="L73" s="920"/>
      <c r="M73" s="920"/>
      <c r="N73" s="920"/>
      <c r="O73" s="920"/>
      <c r="P73" s="921"/>
      <c r="Q73" s="922">
        <v>1625</v>
      </c>
      <c r="R73" s="877"/>
      <c r="S73" s="877"/>
      <c r="T73" s="877"/>
      <c r="U73" s="877"/>
      <c r="V73" s="877">
        <v>1624</v>
      </c>
      <c r="W73" s="877"/>
      <c r="X73" s="877"/>
      <c r="Y73" s="877"/>
      <c r="Z73" s="877"/>
      <c r="AA73" s="877">
        <v>1</v>
      </c>
      <c r="AB73" s="877"/>
      <c r="AC73" s="877"/>
      <c r="AD73" s="877"/>
      <c r="AE73" s="877"/>
      <c r="AF73" s="877">
        <v>1</v>
      </c>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583</v>
      </c>
      <c r="C74" s="920"/>
      <c r="D74" s="920"/>
      <c r="E74" s="920"/>
      <c r="F74" s="920"/>
      <c r="G74" s="920"/>
      <c r="H74" s="920"/>
      <c r="I74" s="920"/>
      <c r="J74" s="920"/>
      <c r="K74" s="920"/>
      <c r="L74" s="920"/>
      <c r="M74" s="920"/>
      <c r="N74" s="920"/>
      <c r="O74" s="920"/>
      <c r="P74" s="921"/>
      <c r="Q74" s="922">
        <v>1</v>
      </c>
      <c r="R74" s="877"/>
      <c r="S74" s="877"/>
      <c r="T74" s="877"/>
      <c r="U74" s="877"/>
      <c r="V74" s="877">
        <v>0</v>
      </c>
      <c r="W74" s="877"/>
      <c r="X74" s="877"/>
      <c r="Y74" s="877"/>
      <c r="Z74" s="877"/>
      <c r="AA74" s="877">
        <v>1</v>
      </c>
      <c r="AB74" s="877"/>
      <c r="AC74" s="877"/>
      <c r="AD74" s="877"/>
      <c r="AE74" s="877"/>
      <c r="AF74" s="877">
        <v>1</v>
      </c>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584</v>
      </c>
      <c r="C75" s="920"/>
      <c r="D75" s="920"/>
      <c r="E75" s="920"/>
      <c r="F75" s="920"/>
      <c r="G75" s="920"/>
      <c r="H75" s="920"/>
      <c r="I75" s="920"/>
      <c r="J75" s="920"/>
      <c r="K75" s="920"/>
      <c r="L75" s="920"/>
      <c r="M75" s="920"/>
      <c r="N75" s="920"/>
      <c r="O75" s="920"/>
      <c r="P75" s="921"/>
      <c r="Q75" s="925">
        <v>65</v>
      </c>
      <c r="R75" s="926"/>
      <c r="S75" s="926"/>
      <c r="T75" s="926"/>
      <c r="U75" s="876"/>
      <c r="V75" s="927">
        <v>53</v>
      </c>
      <c r="W75" s="926"/>
      <c r="X75" s="926"/>
      <c r="Y75" s="926"/>
      <c r="Z75" s="876"/>
      <c r="AA75" s="927">
        <v>12</v>
      </c>
      <c r="AB75" s="926"/>
      <c r="AC75" s="926"/>
      <c r="AD75" s="926"/>
      <c r="AE75" s="876"/>
      <c r="AF75" s="927">
        <v>12</v>
      </c>
      <c r="AG75" s="926"/>
      <c r="AH75" s="926"/>
      <c r="AI75" s="926"/>
      <c r="AJ75" s="876"/>
      <c r="AK75" s="927">
        <v>26</v>
      </c>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585</v>
      </c>
      <c r="C76" s="920"/>
      <c r="D76" s="920"/>
      <c r="E76" s="920"/>
      <c r="F76" s="920"/>
      <c r="G76" s="920"/>
      <c r="H76" s="920"/>
      <c r="I76" s="920"/>
      <c r="J76" s="920"/>
      <c r="K76" s="920"/>
      <c r="L76" s="920"/>
      <c r="M76" s="920"/>
      <c r="N76" s="920"/>
      <c r="O76" s="920"/>
      <c r="P76" s="921"/>
      <c r="Q76" s="925">
        <v>30</v>
      </c>
      <c r="R76" s="926"/>
      <c r="S76" s="926"/>
      <c r="T76" s="926"/>
      <c r="U76" s="876"/>
      <c r="V76" s="927">
        <v>26</v>
      </c>
      <c r="W76" s="926"/>
      <c r="X76" s="926"/>
      <c r="Y76" s="926"/>
      <c r="Z76" s="876"/>
      <c r="AA76" s="927">
        <v>4</v>
      </c>
      <c r="AB76" s="926"/>
      <c r="AC76" s="926"/>
      <c r="AD76" s="926"/>
      <c r="AE76" s="876"/>
      <c r="AF76" s="927">
        <v>4</v>
      </c>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586</v>
      </c>
      <c r="C77" s="920"/>
      <c r="D77" s="920"/>
      <c r="E77" s="920"/>
      <c r="F77" s="920"/>
      <c r="G77" s="920"/>
      <c r="H77" s="920"/>
      <c r="I77" s="920"/>
      <c r="J77" s="920"/>
      <c r="K77" s="920"/>
      <c r="L77" s="920"/>
      <c r="M77" s="920"/>
      <c r="N77" s="920"/>
      <c r="O77" s="920"/>
      <c r="P77" s="921"/>
      <c r="Q77" s="925">
        <v>899</v>
      </c>
      <c r="R77" s="926"/>
      <c r="S77" s="926"/>
      <c r="T77" s="926"/>
      <c r="U77" s="876"/>
      <c r="V77" s="927">
        <v>853</v>
      </c>
      <c r="W77" s="926"/>
      <c r="X77" s="926"/>
      <c r="Y77" s="926"/>
      <c r="Z77" s="876"/>
      <c r="AA77" s="927">
        <v>46</v>
      </c>
      <c r="AB77" s="926"/>
      <c r="AC77" s="926"/>
      <c r="AD77" s="926"/>
      <c r="AE77" s="876"/>
      <c r="AF77" s="927">
        <v>46</v>
      </c>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587</v>
      </c>
      <c r="C78" s="920"/>
      <c r="D78" s="920"/>
      <c r="E78" s="920"/>
      <c r="F78" s="920"/>
      <c r="G78" s="920"/>
      <c r="H78" s="920"/>
      <c r="I78" s="920"/>
      <c r="J78" s="920"/>
      <c r="K78" s="920"/>
      <c r="L78" s="920"/>
      <c r="M78" s="920"/>
      <c r="N78" s="920"/>
      <c r="O78" s="920"/>
      <c r="P78" s="921"/>
      <c r="Q78" s="922">
        <v>255217</v>
      </c>
      <c r="R78" s="877"/>
      <c r="S78" s="877"/>
      <c r="T78" s="877"/>
      <c r="U78" s="877"/>
      <c r="V78" s="877">
        <v>243412</v>
      </c>
      <c r="W78" s="877"/>
      <c r="X78" s="877"/>
      <c r="Y78" s="877"/>
      <c r="Z78" s="877"/>
      <c r="AA78" s="877">
        <v>11805</v>
      </c>
      <c r="AB78" s="877"/>
      <c r="AC78" s="877"/>
      <c r="AD78" s="877"/>
      <c r="AE78" s="877"/>
      <c r="AF78" s="877">
        <v>11805</v>
      </c>
      <c r="AG78" s="877"/>
      <c r="AH78" s="877"/>
      <c r="AI78" s="877"/>
      <c r="AJ78" s="877"/>
      <c r="AK78" s="877">
        <v>646</v>
      </c>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309</v>
      </c>
      <c r="AG109" s="941"/>
      <c r="AH109" s="941"/>
      <c r="AI109" s="941"/>
      <c r="AJ109" s="942"/>
      <c r="AK109" s="940" t="s">
        <v>308</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309</v>
      </c>
      <c r="BW109" s="941"/>
      <c r="BX109" s="941"/>
      <c r="BY109" s="941"/>
      <c r="BZ109" s="942"/>
      <c r="CA109" s="940" t="s">
        <v>308</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309</v>
      </c>
      <c r="DM109" s="941"/>
      <c r="DN109" s="941"/>
      <c r="DO109" s="941"/>
      <c r="DP109" s="942"/>
      <c r="DQ109" s="940" t="s">
        <v>308</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207458</v>
      </c>
      <c r="AB110" s="948"/>
      <c r="AC110" s="948"/>
      <c r="AD110" s="948"/>
      <c r="AE110" s="949"/>
      <c r="AF110" s="950">
        <v>214278</v>
      </c>
      <c r="AG110" s="948"/>
      <c r="AH110" s="948"/>
      <c r="AI110" s="948"/>
      <c r="AJ110" s="949"/>
      <c r="AK110" s="950">
        <v>221964</v>
      </c>
      <c r="AL110" s="948"/>
      <c r="AM110" s="948"/>
      <c r="AN110" s="948"/>
      <c r="AO110" s="949"/>
      <c r="AP110" s="951">
        <v>9</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2315653</v>
      </c>
      <c r="BR110" s="983"/>
      <c r="BS110" s="983"/>
      <c r="BT110" s="983"/>
      <c r="BU110" s="983"/>
      <c r="BV110" s="983">
        <v>2170232</v>
      </c>
      <c r="BW110" s="983"/>
      <c r="BX110" s="983"/>
      <c r="BY110" s="983"/>
      <c r="BZ110" s="983"/>
      <c r="CA110" s="983">
        <v>1968041</v>
      </c>
      <c r="CB110" s="983"/>
      <c r="CC110" s="983"/>
      <c r="CD110" s="983"/>
      <c r="CE110" s="983"/>
      <c r="CF110" s="997">
        <v>79.900000000000006</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129</v>
      </c>
      <c r="DH110" s="983"/>
      <c r="DI110" s="983"/>
      <c r="DJ110" s="983"/>
      <c r="DK110" s="983"/>
      <c r="DL110" s="983" t="s">
        <v>129</v>
      </c>
      <c r="DM110" s="983"/>
      <c r="DN110" s="983"/>
      <c r="DO110" s="983"/>
      <c r="DP110" s="983"/>
      <c r="DQ110" s="983" t="s">
        <v>129</v>
      </c>
      <c r="DR110" s="983"/>
      <c r="DS110" s="983"/>
      <c r="DT110" s="983"/>
      <c r="DU110" s="983"/>
      <c r="DV110" s="984" t="s">
        <v>433</v>
      </c>
      <c r="DW110" s="984"/>
      <c r="DX110" s="984"/>
      <c r="DY110" s="984"/>
      <c r="DZ110" s="985"/>
    </row>
    <row r="111" spans="1:131" s="247" customFormat="1" ht="26.25" customHeight="1" x14ac:dyDescent="0.15">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129</v>
      </c>
      <c r="AB111" s="990"/>
      <c r="AC111" s="990"/>
      <c r="AD111" s="990"/>
      <c r="AE111" s="991"/>
      <c r="AF111" s="992" t="s">
        <v>129</v>
      </c>
      <c r="AG111" s="990"/>
      <c r="AH111" s="990"/>
      <c r="AI111" s="990"/>
      <c r="AJ111" s="991"/>
      <c r="AK111" s="992" t="s">
        <v>129</v>
      </c>
      <c r="AL111" s="990"/>
      <c r="AM111" s="990"/>
      <c r="AN111" s="990"/>
      <c r="AO111" s="991"/>
      <c r="AP111" s="993" t="s">
        <v>129</v>
      </c>
      <c r="AQ111" s="994"/>
      <c r="AR111" s="994"/>
      <c r="AS111" s="994"/>
      <c r="AT111" s="995"/>
      <c r="AU111" s="956"/>
      <c r="AV111" s="957"/>
      <c r="AW111" s="957"/>
      <c r="AX111" s="957"/>
      <c r="AY111" s="957"/>
      <c r="AZ111" s="1005" t="s">
        <v>435</v>
      </c>
      <c r="BA111" s="1006"/>
      <c r="BB111" s="1006"/>
      <c r="BC111" s="1006"/>
      <c r="BD111" s="1006"/>
      <c r="BE111" s="1006"/>
      <c r="BF111" s="1006"/>
      <c r="BG111" s="1006"/>
      <c r="BH111" s="1006"/>
      <c r="BI111" s="1006"/>
      <c r="BJ111" s="1006"/>
      <c r="BK111" s="1006"/>
      <c r="BL111" s="1006"/>
      <c r="BM111" s="1006"/>
      <c r="BN111" s="1006"/>
      <c r="BO111" s="1006"/>
      <c r="BP111" s="1007"/>
      <c r="BQ111" s="975" t="s">
        <v>129</v>
      </c>
      <c r="BR111" s="976"/>
      <c r="BS111" s="976"/>
      <c r="BT111" s="976"/>
      <c r="BU111" s="976"/>
      <c r="BV111" s="976" t="s">
        <v>129</v>
      </c>
      <c r="BW111" s="976"/>
      <c r="BX111" s="976"/>
      <c r="BY111" s="976"/>
      <c r="BZ111" s="976"/>
      <c r="CA111" s="976" t="s">
        <v>129</v>
      </c>
      <c r="CB111" s="976"/>
      <c r="CC111" s="976"/>
      <c r="CD111" s="976"/>
      <c r="CE111" s="976"/>
      <c r="CF111" s="970" t="s">
        <v>129</v>
      </c>
      <c r="CG111" s="971"/>
      <c r="CH111" s="971"/>
      <c r="CI111" s="971"/>
      <c r="CJ111" s="971"/>
      <c r="CK111" s="1001"/>
      <c r="CL111" s="1002"/>
      <c r="CM111" s="972" t="s">
        <v>436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433</v>
      </c>
      <c r="DH111" s="976"/>
      <c r="DI111" s="976"/>
      <c r="DJ111" s="976"/>
      <c r="DK111" s="976"/>
      <c r="DL111" s="976" t="s">
        <v>437</v>
      </c>
      <c r="DM111" s="976"/>
      <c r="DN111" s="976"/>
      <c r="DO111" s="976"/>
      <c r="DP111" s="976"/>
      <c r="DQ111" s="976" t="s">
        <v>129</v>
      </c>
      <c r="DR111" s="976"/>
      <c r="DS111" s="976"/>
      <c r="DT111" s="976"/>
      <c r="DU111" s="976"/>
      <c r="DV111" s="977" t="s">
        <v>129</v>
      </c>
      <c r="DW111" s="977"/>
      <c r="DX111" s="977"/>
      <c r="DY111" s="977"/>
      <c r="DZ111" s="978"/>
    </row>
    <row r="112" spans="1:131" s="247" customFormat="1" ht="26.25" customHeight="1" x14ac:dyDescent="0.15">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129</v>
      </c>
      <c r="AG112" s="1015"/>
      <c r="AH112" s="1015"/>
      <c r="AI112" s="1015"/>
      <c r="AJ112" s="1016"/>
      <c r="AK112" s="1017" t="s">
        <v>129</v>
      </c>
      <c r="AL112" s="1015"/>
      <c r="AM112" s="1015"/>
      <c r="AN112" s="1015"/>
      <c r="AO112" s="1016"/>
      <c r="AP112" s="1018" t="s">
        <v>129</v>
      </c>
      <c r="AQ112" s="1019"/>
      <c r="AR112" s="1019"/>
      <c r="AS112" s="1019"/>
      <c r="AT112" s="1020"/>
      <c r="AU112" s="956"/>
      <c r="AV112" s="957"/>
      <c r="AW112" s="957"/>
      <c r="AX112" s="957"/>
      <c r="AY112" s="957"/>
      <c r="AZ112" s="1005" t="s">
        <v>440</v>
      </c>
      <c r="BA112" s="1006"/>
      <c r="BB112" s="1006"/>
      <c r="BC112" s="1006"/>
      <c r="BD112" s="1006"/>
      <c r="BE112" s="1006"/>
      <c r="BF112" s="1006"/>
      <c r="BG112" s="1006"/>
      <c r="BH112" s="1006"/>
      <c r="BI112" s="1006"/>
      <c r="BJ112" s="1006"/>
      <c r="BK112" s="1006"/>
      <c r="BL112" s="1006"/>
      <c r="BM112" s="1006"/>
      <c r="BN112" s="1006"/>
      <c r="BO112" s="1006"/>
      <c r="BP112" s="1007"/>
      <c r="BQ112" s="975">
        <v>1100525</v>
      </c>
      <c r="BR112" s="976"/>
      <c r="BS112" s="976"/>
      <c r="BT112" s="976"/>
      <c r="BU112" s="976"/>
      <c r="BV112" s="976">
        <v>931479</v>
      </c>
      <c r="BW112" s="976"/>
      <c r="BX112" s="976"/>
      <c r="BY112" s="976"/>
      <c r="BZ112" s="976"/>
      <c r="CA112" s="976">
        <v>844624</v>
      </c>
      <c r="CB112" s="976"/>
      <c r="CC112" s="976"/>
      <c r="CD112" s="976"/>
      <c r="CE112" s="976"/>
      <c r="CF112" s="970">
        <v>34.299999999999997</v>
      </c>
      <c r="CG112" s="971"/>
      <c r="CH112" s="971"/>
      <c r="CI112" s="971"/>
      <c r="CJ112" s="971"/>
      <c r="CK112" s="1001"/>
      <c r="CL112" s="1002"/>
      <c r="CM112" s="972" t="s">
        <v>441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129</v>
      </c>
      <c r="DH112" s="976"/>
      <c r="DI112" s="976"/>
      <c r="DJ112" s="976"/>
      <c r="DK112" s="976"/>
      <c r="DL112" s="976" t="s">
        <v>129</v>
      </c>
      <c r="DM112" s="976"/>
      <c r="DN112" s="976"/>
      <c r="DO112" s="976"/>
      <c r="DP112" s="976"/>
      <c r="DQ112" s="976" t="s">
        <v>129</v>
      </c>
      <c r="DR112" s="976"/>
      <c r="DS112" s="976"/>
      <c r="DT112" s="976"/>
      <c r="DU112" s="976"/>
      <c r="DV112" s="977" t="s">
        <v>433</v>
      </c>
      <c r="DW112" s="977"/>
      <c r="DX112" s="977"/>
      <c r="DY112" s="977"/>
      <c r="DZ112" s="978"/>
    </row>
    <row r="113" spans="1:130" s="247" customFormat="1" ht="26.25" customHeight="1" x14ac:dyDescent="0.15">
      <c r="A113" s="1010"/>
      <c r="B113" s="1011"/>
      <c r="C113" s="1006" t="s">
        <v>442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129037</v>
      </c>
      <c r="AB113" s="990"/>
      <c r="AC113" s="990"/>
      <c r="AD113" s="990"/>
      <c r="AE113" s="991"/>
      <c r="AF113" s="992">
        <v>149014</v>
      </c>
      <c r="AG113" s="990"/>
      <c r="AH113" s="990"/>
      <c r="AI113" s="990"/>
      <c r="AJ113" s="991"/>
      <c r="AK113" s="992">
        <v>148321</v>
      </c>
      <c r="AL113" s="990"/>
      <c r="AM113" s="990"/>
      <c r="AN113" s="990"/>
      <c r="AO113" s="991"/>
      <c r="AP113" s="993">
        <v>6</v>
      </c>
      <c r="AQ113" s="994"/>
      <c r="AR113" s="994"/>
      <c r="AS113" s="994"/>
      <c r="AT113" s="995"/>
      <c r="AU113" s="956"/>
      <c r="AV113" s="957"/>
      <c r="AW113" s="957"/>
      <c r="AX113" s="957"/>
      <c r="AY113" s="957"/>
      <c r="AZ113" s="1005" t="s">
        <v>443</v>
      </c>
      <c r="BA113" s="1006"/>
      <c r="BB113" s="1006"/>
      <c r="BC113" s="1006"/>
      <c r="BD113" s="1006"/>
      <c r="BE113" s="1006"/>
      <c r="BF113" s="1006"/>
      <c r="BG113" s="1006"/>
      <c r="BH113" s="1006"/>
      <c r="BI113" s="1006"/>
      <c r="BJ113" s="1006"/>
      <c r="BK113" s="1006"/>
      <c r="BL113" s="1006"/>
      <c r="BM113" s="1006"/>
      <c r="BN113" s="1006"/>
      <c r="BO113" s="1006"/>
      <c r="BP113" s="1007"/>
      <c r="BQ113" s="975">
        <v>59904</v>
      </c>
      <c r="BR113" s="976"/>
      <c r="BS113" s="976"/>
      <c r="BT113" s="976"/>
      <c r="BU113" s="976"/>
      <c r="BV113" s="976">
        <v>130581</v>
      </c>
      <c r="BW113" s="976"/>
      <c r="BX113" s="976"/>
      <c r="BY113" s="976"/>
      <c r="BZ113" s="976"/>
      <c r="CA113" s="976">
        <v>259189</v>
      </c>
      <c r="CB113" s="976"/>
      <c r="CC113" s="976"/>
      <c r="CD113" s="976"/>
      <c r="CE113" s="976"/>
      <c r="CF113" s="970">
        <v>10.5</v>
      </c>
      <c r="CG113" s="971"/>
      <c r="CH113" s="971"/>
      <c r="CI113" s="971"/>
      <c r="CJ113" s="971"/>
      <c r="CK113" s="1001"/>
      <c r="CL113" s="1002"/>
      <c r="CM113" s="972" t="s">
        <v>444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129</v>
      </c>
      <c r="DH113" s="1015"/>
      <c r="DI113" s="1015"/>
      <c r="DJ113" s="1015"/>
      <c r="DK113" s="1016"/>
      <c r="DL113" s="1017" t="s">
        <v>433</v>
      </c>
      <c r="DM113" s="1015"/>
      <c r="DN113" s="1015"/>
      <c r="DO113" s="1015"/>
      <c r="DP113" s="1016"/>
      <c r="DQ113" s="1017" t="s">
        <v>129</v>
      </c>
      <c r="DR113" s="1015"/>
      <c r="DS113" s="1015"/>
      <c r="DT113" s="1015"/>
      <c r="DU113" s="1016"/>
      <c r="DV113" s="1018" t="s">
        <v>129</v>
      </c>
      <c r="DW113" s="1019"/>
      <c r="DX113" s="1019"/>
      <c r="DY113" s="1019"/>
      <c r="DZ113" s="1020"/>
    </row>
    <row r="114" spans="1:130" s="247" customFormat="1" ht="26.25" customHeight="1" x14ac:dyDescent="0.15">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50265</v>
      </c>
      <c r="AB114" s="1015"/>
      <c r="AC114" s="1015"/>
      <c r="AD114" s="1015"/>
      <c r="AE114" s="1016"/>
      <c r="AF114" s="1017">
        <v>39259</v>
      </c>
      <c r="AG114" s="1015"/>
      <c r="AH114" s="1015"/>
      <c r="AI114" s="1015"/>
      <c r="AJ114" s="1016"/>
      <c r="AK114" s="1017">
        <v>35292</v>
      </c>
      <c r="AL114" s="1015"/>
      <c r="AM114" s="1015"/>
      <c r="AN114" s="1015"/>
      <c r="AO114" s="1016"/>
      <c r="AP114" s="1018">
        <v>1.4</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350486</v>
      </c>
      <c r="BR114" s="976"/>
      <c r="BS114" s="976"/>
      <c r="BT114" s="976"/>
      <c r="BU114" s="976"/>
      <c r="BV114" s="976">
        <v>303941</v>
      </c>
      <c r="BW114" s="976"/>
      <c r="BX114" s="976"/>
      <c r="BY114" s="976"/>
      <c r="BZ114" s="976"/>
      <c r="CA114" s="976">
        <v>355900</v>
      </c>
      <c r="CB114" s="976"/>
      <c r="CC114" s="976"/>
      <c r="CD114" s="976"/>
      <c r="CE114" s="976"/>
      <c r="CF114" s="970">
        <v>14.5</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437</v>
      </c>
      <c r="DH114" s="1015"/>
      <c r="DI114" s="1015"/>
      <c r="DJ114" s="1015"/>
      <c r="DK114" s="1016"/>
      <c r="DL114" s="1017" t="s">
        <v>129</v>
      </c>
      <c r="DM114" s="1015"/>
      <c r="DN114" s="1015"/>
      <c r="DO114" s="1015"/>
      <c r="DP114" s="1016"/>
      <c r="DQ114" s="1017" t="s">
        <v>433</v>
      </c>
      <c r="DR114" s="1015"/>
      <c r="DS114" s="1015"/>
      <c r="DT114" s="1015"/>
      <c r="DU114" s="1016"/>
      <c r="DV114" s="1018" t="s">
        <v>129</v>
      </c>
      <c r="DW114" s="1019"/>
      <c r="DX114" s="1019"/>
      <c r="DY114" s="1019"/>
      <c r="DZ114" s="1020"/>
    </row>
    <row r="115" spans="1:130" s="247" customFormat="1" ht="26.25" customHeight="1" x14ac:dyDescent="0.15">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433</v>
      </c>
      <c r="AB115" s="990"/>
      <c r="AC115" s="990"/>
      <c r="AD115" s="990"/>
      <c r="AE115" s="991"/>
      <c r="AF115" s="992" t="s">
        <v>433</v>
      </c>
      <c r="AG115" s="990"/>
      <c r="AH115" s="990"/>
      <c r="AI115" s="990"/>
      <c r="AJ115" s="991"/>
      <c r="AK115" s="992" t="s">
        <v>433</v>
      </c>
      <c r="AL115" s="990"/>
      <c r="AM115" s="990"/>
      <c r="AN115" s="990"/>
      <c r="AO115" s="991"/>
      <c r="AP115" s="993" t="s">
        <v>129</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v>4427</v>
      </c>
      <c r="BR115" s="976"/>
      <c r="BS115" s="976"/>
      <c r="BT115" s="976"/>
      <c r="BU115" s="976"/>
      <c r="BV115" s="976">
        <v>3581</v>
      </c>
      <c r="BW115" s="976"/>
      <c r="BX115" s="976"/>
      <c r="BY115" s="976"/>
      <c r="BZ115" s="976"/>
      <c r="CA115" s="976">
        <v>2745</v>
      </c>
      <c r="CB115" s="976"/>
      <c r="CC115" s="976"/>
      <c r="CD115" s="976"/>
      <c r="CE115" s="976"/>
      <c r="CF115" s="970">
        <v>0.1</v>
      </c>
      <c r="CG115" s="971"/>
      <c r="CH115" s="971"/>
      <c r="CI115" s="971"/>
      <c r="CJ115" s="971"/>
      <c r="CK115" s="1001"/>
      <c r="CL115" s="1002"/>
      <c r="CM115" s="1005" t="s">
        <v>450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129</v>
      </c>
      <c r="DH115" s="1015"/>
      <c r="DI115" s="1015"/>
      <c r="DJ115" s="1015"/>
      <c r="DK115" s="1016"/>
      <c r="DL115" s="1017" t="s">
        <v>129</v>
      </c>
      <c r="DM115" s="1015"/>
      <c r="DN115" s="1015"/>
      <c r="DO115" s="1015"/>
      <c r="DP115" s="1016"/>
      <c r="DQ115" s="1017" t="s">
        <v>129</v>
      </c>
      <c r="DR115" s="1015"/>
      <c r="DS115" s="1015"/>
      <c r="DT115" s="1015"/>
      <c r="DU115" s="1016"/>
      <c r="DV115" s="1018" t="s">
        <v>433</v>
      </c>
      <c r="DW115" s="1019"/>
      <c r="DX115" s="1019"/>
      <c r="DY115" s="1019"/>
      <c r="DZ115" s="1020"/>
    </row>
    <row r="116" spans="1:130" s="247" customFormat="1" ht="26.25" customHeight="1" x14ac:dyDescent="0.15">
      <c r="A116" s="1012"/>
      <c r="B116" s="1013"/>
      <c r="C116" s="1021" t="s">
        <v>451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433</v>
      </c>
      <c r="AB116" s="1015"/>
      <c r="AC116" s="1015"/>
      <c r="AD116" s="1015"/>
      <c r="AE116" s="1016"/>
      <c r="AF116" s="1017" t="s">
        <v>433</v>
      </c>
      <c r="AG116" s="1015"/>
      <c r="AH116" s="1015"/>
      <c r="AI116" s="1015"/>
      <c r="AJ116" s="1016"/>
      <c r="AK116" s="1017" t="s">
        <v>433</v>
      </c>
      <c r="AL116" s="1015"/>
      <c r="AM116" s="1015"/>
      <c r="AN116" s="1015"/>
      <c r="AO116" s="1016"/>
      <c r="AP116" s="1018" t="s">
        <v>129</v>
      </c>
      <c r="AQ116" s="1019"/>
      <c r="AR116" s="1019"/>
      <c r="AS116" s="1019"/>
      <c r="AT116" s="1020"/>
      <c r="AU116" s="956"/>
      <c r="AV116" s="957"/>
      <c r="AW116" s="957"/>
      <c r="AX116" s="957"/>
      <c r="AY116" s="957"/>
      <c r="AZ116" s="1023" t="s">
        <v>452</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129</v>
      </c>
      <c r="BW116" s="976"/>
      <c r="BX116" s="976"/>
      <c r="BY116" s="976"/>
      <c r="BZ116" s="976"/>
      <c r="CA116" s="976" t="s">
        <v>129</v>
      </c>
      <c r="CB116" s="976"/>
      <c r="CC116" s="976"/>
      <c r="CD116" s="976"/>
      <c r="CE116" s="976"/>
      <c r="CF116" s="970" t="s">
        <v>129</v>
      </c>
      <c r="CG116" s="971"/>
      <c r="CH116" s="971"/>
      <c r="CI116" s="971"/>
      <c r="CJ116" s="971"/>
      <c r="CK116" s="1001"/>
      <c r="CL116" s="1002"/>
      <c r="CM116" s="972" t="s">
        <v>453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129</v>
      </c>
      <c r="DH116" s="1015"/>
      <c r="DI116" s="1015"/>
      <c r="DJ116" s="1015"/>
      <c r="DK116" s="1016"/>
      <c r="DL116" s="1017" t="s">
        <v>129</v>
      </c>
      <c r="DM116" s="1015"/>
      <c r="DN116" s="1015"/>
      <c r="DO116" s="1015"/>
      <c r="DP116" s="1016"/>
      <c r="DQ116" s="1017" t="s">
        <v>129</v>
      </c>
      <c r="DR116" s="1015"/>
      <c r="DS116" s="1015"/>
      <c r="DT116" s="1015"/>
      <c r="DU116" s="1016"/>
      <c r="DV116" s="1018" t="s">
        <v>454</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386760</v>
      </c>
      <c r="AB117" s="1033"/>
      <c r="AC117" s="1033"/>
      <c r="AD117" s="1033"/>
      <c r="AE117" s="1034"/>
      <c r="AF117" s="1035">
        <v>402551</v>
      </c>
      <c r="AG117" s="1033"/>
      <c r="AH117" s="1033"/>
      <c r="AI117" s="1033"/>
      <c r="AJ117" s="1034"/>
      <c r="AK117" s="1035">
        <v>405577</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433</v>
      </c>
      <c r="BR117" s="976"/>
      <c r="BS117" s="976"/>
      <c r="BT117" s="976"/>
      <c r="BU117" s="976"/>
      <c r="BV117" s="976" t="s">
        <v>433</v>
      </c>
      <c r="BW117" s="976"/>
      <c r="BX117" s="976"/>
      <c r="BY117" s="976"/>
      <c r="BZ117" s="976"/>
      <c r="CA117" s="976" t="s">
        <v>433</v>
      </c>
      <c r="CB117" s="976"/>
      <c r="CC117" s="976"/>
      <c r="CD117" s="976"/>
      <c r="CE117" s="976"/>
      <c r="CF117" s="970" t="s">
        <v>433</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433</v>
      </c>
      <c r="DH117" s="1015"/>
      <c r="DI117" s="1015"/>
      <c r="DJ117" s="1015"/>
      <c r="DK117" s="1016"/>
      <c r="DL117" s="1017" t="s">
        <v>129</v>
      </c>
      <c r="DM117" s="1015"/>
      <c r="DN117" s="1015"/>
      <c r="DO117" s="1015"/>
      <c r="DP117" s="1016"/>
      <c r="DQ117" s="1017" t="s">
        <v>129</v>
      </c>
      <c r="DR117" s="1015"/>
      <c r="DS117" s="1015"/>
      <c r="DT117" s="1015"/>
      <c r="DU117" s="1016"/>
      <c r="DV117" s="1018" t="s">
        <v>433</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309</v>
      </c>
      <c r="AG118" s="941"/>
      <c r="AH118" s="941"/>
      <c r="AI118" s="941"/>
      <c r="AJ118" s="942"/>
      <c r="AK118" s="940" t="s">
        <v>308</v>
      </c>
      <c r="AL118" s="941"/>
      <c r="AM118" s="941"/>
      <c r="AN118" s="941"/>
      <c r="AO118" s="942"/>
      <c r="AP118" s="1027" t="s">
        <v>427</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129</v>
      </c>
      <c r="BW118" s="1054"/>
      <c r="BX118" s="1054"/>
      <c r="BY118" s="1054"/>
      <c r="BZ118" s="1054"/>
      <c r="CA118" s="1054" t="s">
        <v>433</v>
      </c>
      <c r="CB118" s="1054"/>
      <c r="CC118" s="1054"/>
      <c r="CD118" s="1054"/>
      <c r="CE118" s="1054"/>
      <c r="CF118" s="970" t="s">
        <v>433</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129</v>
      </c>
      <c r="DH118" s="1015"/>
      <c r="DI118" s="1015"/>
      <c r="DJ118" s="1015"/>
      <c r="DK118" s="1016"/>
      <c r="DL118" s="1017" t="s">
        <v>129</v>
      </c>
      <c r="DM118" s="1015"/>
      <c r="DN118" s="1015"/>
      <c r="DO118" s="1015"/>
      <c r="DP118" s="1016"/>
      <c r="DQ118" s="1017" t="s">
        <v>433</v>
      </c>
      <c r="DR118" s="1015"/>
      <c r="DS118" s="1015"/>
      <c r="DT118" s="1015"/>
      <c r="DU118" s="1016"/>
      <c r="DV118" s="1018" t="s">
        <v>437</v>
      </c>
      <c r="DW118" s="1019"/>
      <c r="DX118" s="1019"/>
      <c r="DY118" s="1019"/>
      <c r="DZ118" s="1020"/>
    </row>
    <row r="119" spans="1:130" s="247" customFormat="1" ht="26.25" customHeight="1" x14ac:dyDescent="0.15">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433</v>
      </c>
      <c r="AB119" s="948"/>
      <c r="AC119" s="948"/>
      <c r="AD119" s="948"/>
      <c r="AE119" s="949"/>
      <c r="AF119" s="950" t="s">
        <v>433</v>
      </c>
      <c r="AG119" s="948"/>
      <c r="AH119" s="948"/>
      <c r="AI119" s="948"/>
      <c r="AJ119" s="949"/>
      <c r="AK119" s="950" t="s">
        <v>433</v>
      </c>
      <c r="AL119" s="948"/>
      <c r="AM119" s="948"/>
      <c r="AN119" s="948"/>
      <c r="AO119" s="949"/>
      <c r="AP119" s="951" t="s">
        <v>129</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460</v>
      </c>
      <c r="BP119" s="1062"/>
      <c r="BQ119" s="1053">
        <v>3830995</v>
      </c>
      <c r="BR119" s="1054"/>
      <c r="BS119" s="1054"/>
      <c r="BT119" s="1054"/>
      <c r="BU119" s="1054"/>
      <c r="BV119" s="1054">
        <v>3539814</v>
      </c>
      <c r="BW119" s="1054"/>
      <c r="BX119" s="1054"/>
      <c r="BY119" s="1054"/>
      <c r="BZ119" s="1054"/>
      <c r="CA119" s="1054">
        <v>3430499</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433</v>
      </c>
      <c r="DH119" s="1040"/>
      <c r="DI119" s="1040"/>
      <c r="DJ119" s="1040"/>
      <c r="DK119" s="1041"/>
      <c r="DL119" s="1039" t="s">
        <v>433</v>
      </c>
      <c r="DM119" s="1040"/>
      <c r="DN119" s="1040"/>
      <c r="DO119" s="1040"/>
      <c r="DP119" s="1041"/>
      <c r="DQ119" s="1039" t="s">
        <v>433</v>
      </c>
      <c r="DR119" s="1040"/>
      <c r="DS119" s="1040"/>
      <c r="DT119" s="1040"/>
      <c r="DU119" s="1041"/>
      <c r="DV119" s="1042" t="s">
        <v>129</v>
      </c>
      <c r="DW119" s="1043"/>
      <c r="DX119" s="1043"/>
      <c r="DY119" s="1043"/>
      <c r="DZ119" s="1044"/>
    </row>
    <row r="120" spans="1:130" s="247" customFormat="1" ht="26.25" customHeight="1" x14ac:dyDescent="0.15">
      <c r="A120" s="1115"/>
      <c r="B120" s="1002"/>
      <c r="C120" s="972" t="s">
        <v>436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433</v>
      </c>
      <c r="AB120" s="1015"/>
      <c r="AC120" s="1015"/>
      <c r="AD120" s="1015"/>
      <c r="AE120" s="1016"/>
      <c r="AF120" s="1017" t="s">
        <v>129</v>
      </c>
      <c r="AG120" s="1015"/>
      <c r="AH120" s="1015"/>
      <c r="AI120" s="1015"/>
      <c r="AJ120" s="1016"/>
      <c r="AK120" s="1017" t="s">
        <v>129</v>
      </c>
      <c r="AL120" s="1015"/>
      <c r="AM120" s="1015"/>
      <c r="AN120" s="1015"/>
      <c r="AO120" s="1016"/>
      <c r="AP120" s="1018" t="s">
        <v>433</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3893418</v>
      </c>
      <c r="BR120" s="983"/>
      <c r="BS120" s="983"/>
      <c r="BT120" s="983"/>
      <c r="BU120" s="983"/>
      <c r="BV120" s="983">
        <v>3843285</v>
      </c>
      <c r="BW120" s="983"/>
      <c r="BX120" s="983"/>
      <c r="BY120" s="983"/>
      <c r="BZ120" s="983"/>
      <c r="CA120" s="983">
        <v>3836916</v>
      </c>
      <c r="CB120" s="983"/>
      <c r="CC120" s="983"/>
      <c r="CD120" s="983"/>
      <c r="CE120" s="983"/>
      <c r="CF120" s="997">
        <v>155.80000000000001</v>
      </c>
      <c r="CG120" s="998"/>
      <c r="CH120" s="998"/>
      <c r="CI120" s="998"/>
      <c r="CJ120" s="998"/>
      <c r="CK120" s="1063" t="s">
        <v>464</v>
      </c>
      <c r="CL120" s="1064"/>
      <c r="CM120" s="1064"/>
      <c r="CN120" s="1064"/>
      <c r="CO120" s="1065"/>
      <c r="CP120" s="1071" t="s">
        <v>465</v>
      </c>
      <c r="CQ120" s="1072"/>
      <c r="CR120" s="1072"/>
      <c r="CS120" s="1072"/>
      <c r="CT120" s="1072"/>
      <c r="CU120" s="1072"/>
      <c r="CV120" s="1072"/>
      <c r="CW120" s="1072"/>
      <c r="CX120" s="1072"/>
      <c r="CY120" s="1072"/>
      <c r="CZ120" s="1072"/>
      <c r="DA120" s="1072"/>
      <c r="DB120" s="1072"/>
      <c r="DC120" s="1072"/>
      <c r="DD120" s="1072"/>
      <c r="DE120" s="1072"/>
      <c r="DF120" s="1073"/>
      <c r="DG120" s="982">
        <v>723601</v>
      </c>
      <c r="DH120" s="983"/>
      <c r="DI120" s="983"/>
      <c r="DJ120" s="983"/>
      <c r="DK120" s="983"/>
      <c r="DL120" s="983">
        <v>575203</v>
      </c>
      <c r="DM120" s="983"/>
      <c r="DN120" s="983"/>
      <c r="DO120" s="983"/>
      <c r="DP120" s="983"/>
      <c r="DQ120" s="983">
        <v>503055</v>
      </c>
      <c r="DR120" s="983"/>
      <c r="DS120" s="983"/>
      <c r="DT120" s="983"/>
      <c r="DU120" s="983"/>
      <c r="DV120" s="984">
        <v>20.399999999999999</v>
      </c>
      <c r="DW120" s="984"/>
      <c r="DX120" s="984"/>
      <c r="DY120" s="984"/>
      <c r="DZ120" s="985"/>
    </row>
    <row r="121" spans="1:130" s="247" customFormat="1" ht="26.25" customHeight="1" x14ac:dyDescent="0.15">
      <c r="A121" s="1115"/>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433</v>
      </c>
      <c r="AB121" s="1015"/>
      <c r="AC121" s="1015"/>
      <c r="AD121" s="1015"/>
      <c r="AE121" s="1016"/>
      <c r="AF121" s="1017" t="s">
        <v>433</v>
      </c>
      <c r="AG121" s="1015"/>
      <c r="AH121" s="1015"/>
      <c r="AI121" s="1015"/>
      <c r="AJ121" s="1016"/>
      <c r="AK121" s="1017" t="s">
        <v>129</v>
      </c>
      <c r="AL121" s="1015"/>
      <c r="AM121" s="1015"/>
      <c r="AN121" s="1015"/>
      <c r="AO121" s="1016"/>
      <c r="AP121" s="1018" t="s">
        <v>129</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v>295208</v>
      </c>
      <c r="BR121" s="976"/>
      <c r="BS121" s="976"/>
      <c r="BT121" s="976"/>
      <c r="BU121" s="976"/>
      <c r="BV121" s="976">
        <v>277458</v>
      </c>
      <c r="BW121" s="976"/>
      <c r="BX121" s="976"/>
      <c r="BY121" s="976"/>
      <c r="BZ121" s="976"/>
      <c r="CA121" s="976">
        <v>259431</v>
      </c>
      <c r="CB121" s="976"/>
      <c r="CC121" s="976"/>
      <c r="CD121" s="976"/>
      <c r="CE121" s="976"/>
      <c r="CF121" s="970">
        <v>10.5</v>
      </c>
      <c r="CG121" s="971"/>
      <c r="CH121" s="971"/>
      <c r="CI121" s="971"/>
      <c r="CJ121" s="971"/>
      <c r="CK121" s="1066"/>
      <c r="CL121" s="1067"/>
      <c r="CM121" s="1067"/>
      <c r="CN121" s="1067"/>
      <c r="CO121" s="1068"/>
      <c r="CP121" s="1076" t="s">
        <v>468</v>
      </c>
      <c r="CQ121" s="1077"/>
      <c r="CR121" s="1077"/>
      <c r="CS121" s="1077"/>
      <c r="CT121" s="1077"/>
      <c r="CU121" s="1077"/>
      <c r="CV121" s="1077"/>
      <c r="CW121" s="1077"/>
      <c r="CX121" s="1077"/>
      <c r="CY121" s="1077"/>
      <c r="CZ121" s="1077"/>
      <c r="DA121" s="1077"/>
      <c r="DB121" s="1077"/>
      <c r="DC121" s="1077"/>
      <c r="DD121" s="1077"/>
      <c r="DE121" s="1077"/>
      <c r="DF121" s="1078"/>
      <c r="DG121" s="975">
        <v>211026</v>
      </c>
      <c r="DH121" s="976"/>
      <c r="DI121" s="976"/>
      <c r="DJ121" s="976"/>
      <c r="DK121" s="976"/>
      <c r="DL121" s="976">
        <v>193941</v>
      </c>
      <c r="DM121" s="976"/>
      <c r="DN121" s="976"/>
      <c r="DO121" s="976"/>
      <c r="DP121" s="976"/>
      <c r="DQ121" s="976">
        <v>176480</v>
      </c>
      <c r="DR121" s="976"/>
      <c r="DS121" s="976"/>
      <c r="DT121" s="976"/>
      <c r="DU121" s="976"/>
      <c r="DV121" s="977">
        <v>7.2</v>
      </c>
      <c r="DW121" s="977"/>
      <c r="DX121" s="977"/>
      <c r="DY121" s="977"/>
      <c r="DZ121" s="978"/>
    </row>
    <row r="122" spans="1:130" s="247" customFormat="1" ht="26.25" customHeight="1" x14ac:dyDescent="0.15">
      <c r="A122" s="1115"/>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433</v>
      </c>
      <c r="AB122" s="1015"/>
      <c r="AC122" s="1015"/>
      <c r="AD122" s="1015"/>
      <c r="AE122" s="1016"/>
      <c r="AF122" s="1017" t="s">
        <v>433</v>
      </c>
      <c r="AG122" s="1015"/>
      <c r="AH122" s="1015"/>
      <c r="AI122" s="1015"/>
      <c r="AJ122" s="1016"/>
      <c r="AK122" s="1017" t="s">
        <v>433</v>
      </c>
      <c r="AL122" s="1015"/>
      <c r="AM122" s="1015"/>
      <c r="AN122" s="1015"/>
      <c r="AO122" s="1016"/>
      <c r="AP122" s="1018" t="s">
        <v>129</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2035579</v>
      </c>
      <c r="BR122" s="1054"/>
      <c r="BS122" s="1054"/>
      <c r="BT122" s="1054"/>
      <c r="BU122" s="1054"/>
      <c r="BV122" s="1054">
        <v>1846638</v>
      </c>
      <c r="BW122" s="1054"/>
      <c r="BX122" s="1054"/>
      <c r="BY122" s="1054"/>
      <c r="BZ122" s="1054"/>
      <c r="CA122" s="1054">
        <v>1639053</v>
      </c>
      <c r="CB122" s="1054"/>
      <c r="CC122" s="1054"/>
      <c r="CD122" s="1054"/>
      <c r="CE122" s="1054"/>
      <c r="CF122" s="1074">
        <v>66.599999999999994</v>
      </c>
      <c r="CG122" s="1075"/>
      <c r="CH122" s="1075"/>
      <c r="CI122" s="1075"/>
      <c r="CJ122" s="1075"/>
      <c r="CK122" s="1066"/>
      <c r="CL122" s="1067"/>
      <c r="CM122" s="1067"/>
      <c r="CN122" s="1067"/>
      <c r="CO122" s="1068"/>
      <c r="CP122" s="1076" t="s">
        <v>409</v>
      </c>
      <c r="CQ122" s="1077"/>
      <c r="CR122" s="1077"/>
      <c r="CS122" s="1077"/>
      <c r="CT122" s="1077"/>
      <c r="CU122" s="1077"/>
      <c r="CV122" s="1077"/>
      <c r="CW122" s="1077"/>
      <c r="CX122" s="1077"/>
      <c r="CY122" s="1077"/>
      <c r="CZ122" s="1077"/>
      <c r="DA122" s="1077"/>
      <c r="DB122" s="1077"/>
      <c r="DC122" s="1077"/>
      <c r="DD122" s="1077"/>
      <c r="DE122" s="1077"/>
      <c r="DF122" s="1078"/>
      <c r="DG122" s="975">
        <v>165898</v>
      </c>
      <c r="DH122" s="976"/>
      <c r="DI122" s="976"/>
      <c r="DJ122" s="976"/>
      <c r="DK122" s="976"/>
      <c r="DL122" s="976">
        <v>162335</v>
      </c>
      <c r="DM122" s="976"/>
      <c r="DN122" s="976"/>
      <c r="DO122" s="976"/>
      <c r="DP122" s="976"/>
      <c r="DQ122" s="976">
        <v>165089</v>
      </c>
      <c r="DR122" s="976"/>
      <c r="DS122" s="976"/>
      <c r="DT122" s="976"/>
      <c r="DU122" s="976"/>
      <c r="DV122" s="977">
        <v>6.7</v>
      </c>
      <c r="DW122" s="977"/>
      <c r="DX122" s="977"/>
      <c r="DY122" s="977"/>
      <c r="DZ122" s="978"/>
    </row>
    <row r="123" spans="1:130" s="247" customFormat="1" ht="26.25" customHeight="1" x14ac:dyDescent="0.15">
      <c r="A123" s="1115"/>
      <c r="B123" s="1002"/>
      <c r="C123" s="972" t="s">
        <v>453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437</v>
      </c>
      <c r="AB123" s="1015"/>
      <c r="AC123" s="1015"/>
      <c r="AD123" s="1015"/>
      <c r="AE123" s="1016"/>
      <c r="AF123" s="1017" t="s">
        <v>129</v>
      </c>
      <c r="AG123" s="1015"/>
      <c r="AH123" s="1015"/>
      <c r="AI123" s="1015"/>
      <c r="AJ123" s="1016"/>
      <c r="AK123" s="1017" t="s">
        <v>433</v>
      </c>
      <c r="AL123" s="1015"/>
      <c r="AM123" s="1015"/>
      <c r="AN123" s="1015"/>
      <c r="AO123" s="1016"/>
      <c r="AP123" s="1018" t="s">
        <v>433</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470</v>
      </c>
      <c r="BP123" s="1062"/>
      <c r="BQ123" s="1121">
        <v>6224205</v>
      </c>
      <c r="BR123" s="1122"/>
      <c r="BS123" s="1122"/>
      <c r="BT123" s="1122"/>
      <c r="BU123" s="1122"/>
      <c r="BV123" s="1122">
        <v>5967381</v>
      </c>
      <c r="BW123" s="1122"/>
      <c r="BX123" s="1122"/>
      <c r="BY123" s="1122"/>
      <c r="BZ123" s="1122"/>
      <c r="CA123" s="1122">
        <v>5735400</v>
      </c>
      <c r="CB123" s="1122"/>
      <c r="CC123" s="1122"/>
      <c r="CD123" s="1122"/>
      <c r="CE123" s="1122"/>
      <c r="CF123" s="1055"/>
      <c r="CG123" s="1056"/>
      <c r="CH123" s="1056"/>
      <c r="CI123" s="1056"/>
      <c r="CJ123" s="1057"/>
      <c r="CK123" s="1066"/>
      <c r="CL123" s="1067"/>
      <c r="CM123" s="1067"/>
      <c r="CN123" s="1067"/>
      <c r="CO123" s="1068"/>
      <c r="CP123" s="1076" t="s">
        <v>404</v>
      </c>
      <c r="CQ123" s="1077"/>
      <c r="CR123" s="1077"/>
      <c r="CS123" s="1077"/>
      <c r="CT123" s="1077"/>
      <c r="CU123" s="1077"/>
      <c r="CV123" s="1077"/>
      <c r="CW123" s="1077"/>
      <c r="CX123" s="1077"/>
      <c r="CY123" s="1077"/>
      <c r="CZ123" s="1077"/>
      <c r="DA123" s="1077"/>
      <c r="DB123" s="1077"/>
      <c r="DC123" s="1077"/>
      <c r="DD123" s="1077"/>
      <c r="DE123" s="1077"/>
      <c r="DF123" s="1078"/>
      <c r="DG123" s="1014" t="s">
        <v>433</v>
      </c>
      <c r="DH123" s="1015"/>
      <c r="DI123" s="1015"/>
      <c r="DJ123" s="1015"/>
      <c r="DK123" s="1016"/>
      <c r="DL123" s="1017" t="s">
        <v>129</v>
      </c>
      <c r="DM123" s="1015"/>
      <c r="DN123" s="1015"/>
      <c r="DO123" s="1015"/>
      <c r="DP123" s="1016"/>
      <c r="DQ123" s="1017" t="s">
        <v>129</v>
      </c>
      <c r="DR123" s="1015"/>
      <c r="DS123" s="1015"/>
      <c r="DT123" s="1015"/>
      <c r="DU123" s="1016"/>
      <c r="DV123" s="1018" t="s">
        <v>437</v>
      </c>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433</v>
      </c>
      <c r="AB124" s="1015"/>
      <c r="AC124" s="1015"/>
      <c r="AD124" s="1015"/>
      <c r="AE124" s="1016"/>
      <c r="AF124" s="1017" t="s">
        <v>129</v>
      </c>
      <c r="AG124" s="1015"/>
      <c r="AH124" s="1015"/>
      <c r="AI124" s="1015"/>
      <c r="AJ124" s="1016"/>
      <c r="AK124" s="1017" t="s">
        <v>129</v>
      </c>
      <c r="AL124" s="1015"/>
      <c r="AM124" s="1015"/>
      <c r="AN124" s="1015"/>
      <c r="AO124" s="1016"/>
      <c r="AP124" s="1018" t="s">
        <v>437</v>
      </c>
      <c r="AQ124" s="1019"/>
      <c r="AR124" s="1019"/>
      <c r="AS124" s="1019"/>
      <c r="AT124" s="1020"/>
      <c r="AU124" s="1117" t="s">
        <v>471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437</v>
      </c>
      <c r="BR124" s="1084"/>
      <c r="BS124" s="1084"/>
      <c r="BT124" s="1084"/>
      <c r="BU124" s="1084"/>
      <c r="BV124" s="1084" t="s">
        <v>433</v>
      </c>
      <c r="BW124" s="1084"/>
      <c r="BX124" s="1084"/>
      <c r="BY124" s="1084"/>
      <c r="BZ124" s="1084"/>
      <c r="CA124" s="1084" t="s">
        <v>437</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t="s">
        <v>129</v>
      </c>
      <c r="DH124" s="1040"/>
      <c r="DI124" s="1040"/>
      <c r="DJ124" s="1040"/>
      <c r="DK124" s="1041"/>
      <c r="DL124" s="1039" t="s">
        <v>129</v>
      </c>
      <c r="DM124" s="1040"/>
      <c r="DN124" s="1040"/>
      <c r="DO124" s="1040"/>
      <c r="DP124" s="1041"/>
      <c r="DQ124" s="1039" t="s">
        <v>129</v>
      </c>
      <c r="DR124" s="1040"/>
      <c r="DS124" s="1040"/>
      <c r="DT124" s="1040"/>
      <c r="DU124" s="1041"/>
      <c r="DV124" s="1042" t="s">
        <v>129</v>
      </c>
      <c r="DW124" s="1043"/>
      <c r="DX124" s="1043"/>
      <c r="DY124" s="1043"/>
      <c r="DZ124" s="1044"/>
    </row>
    <row r="125" spans="1:130" s="247" customFormat="1" ht="26.25" customHeight="1" x14ac:dyDescent="0.15">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129</v>
      </c>
      <c r="AB125" s="1015"/>
      <c r="AC125" s="1015"/>
      <c r="AD125" s="1015"/>
      <c r="AE125" s="1016"/>
      <c r="AF125" s="1017" t="s">
        <v>129</v>
      </c>
      <c r="AG125" s="1015"/>
      <c r="AH125" s="1015"/>
      <c r="AI125" s="1015"/>
      <c r="AJ125" s="1016"/>
      <c r="AK125" s="1017" t="s">
        <v>129</v>
      </c>
      <c r="AL125" s="1015"/>
      <c r="AM125" s="1015"/>
      <c r="AN125" s="1015"/>
      <c r="AO125" s="1016"/>
      <c r="AP125" s="1018" t="s">
        <v>433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129</v>
      </c>
      <c r="DM125" s="983"/>
      <c r="DN125" s="983"/>
      <c r="DO125" s="983"/>
      <c r="DP125" s="983"/>
      <c r="DQ125" s="983" t="s">
        <v>129</v>
      </c>
      <c r="DR125" s="983"/>
      <c r="DS125" s="983"/>
      <c r="DT125" s="983"/>
      <c r="DU125" s="983"/>
      <c r="DV125" s="984" t="s">
        <v>129</v>
      </c>
      <c r="DW125" s="984"/>
      <c r="DX125" s="984"/>
      <c r="DY125" s="984"/>
      <c r="DZ125" s="985"/>
    </row>
    <row r="126" spans="1:130" s="247" customFormat="1" ht="26.25" customHeight="1" thickBot="1" x14ac:dyDescent="0.2">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129</v>
      </c>
      <c r="AB126" s="1015"/>
      <c r="AC126" s="1015"/>
      <c r="AD126" s="1015"/>
      <c r="AE126" s="1016"/>
      <c r="AF126" s="1017" t="s">
        <v>433</v>
      </c>
      <c r="AG126" s="1015"/>
      <c r="AH126" s="1015"/>
      <c r="AI126" s="1015"/>
      <c r="AJ126" s="1016"/>
      <c r="AK126" s="1017" t="s">
        <v>433</v>
      </c>
      <c r="AL126" s="1015"/>
      <c r="AM126" s="1015"/>
      <c r="AN126" s="1015"/>
      <c r="AO126" s="1016"/>
      <c r="AP126" s="1018" t="s">
        <v>129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129</v>
      </c>
      <c r="DH126" s="976"/>
      <c r="DI126" s="976"/>
      <c r="DJ126" s="976"/>
      <c r="DK126" s="976"/>
      <c r="DL126" s="976" t="s">
        <v>129</v>
      </c>
      <c r="DM126" s="976"/>
      <c r="DN126" s="976"/>
      <c r="DO126" s="976"/>
      <c r="DP126" s="976"/>
      <c r="DQ126" s="976" t="s">
        <v>129</v>
      </c>
      <c r="DR126" s="976"/>
      <c r="DS126" s="976"/>
      <c r="DT126" s="976"/>
      <c r="DU126" s="976"/>
      <c r="DV126" s="977" t="s">
        <v>129</v>
      </c>
      <c r="DW126" s="977"/>
      <c r="DX126" s="977"/>
      <c r="DY126" s="977"/>
      <c r="DZ126" s="978"/>
    </row>
    <row r="127" spans="1:130" s="247" customFormat="1" ht="26.25" customHeight="1" x14ac:dyDescent="0.15">
      <c r="A127" s="1116"/>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129</v>
      </c>
      <c r="AB127" s="1015"/>
      <c r="AC127" s="1015"/>
      <c r="AD127" s="1015"/>
      <c r="AE127" s="1016"/>
      <c r="AF127" s="1017" t="s">
        <v>129</v>
      </c>
      <c r="AG127" s="1015"/>
      <c r="AH127" s="1015"/>
      <c r="AI127" s="1015"/>
      <c r="AJ127" s="1016"/>
      <c r="AK127" s="1017" t="s">
        <v>129</v>
      </c>
      <c r="AL127" s="1015"/>
      <c r="AM127" s="1015"/>
      <c r="AN127" s="1015"/>
      <c r="AO127" s="1016"/>
      <c r="AP127" s="1018" t="s">
        <v>129</v>
      </c>
      <c r="AQ127" s="1019"/>
      <c r="AR127" s="1019"/>
      <c r="AS127" s="1019"/>
      <c r="AT127" s="1020"/>
      <c r="AU127" s="283"/>
      <c r="AV127" s="283"/>
      <c r="AW127" s="283"/>
      <c r="AX127" s="1088" t="s">
        <v>477</v>
      </c>
      <c r="AY127" s="1089"/>
      <c r="AZ127" s="1089"/>
      <c r="BA127" s="1089"/>
      <c r="BB127" s="1089"/>
      <c r="BC127" s="1089"/>
      <c r="BD127" s="1089"/>
      <c r="BE127" s="1090"/>
      <c r="BF127" s="1091" t="s">
        <v>478</v>
      </c>
      <c r="BG127" s="1089"/>
      <c r="BH127" s="1089"/>
      <c r="BI127" s="1089"/>
      <c r="BJ127" s="1089"/>
      <c r="BK127" s="1089"/>
      <c r="BL127" s="1090"/>
      <c r="BM127" s="1091" t="s">
        <v>479</v>
      </c>
      <c r="BN127" s="1089"/>
      <c r="BO127" s="1089"/>
      <c r="BP127" s="1089"/>
      <c r="BQ127" s="1089"/>
      <c r="BR127" s="1089"/>
      <c r="BS127" s="1090"/>
      <c r="BT127" s="1091" t="s">
        <v>480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433</v>
      </c>
      <c r="DH127" s="976"/>
      <c r="DI127" s="976"/>
      <c r="DJ127" s="976"/>
      <c r="DK127" s="976"/>
      <c r="DL127" s="976" t="s">
        <v>433</v>
      </c>
      <c r="DM127" s="976"/>
      <c r="DN127" s="976"/>
      <c r="DO127" s="976"/>
      <c r="DP127" s="976"/>
      <c r="DQ127" s="976" t="s">
        <v>129</v>
      </c>
      <c r="DR127" s="976"/>
      <c r="DS127" s="976"/>
      <c r="DT127" s="976"/>
      <c r="DU127" s="976"/>
      <c r="DV127" s="977" t="s">
        <v>129</v>
      </c>
      <c r="DW127" s="977"/>
      <c r="DX127" s="977"/>
      <c r="DY127" s="977"/>
      <c r="DZ127" s="978"/>
    </row>
    <row r="128" spans="1:130" s="247" customFormat="1" ht="26.25" customHeight="1" thickBot="1" x14ac:dyDescent="0.2">
      <c r="A128" s="1099" t="s">
        <v>482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483</v>
      </c>
      <c r="X128" s="1101"/>
      <c r="Y128" s="1101"/>
      <c r="Z128" s="1102"/>
      <c r="AA128" s="1103">
        <v>18762</v>
      </c>
      <c r="AB128" s="1104"/>
      <c r="AC128" s="1104"/>
      <c r="AD128" s="1104"/>
      <c r="AE128" s="1105"/>
      <c r="AF128" s="1106">
        <v>21045</v>
      </c>
      <c r="AG128" s="1104"/>
      <c r="AH128" s="1104"/>
      <c r="AI128" s="1104"/>
      <c r="AJ128" s="1105"/>
      <c r="AK128" s="1106">
        <v>21151</v>
      </c>
      <c r="AL128" s="1104"/>
      <c r="AM128" s="1104"/>
      <c r="AN128" s="1104"/>
      <c r="AO128" s="1105"/>
      <c r="AP128" s="1107"/>
      <c r="AQ128" s="1108"/>
      <c r="AR128" s="1108"/>
      <c r="AS128" s="1108"/>
      <c r="AT128" s="1109"/>
      <c r="AU128" s="283"/>
      <c r="AV128" s="283"/>
      <c r="AW128" s="283"/>
      <c r="AX128" s="944" t="s">
        <v>484</v>
      </c>
      <c r="AY128" s="945"/>
      <c r="AZ128" s="945"/>
      <c r="BA128" s="945"/>
      <c r="BB128" s="945"/>
      <c r="BC128" s="945"/>
      <c r="BD128" s="945"/>
      <c r="BE128" s="946"/>
      <c r="BF128" s="1110" t="s">
        <v>485</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486</v>
      </c>
      <c r="CQ128" s="1093"/>
      <c r="CR128" s="1093"/>
      <c r="CS128" s="1093"/>
      <c r="CT128" s="1093"/>
      <c r="CU128" s="1093"/>
      <c r="CV128" s="1093"/>
      <c r="CW128" s="1093"/>
      <c r="CX128" s="1093"/>
      <c r="CY128" s="1093"/>
      <c r="CZ128" s="1093"/>
      <c r="DA128" s="1093"/>
      <c r="DB128" s="1093"/>
      <c r="DC128" s="1093"/>
      <c r="DD128" s="1093"/>
      <c r="DE128" s="1093"/>
      <c r="DF128" s="1094"/>
      <c r="DG128" s="1095">
        <v>4427</v>
      </c>
      <c r="DH128" s="1096"/>
      <c r="DI128" s="1096"/>
      <c r="DJ128" s="1096"/>
      <c r="DK128" s="1096"/>
      <c r="DL128" s="1096">
        <v>3581</v>
      </c>
      <c r="DM128" s="1096"/>
      <c r="DN128" s="1096"/>
      <c r="DO128" s="1096"/>
      <c r="DP128" s="1096"/>
      <c r="DQ128" s="1096">
        <v>2745</v>
      </c>
      <c r="DR128" s="1096"/>
      <c r="DS128" s="1096"/>
      <c r="DT128" s="1096"/>
      <c r="DU128" s="1096"/>
      <c r="DV128" s="1097">
        <v>0.1</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487</v>
      </c>
      <c r="X129" s="1130"/>
      <c r="Y129" s="1130"/>
      <c r="Z129" s="1131"/>
      <c r="AA129" s="1014">
        <v>2950623</v>
      </c>
      <c r="AB129" s="1015"/>
      <c r="AC129" s="1015"/>
      <c r="AD129" s="1015"/>
      <c r="AE129" s="1016"/>
      <c r="AF129" s="1017">
        <v>2914871</v>
      </c>
      <c r="AG129" s="1015"/>
      <c r="AH129" s="1015"/>
      <c r="AI129" s="1015"/>
      <c r="AJ129" s="1016"/>
      <c r="AK129" s="1017">
        <v>2693036</v>
      </c>
      <c r="AL129" s="1015"/>
      <c r="AM129" s="1015"/>
      <c r="AN129" s="1015"/>
      <c r="AO129" s="1016"/>
      <c r="AP129" s="1132"/>
      <c r="AQ129" s="1133"/>
      <c r="AR129" s="1133"/>
      <c r="AS129" s="1133"/>
      <c r="AT129" s="1134"/>
      <c r="AU129" s="285"/>
      <c r="AV129" s="285"/>
      <c r="AW129" s="285"/>
      <c r="AX129" s="1123" t="s">
        <v>488</v>
      </c>
      <c r="AY129" s="1006"/>
      <c r="AZ129" s="1006"/>
      <c r="BA129" s="1006"/>
      <c r="BB129" s="1006"/>
      <c r="BC129" s="1006"/>
      <c r="BD129" s="1006"/>
      <c r="BE129" s="1007"/>
      <c r="BF129" s="1124" t="s">
        <v>489</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491</v>
      </c>
      <c r="X130" s="1130"/>
      <c r="Y130" s="1130"/>
      <c r="Z130" s="1131"/>
      <c r="AA130" s="1014">
        <v>246322</v>
      </c>
      <c r="AB130" s="1015"/>
      <c r="AC130" s="1015"/>
      <c r="AD130" s="1015"/>
      <c r="AE130" s="1016"/>
      <c r="AF130" s="1017">
        <v>240614</v>
      </c>
      <c r="AG130" s="1015"/>
      <c r="AH130" s="1015"/>
      <c r="AI130" s="1015"/>
      <c r="AJ130" s="1016"/>
      <c r="AK130" s="1017">
        <v>230502</v>
      </c>
      <c r="AL130" s="1015"/>
      <c r="AM130" s="1015"/>
      <c r="AN130" s="1015"/>
      <c r="AO130" s="1016"/>
      <c r="AP130" s="1132"/>
      <c r="AQ130" s="1133"/>
      <c r="AR130" s="1133"/>
      <c r="AS130" s="1133"/>
      <c r="AT130" s="1134"/>
      <c r="AU130" s="285"/>
      <c r="AV130" s="285"/>
      <c r="AW130" s="285"/>
      <c r="AX130" s="1123" t="s">
        <v>492</v>
      </c>
      <c r="AY130" s="1006"/>
      <c r="AZ130" s="1006"/>
      <c r="BA130" s="1006"/>
      <c r="BB130" s="1006"/>
      <c r="BC130" s="1006"/>
      <c r="BD130" s="1006"/>
      <c r="BE130" s="1007"/>
      <c r="BF130" s="1160">
        <v>5.3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493</v>
      </c>
      <c r="X131" s="1168"/>
      <c r="Y131" s="1168"/>
      <c r="Z131" s="1169"/>
      <c r="AA131" s="1061">
        <v>2704301</v>
      </c>
      <c r="AB131" s="1040"/>
      <c r="AC131" s="1040"/>
      <c r="AD131" s="1040"/>
      <c r="AE131" s="1041"/>
      <c r="AF131" s="1039">
        <v>2674257</v>
      </c>
      <c r="AG131" s="1040"/>
      <c r="AH131" s="1040"/>
      <c r="AI131" s="1040"/>
      <c r="AJ131" s="1041"/>
      <c r="AK131" s="1039">
        <v>2462534</v>
      </c>
      <c r="AL131" s="1040"/>
      <c r="AM131" s="1040"/>
      <c r="AN131" s="1040"/>
      <c r="AO131" s="1041"/>
      <c r="AP131" s="1170"/>
      <c r="AQ131" s="1171"/>
      <c r="AR131" s="1171"/>
      <c r="AS131" s="1171"/>
      <c r="AT131" s="1172"/>
      <c r="AU131" s="285"/>
      <c r="AV131" s="285"/>
      <c r="AW131" s="285"/>
      <c r="AX131" s="1142" t="s">
        <v>494</v>
      </c>
      <c r="AY131" s="1093"/>
      <c r="AZ131" s="1093"/>
      <c r="BA131" s="1093"/>
      <c r="BB131" s="1093"/>
      <c r="BC131" s="1093"/>
      <c r="BD131" s="1093"/>
      <c r="BE131" s="1094"/>
      <c r="BF131" s="1143" t="s">
        <v>495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4.4993512190000002</v>
      </c>
      <c r="AB132" s="1156"/>
      <c r="AC132" s="1156"/>
      <c r="AD132" s="1156"/>
      <c r="AE132" s="1157"/>
      <c r="AF132" s="1158">
        <v>5.2684540039999996</v>
      </c>
      <c r="AG132" s="1156"/>
      <c r="AH132" s="1156"/>
      <c r="AI132" s="1156"/>
      <c r="AJ132" s="1157"/>
      <c r="AK132" s="1158">
        <v>6.2506345090000002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4.7</v>
      </c>
      <c r="AB133" s="1139"/>
      <c r="AC133" s="1139"/>
      <c r="AD133" s="1139"/>
      <c r="AE133" s="1140"/>
      <c r="AF133" s="1138">
        <v>4.7</v>
      </c>
      <c r="AG133" s="1139"/>
      <c r="AH133" s="1139"/>
      <c r="AI133" s="1139"/>
      <c r="AJ133" s="1140"/>
      <c r="AK133" s="1138">
        <v>5.3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ZIt+ZZWjdQdpyTRVG/qTe7t/h14fMXawCH19kiTAtBOVdXG5cy2jrtNGpIaMLxuJZkIWQqZ9I4L4O0HRRm0kg==" saltValue="4dXAByFPVA8h8S3gyAjS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P29" sqref="AP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uNO3Z44XeaHGeOOTSdoAPBfcS6V4ga16kaQ3vfdSZfZks/8EeibX1jaDqvfqsSZTfVNZ8IRcDl05r+h8OS+6Q==" saltValue="JqINL5aTSLK2DHm4PRfg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QaVwWma62Z7dFaUSboVIjVbgBsiFWMKrkpfXJVHTe1jQ36gBKN/CGicH0Mc/y8ncOjWe8UyCalxegS1AVhvg==" saltValue="G5/BkKfoxseFq4Q6QSn5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686519</v>
      </c>
      <c r="AP9" s="313">
        <v>143204</v>
      </c>
      <c r="AQ9" s="314">
        <v>218185</v>
      </c>
      <c r="AR9" s="315">
        <v>-34.4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47097</v>
      </c>
      <c r="AP10" s="316">
        <v>9824</v>
      </c>
      <c r="AQ10" s="317">
        <v>27381</v>
      </c>
      <c r="AR10" s="318">
        <v>-64.099999999999994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123865</v>
      </c>
      <c r="AP11" s="316">
        <v>25838</v>
      </c>
      <c r="AQ11" s="317">
        <v>25697</v>
      </c>
      <c r="AR11" s="318">
        <v>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t="s">
        <v>511</v>
      </c>
      <c r="AP12" s="316" t="s">
        <v>511</v>
      </c>
      <c r="AQ12" s="317">
        <v>4359</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512</v>
      </c>
      <c r="AL13" s="1179"/>
      <c r="AM13" s="1179"/>
      <c r="AN13" s="1180"/>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45601</v>
      </c>
      <c r="AP14" s="316">
        <v>9512</v>
      </c>
      <c r="AQ14" s="317">
        <v>8999</v>
      </c>
      <c r="AR14" s="318">
        <v>5.7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v>23746</v>
      </c>
      <c r="AP15" s="316">
        <v>4953</v>
      </c>
      <c r="AQ15" s="317">
        <v>6052</v>
      </c>
      <c r="AR15" s="318">
        <v>-18.2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-58162</v>
      </c>
      <c r="AP16" s="316">
        <v>-12132</v>
      </c>
      <c r="AQ16" s="317">
        <v>-19480</v>
      </c>
      <c r="AR16" s="318">
        <v>-37.700000000000003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868666</v>
      </c>
      <c r="AP17" s="316">
        <v>181199</v>
      </c>
      <c r="AQ17" s="317">
        <v>271195</v>
      </c>
      <c r="AR17" s="318">
        <v>-33.200000000000003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15.85</v>
      </c>
      <c r="AP21" s="329">
        <v>25.46</v>
      </c>
      <c r="AQ21" s="330">
        <v>-9.61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98.8</v>
      </c>
      <c r="AP22" s="334">
        <v>93.7</v>
      </c>
      <c r="AQ22" s="335">
        <v>5.0999999999999996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221964</v>
      </c>
      <c r="AP32" s="343">
        <v>46300</v>
      </c>
      <c r="AQ32" s="344">
        <v>157756</v>
      </c>
      <c r="AR32" s="345">
        <v>-70.7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148321</v>
      </c>
      <c r="AP35" s="343">
        <v>30939</v>
      </c>
      <c r="AQ35" s="344">
        <v>29837</v>
      </c>
      <c r="AR35" s="345">
        <v>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v>35292</v>
      </c>
      <c r="AP36" s="343">
        <v>7362</v>
      </c>
      <c r="AQ36" s="344">
        <v>5452</v>
      </c>
      <c r="AR36" s="345">
        <v>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t="s">
        <v>511</v>
      </c>
      <c r="AP37" s="343" t="s">
        <v>511</v>
      </c>
      <c r="AQ37" s="344">
        <v>1300</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t="s">
        <v>511</v>
      </c>
      <c r="AP38" s="346" t="s">
        <v>511</v>
      </c>
      <c r="AQ38" s="347">
        <v>36</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v>-21151</v>
      </c>
      <c r="AP39" s="343">
        <v>-4412</v>
      </c>
      <c r="AQ39" s="344">
        <v>-9131</v>
      </c>
      <c r="AR39" s="345">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-230502</v>
      </c>
      <c r="AP40" s="343">
        <v>-48081</v>
      </c>
      <c r="AQ40" s="344">
        <v>-138994</v>
      </c>
      <c r="AR40" s="345">
        <v>-65.400000000000006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153924</v>
      </c>
      <c r="AP41" s="343">
        <v>32108</v>
      </c>
      <c r="AQ41" s="344">
        <v>46254</v>
      </c>
      <c r="AR41" s="345">
        <v>-30.6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1852348</v>
      </c>
      <c r="AN51" s="365">
        <v>362708</v>
      </c>
      <c r="AO51" s="366">
        <v>-6.8</v>
      </c>
      <c r="AP51" s="367">
        <v>287914</v>
      </c>
      <c r="AQ51" s="368">
        <v>140.6</v>
      </c>
      <c r="AR51" s="369">
        <v>-147.4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1189721</v>
      </c>
      <c r="AN52" s="373">
        <v>232959</v>
      </c>
      <c r="AO52" s="374">
        <v>141</v>
      </c>
      <c r="AP52" s="375">
        <v>146531</v>
      </c>
      <c r="AQ52" s="376">
        <v>114</v>
      </c>
      <c r="AR52" s="377">
        <v>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1878995</v>
      </c>
      <c r="AN53" s="365">
        <v>373335</v>
      </c>
      <c r="AO53" s="366">
        <v>2.9</v>
      </c>
      <c r="AP53" s="367">
        <v>310300</v>
      </c>
      <c r="AQ53" s="368">
        <v>7.8</v>
      </c>
      <c r="AR53" s="369">
        <v>-4.9000000000000004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519647</v>
      </c>
      <c r="AN54" s="373">
        <v>103248</v>
      </c>
      <c r="AO54" s="374">
        <v>-55.7</v>
      </c>
      <c r="AP54" s="375">
        <v>157576</v>
      </c>
      <c r="AQ54" s="376">
        <v>7.5</v>
      </c>
      <c r="AR54" s="377">
        <v>-63.2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1680241</v>
      </c>
      <c r="AN55" s="365">
        <v>342976</v>
      </c>
      <c r="AO55" s="366">
        <v>-8.1</v>
      </c>
      <c r="AP55" s="367">
        <v>317319</v>
      </c>
      <c r="AQ55" s="368">
        <v>2.2999999999999998</v>
      </c>
      <c r="AR55" s="369">
        <v>-10.4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1032188</v>
      </c>
      <c r="AN56" s="373">
        <v>210694</v>
      </c>
      <c r="AO56" s="374">
        <v>104.1</v>
      </c>
      <c r="AP56" s="375">
        <v>164214</v>
      </c>
      <c r="AQ56" s="376">
        <v>4.2</v>
      </c>
      <c r="AR56" s="377">
        <v>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1789140</v>
      </c>
      <c r="AN57" s="365">
        <v>374532</v>
      </c>
      <c r="AO57" s="366">
        <v>9.1999999999999993</v>
      </c>
      <c r="AP57" s="367">
        <v>289738</v>
      </c>
      <c r="AQ57" s="368">
        <v>-8.6999999999999993</v>
      </c>
      <c r="AR57" s="369">
        <v>17.899999999999999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963286</v>
      </c>
      <c r="AN58" s="373">
        <v>201651</v>
      </c>
      <c r="AO58" s="374">
        <v>-4.3</v>
      </c>
      <c r="AP58" s="375">
        <v>156238</v>
      </c>
      <c r="AQ58" s="376">
        <v>-4.9000000000000004</v>
      </c>
      <c r="AR58" s="377">
        <v>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835617</v>
      </c>
      <c r="AN59" s="365">
        <v>174305</v>
      </c>
      <c r="AO59" s="366">
        <v>-53.5</v>
      </c>
      <c r="AP59" s="367">
        <v>316937</v>
      </c>
      <c r="AQ59" s="368">
        <v>9.4</v>
      </c>
      <c r="AR59" s="369">
        <v>-62.9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483983</v>
      </c>
      <c r="AN60" s="373">
        <v>100956</v>
      </c>
      <c r="AO60" s="374">
        <v>-49.9</v>
      </c>
      <c r="AP60" s="375">
        <v>199150</v>
      </c>
      <c r="AQ60" s="376">
        <v>27.5</v>
      </c>
      <c r="AR60" s="377">
        <v>-77.400000000000006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1607268</v>
      </c>
      <c r="AN61" s="380">
        <v>325571</v>
      </c>
      <c r="AO61" s="381">
        <v>-11.3</v>
      </c>
      <c r="AP61" s="382">
        <v>304442</v>
      </c>
      <c r="AQ61" s="383">
        <v>30.3</v>
      </c>
      <c r="AR61" s="369">
        <v>-41.6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837765</v>
      </c>
      <c r="AN62" s="373">
        <v>169902</v>
      </c>
      <c r="AO62" s="374">
        <v>27</v>
      </c>
      <c r="AP62" s="375">
        <v>164742</v>
      </c>
      <c r="AQ62" s="376">
        <v>29.7</v>
      </c>
      <c r="AR62" s="377">
        <v>-2.7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SbGNbnCEDsRBaMnoslnWo0rg0VYkNgHuS/PAblle8TJXx/H9Ant6ex2ienTXMuEwlnXXrgtiNODAsn3Y0qRCw==" saltValue="tl4oxl/foereO9DYpUzT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DS105" sqref="DS10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gryEP+BX/vudW11lXFdL2GyOxBEC/B1mDf4KSLKi8I4I6jG5W21liCXsYkgDbgLYEuwAi0hmFgsShdPW2U1OGQ==" saltValue="SgH1vWeT3SnaMm14HZB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47B6ac1j4nNsAzI/1rFpNTmdvuPq/6bfrVYHknxxi3jD6EfQJhj1ALyn5Qc0qRY7RwPIwA8UYDZTOyphZtZMiw==" saltValue="ZLphwTQtJYwC1C9q9d92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63.93</v>
      </c>
      <c r="G47" s="12">
        <v>65.430000000000007</v>
      </c>
      <c r="H47" s="12">
        <v>89.32</v>
      </c>
      <c r="I47" s="12">
        <v>86.19</v>
      </c>
      <c r="J47" s="13">
        <v>90.67</v>
      </c>
    </row>
    <row r="48" spans="2:10" ht="57.75" customHeight="1" x14ac:dyDescent="0.15">
      <c r="B48" s="14"/>
      <c r="C48" s="1200" t="s">
        <v>4</v>
      </c>
      <c r="D48" s="1200"/>
      <c r="E48" s="1201"/>
      <c r="F48" s="15">
        <v>32.54</v>
      </c>
      <c r="G48" s="16">
        <v>39.94</v>
      </c>
      <c r="H48" s="16">
        <v>22.13</v>
      </c>
      <c r="I48" s="16">
        <v>12.21</v>
      </c>
      <c r="J48" s="17">
        <v>15.16</v>
      </c>
    </row>
    <row r="49" spans="2:10" ht="57.75" customHeight="1" thickBot="1" x14ac:dyDescent="0.2">
      <c r="B49" s="18"/>
      <c r="C49" s="1202" t="s">
        <v>5</v>
      </c>
      <c r="D49" s="1202"/>
      <c r="E49" s="1203"/>
      <c r="F49" s="19">
        <v>12.33</v>
      </c>
      <c r="G49" s="20" t="s">
        <v>558</v>
      </c>
      <c r="H49" s="20" t="s">
        <v>559</v>
      </c>
      <c r="I49" s="20" t="s">
        <v>560</v>
      </c>
      <c r="J49" s="21" t="s">
        <v>561</v>
      </c>
    </row>
    <row r="50" spans="2:10" ht="13.5" customHeight="1" x14ac:dyDescent="0.15"/>
  </sheetData>
  <sheetProtection algorithmName="SHA-512" hashValue="yChaDe9idxJExbK35zSM0MYxyHDz0aAVF1SHnLs9KVvgsYqX9o7WRAQk+4Jmi/WodCTtvqwYWkBY9dUpf2UBkQ==" saltValue="0HLvBKC/m2GGRz/Cy5s0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2021-03-08T00:27:51Z</cp:lastPrinted>
  <dcterms:created xsi:type="dcterms:W3CDTF">2021-02-05T01:23:06Z</dcterms:created>
  <dcterms:modified xsi:type="dcterms:W3CDTF">2021-09-26T23:41:16Z</dcterms:modified>
  <cp:category/>
</cp:coreProperties>
</file>