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j.seino.ONO\Desktop\1020〆　0913【追加作業依頼】令和元年度財政状況資料集の作成について（公会計分）\"/>
    </mc:Choice>
  </mc:AlternateContent>
  <xr:revisionPtr revIDLastSave="0" documentId="13_ncr:1_{5E787342-147C-4DD3-AEAE-ABF34660FD73}" xr6:coauthVersionLast="46" xr6:coauthVersionMax="46" xr10:uidLastSave="{00000000-0000-0000-0000-000000000000}"/>
  <bookViews>
    <workbookView xWindow="-120" yWindow="-120" windowWidth="20730" windowHeight="11160"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 r="BE34"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<sst xmlns="http://schemas.openxmlformats.org/spreadsheetml/2006/main" count="1118" uniqueCount="610">
  <si>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</si>
  <si>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</si>
  <si>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</si>
  <si>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</si>
  <si>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</si>
  <si>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</si>
  <si>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</si>
  <si>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</si>
  <si>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</si>
  <si>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</si>
  <si>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</si>
  <si>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</si>
  <si>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</si>
  <si>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</si>
  <si>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</si>
  <si>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</si>
  <si>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</si>
  <si>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</si>
  <si>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</si>
  <si>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</si>
  <si>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</si>
  <si>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</si>
  <si>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</si>
  <si>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</si>
  <si>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</si>
  <si>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</si>
  <si>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</si>
  <si>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</si>
  <si>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</si>
  <si>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</si>
  <si>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</si>
  <si>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</si>
  <si>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</si>
  <si>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</si>
  <si>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</si>
  <si>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</si>
  <si>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</si>
  <si>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</si>
  <si>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</si>
  <si>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</si>
  <si>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</si>
  <si>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</si>
  <si>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</si>
  <si>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</si>
  <si>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</si>
  <si>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</si>
  <si>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</si>
  <si>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</si>
  <si>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</si>
  <si>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</si>
  <si>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</si>
  <si>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</si>
  <si>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</si>
  <si>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</si>
  <si>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</si>
  <si>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</si>
  <si>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</si>
  <si>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</si>
  <si>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</si>
  <si>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</si>
  <si>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</si>
  <si>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</si>
  <si>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</si>
  <si>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</si>
  <si>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</si>
  <si>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</si>
  <si>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</si>
  <si>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</si>
  <si>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</si>
  <si>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</si>
  <si>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</si>
  <si>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</si>
  <si>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</si>
  <si>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</si>
  <si>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</si>
  <si>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</si>
  <si>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</si>
  <si>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</si>
  <si>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</si>
  <si>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</si>
  <si>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</si>
  <si>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</si>
  <si>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</si>
  <si>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</si>
  <si>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</si>
  <si>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</si>
  <si>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</si>
  <si>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</si>
  <si>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</si>
  <si>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</si>
  <si>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</si>
  <si>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</si>
  <si>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</si>
  <si>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</si>
  <si>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</si>
  <si>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</si>
  <si>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</si>
  <si>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</si>
  <si>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</si>
  <si>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</si>
  <si>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</si>
  <si>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</si>
  <si>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</si>
  <si>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</si>
  <si>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</si>
  <si>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</si>
  <si>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</si>
  <si>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</si>
  <si>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</si>
  <si>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</si>
  <si>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</si>
  <si>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</si>
  <si>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</si>
  <si>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</si>
  <si>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</si>
  <si>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</si>
  <si>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</si>
  <si>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</si>
  <si>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</si>
  <si>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</si>
  <si>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</si>
  <si>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</si>
  <si>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</si>
  <si>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</si>
  <si>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</si>
  <si>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</si>
  <si>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</si>
  <si>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</si>
  <si>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</si>
  <si>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</si>
  <si>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</si>
  <si>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</si>
  <si>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</si>
  <si>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</si>
  <si>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</si>
  <si>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</si>
  <si>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</si>
  <si>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</si>
  <si>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</si>
  <si>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</si>
  <si>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</si>
  <si>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</si>
  <si>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</si>
  <si>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</si>
  <si>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</si>
  <si>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</si>
  <si>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</si>
  <si>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</si>
  <si>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</si>
  <si>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</si>
  <si>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</si>
  <si>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</si>
  <si>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</si>
  <si>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</si>
  <si>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</si>
  <si>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</si>
  <si>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</si>
  <si>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</si>
  <si>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</si>
  <si>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</si>
  <si>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</si>
  <si>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</si>
  <si>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</si>
  <si>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</si>
  <si>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</si>
  <si>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</si>
  <si>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</si>
  <si>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</si>
  <si>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</si>
  <si>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</si>
  <si>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</si>
  <si>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</si>
  <si>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</si>
  <si>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</si>
  <si>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</si>
  <si>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</si>
  <si>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</si>
  <si>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</si>
  <si>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</si>
  <si>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</si>
  <si>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</si>
  <si>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</si>
  <si>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</si>
  <si>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</si>
  <si>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</si>
  <si>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</si>
  <si>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</si>
  <si>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</si>
  <si>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</si>
  <si>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</si>
  <si>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</si>
  <si>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</si>
  <si>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</si>
  <si>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</si>
  <si>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</si>
  <si>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</si>
  <si>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</si>
  <si>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</si>
  <si>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</si>
  <si>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</si>
  <si>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</si>
  <si>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</si>
  <si>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</si>
  <si>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</si>
  <si>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</si>
  <si>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</si>
  <si>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</si>
  <si>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</si>
  <si>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</si>
  <si>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</si>
  <si>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</si>
  <si>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</si>
  <si>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</si>
  <si>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</si>
  <si>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</si>
  <si>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</si>
  <si>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</si>
  <si>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</si>
  <si>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福島県小野町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</si>
  <si>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</si>
  <si>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</si>
  <si>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</si>
  <si>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</si>
  <si>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</si>
  <si>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</si>
  <si>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</si>
  <si>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</si>
  <si>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</si>
  <si>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</si>
  <si>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</si>
  <si>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</si>
  <si>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</si>
  <si>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</si>
  <si>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</si>
  <si>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</si>
  <si>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</si>
  <si>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</si>
  <si>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</si>
  <si>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</si>
  <si>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</si>
  <si>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</si>
  <si>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</si>
  <si>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</si>
  <si>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</si>
  <si>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</si>
  <si>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</si>
  <si>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</si>
  <si>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</si>
  <si>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</si>
  <si>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</si>
  <si>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</si>
  <si>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</si>
  <si>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</si>
  <si>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</si>
  <si>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</si>
  <si>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</si>
  <si>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</si>
  <si>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</si>
  <si>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</si>
  <si>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</si>
  <si>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</si>
  <si>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</si>
  <si>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</si>
  <si>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</si>
  <si>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</si>
  <si>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</si>
  <si>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</si>
  <si>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</si>
  <si>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</si>
  <si>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</si>
  <si>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</si>
  <si>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</si>
  <si>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</si>
  <si>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</si>
  <si>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</si>
  <si>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</si>
  <si>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</si>
  <si>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</si>
  <si>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</si>
  <si>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</si>
  <si>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</si>
  <si>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</si>
  <si>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</si>
  <si>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</si>
  <si>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</si>
  <si>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</si>
  <si>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</si>
  <si>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</si>
  <si>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</si>
  <si>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</si>
  <si>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</si>
  <si>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</si>
  <si>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</si>
  <si>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</si>
  <si>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</si>
  <si>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</si>
  <si>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</si>
  <si>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</si>
  <si>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</si>
  <si>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</si>
  <si>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</si>
  <si>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</si>
  <si>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</si>
  <si>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</si>
  <si>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</si>
  <si>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</si>
  <si>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</si>
  <si>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</si>
  <si>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</si>
  <si>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</si>
  <si>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</si>
  <si>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</si>
  <si>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</si>
  <si>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</si>
  <si>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</si>
  <si>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</si>
  <si>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</si>
  <si>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</si>
  <si>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</si>
  <si>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</si>
  <si>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</si>
  <si>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</si>
  <si>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</si>
  <si>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</si>
  <si>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</si>
  <si>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</si>
  <si>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</si>
  <si>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</si>
  <si>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</si>
  <si>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</si>
  <si>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</si>
  <si>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</si>
  <si>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</si>
  <si>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</si>
  <si>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</si>
  <si>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</si>
  <si>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</si>
  <si>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</si>
  <si>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</si>
  <si>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</si>
  <si>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</si>
  <si>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</si>
  <si>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</si>
  <si>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</si>
  <si>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</si>
  <si>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</si>
  <si>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</si>
  <si>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</si>
  <si>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</si>
  <si>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</si>
  <si>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</si>
  <si>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</si>
  <si>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</si>
  <si>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</si>
  <si>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</si>
  <si>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</si>
  <si>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</si>
  <si>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</si>
  <si>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</si>
  <si>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</si>
  <si>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</si>
  <si>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</si>
  <si>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</si>
  <si>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</si>
  <si>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</si>
  <si>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</si>
  <si>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</si>
  <si>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</si>
  <si>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</si>
  <si>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</si>
  <si>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</si>
  <si>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福島県小野町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</si>
  <si>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</si>
  <si>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</si>
  <si>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</si>
  <si>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</si>
  <si>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</si>
  <si>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</si>
  <si>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</si>
  <si>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</si>
  <si>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</si>
  <si>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</si>
  <si>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</si>
  <si>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</si>
  <si>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</si>
  <si>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</si>
  <si>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</si>
  <si>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</si>
  <si>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</si>
  <si>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</si>
  <si>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</si>
  <si>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</si>
  <si>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文化・体育振興基金特別会計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</si>
  <si>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</si>
  <si>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</si>
  <si>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</si>
  <si>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</si>
  <si>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</si>
  <si>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</si>
  <si>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</si>
  <si>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</si>
  <si>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</si>
  <si>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</si>
  <si>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</si>
  <si>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</si>
  <si>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</si>
  <si>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</si>
  <si>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</si>
  <si>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</si>
  <si>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</si>
  <si>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水道事業特別会計</t>
    <phoneticPr fontId="5"/>
  </si>
  <si>
    <t>法適用企業</t>
    <phoneticPr fontId="5"/>
  </si>
  <si>
    <t>浄化槽整備推進事業特別会計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</si>
  <si>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</si>
  <si>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</si>
  <si>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</si>
  <si>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</si>
  <si>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</si>
  <si>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</si>
  <si>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</si>
  <si>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</si>
  <si>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</si>
  <si>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</si>
  <si>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</si>
  <si>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</si>
  <si>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</si>
  <si>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</si>
  <si>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</si>
  <si>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</si>
  <si>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</si>
  <si>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</si>
  <si>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</si>
  <si>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</si>
  <si>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</si>
  <si>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</si>
  <si>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</si>
  <si>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</si>
  <si>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</si>
  <si>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</si>
  <si>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</si>
  <si>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</si>
  <si>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</si>
  <si>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</si>
  <si>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</si>
  <si>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</si>
  <si>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</si>
  <si>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</si>
  <si>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</si>
  <si>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</si>
  <si>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</si>
  <si>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</si>
  <si>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</si>
  <si>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</si>
  <si>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</si>
  <si>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</si>
  <si>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</si>
  <si>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</si>
  <si>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</si>
  <si>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</si>
  <si>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</si>
  <si>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</si>
  <si>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</si>
  <si>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</si>
  <si>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</si>
  <si>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</si>
  <si>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</si>
  <si>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</si>
  <si>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</si>
  <si>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</si>
  <si>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</si>
  <si>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</si>
  <si>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</si>
  <si>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</si>
  <si>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</si>
  <si>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</si>
  <si>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</si>
  <si>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</si>
  <si>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</si>
  <si>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</si>
  <si>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</si>
  <si>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</si>
  <si>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</si>
  <si>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</si>
  <si>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</si>
  <si>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</si>
  <si>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</si>
  <si>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</si>
  <si>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</si>
  <si>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</si>
  <si>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</si>
  <si>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</si>
  <si>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</si>
  <si>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</si>
  <si>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</si>
  <si>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</si>
  <si>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</si>
  <si>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</si>
  <si>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</si>
  <si>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</si>
  <si>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</si>
  <si>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</si>
  <si>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</si>
  <si>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</si>
  <si>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</si>
  <si>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</si>
  <si>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</si>
  <si>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</si>
  <si>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</si>
  <si>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</si>
  <si>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</si>
  <si>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</si>
  <si>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</si>
  <si>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</si>
  <si>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</si>
  <si>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</si>
  <si>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</si>
  <si>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</si>
  <si>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</si>
  <si>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</si>
  <si>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</si>
  <si>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</si>
  <si>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</si>
  <si>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</si>
  <si>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</si>
  <si>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</si>
  <si>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</si>
  <si>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</si>
  <si>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</si>
  <si>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</si>
  <si>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</si>
  <si>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</si>
  <si>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</si>
  <si>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</si>
  <si>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</si>
  <si>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</si>
  <si>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</si>
  <si>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</si>
  <si>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</si>
  <si>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</si>
  <si>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</si>
  <si>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</si>
  <si>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</si>
  <si>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</si>
  <si>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</si>
  <si>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</si>
  <si>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</si>
  <si>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</si>
  <si>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</si>
  <si>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</si>
  <si>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</si>
  <si>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</si>
  <si>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</si>
  <si>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</si>
  <si>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</si>
  <si>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</si>
  <si>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</si>
  <si>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</si>
  <si>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2.60</t>
  </si>
  <si>
    <t>▲ 6.77</t>
  </si>
  <si>
    <t>▲ 1.73</t>
  </si>
  <si>
    <t>▲ 0.05</t>
  </si>
  <si>
    <t>▲ 2.52</t>
  </si>
  <si>
    <t>介護保険特別会計</t>
  </si>
  <si>
    <t>一般会計</t>
  </si>
  <si>
    <t>水道事業特別会計</t>
  </si>
  <si>
    <t>国民健康保険特別会計</t>
  </si>
  <si>
    <t>浄化槽整備推進事業特別会計</t>
  </si>
  <si>
    <t>文化・体育振興基金特別会計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</si>
  <si>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</si>
  <si>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</si>
  <si>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</si>
  <si>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</si>
  <si>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</si>
  <si>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</si>
  <si>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</si>
  <si>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</si>
  <si>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</si>
  <si>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（株）まちづくり小野</t>
    <rPh sb="1" eb="2">
      <t>カブ</t>
    </rPh>
    <rPh sb="8" eb="10">
      <t>オノ</t>
    </rPh>
    <phoneticPr fontId="2"/>
  </si>
  <si>
    <t>公立小野町地方綜合病院企業団（病院企業会計）</t>
    <rPh sb="0" eb="2">
      <t>コウリツ</t>
    </rPh>
    <rPh sb="2" eb="4">
      <t>オノ</t>
    </rPh>
    <rPh sb="4" eb="5">
      <t>マチ</t>
    </rPh>
    <rPh sb="5" eb="7">
      <t>チホウ</t>
    </rPh>
    <rPh sb="7" eb="9">
      <t>ソウゴウ</t>
    </rPh>
    <rPh sb="9" eb="11">
      <t>ビョウイン</t>
    </rPh>
    <rPh sb="11" eb="13">
      <t>キギョウ</t>
    </rPh>
    <rPh sb="13" eb="14">
      <t>ダン</t>
    </rPh>
    <rPh sb="15" eb="17">
      <t>ビョウイン</t>
    </rPh>
    <rPh sb="17" eb="19">
      <t>キギョウ</t>
    </rPh>
    <rPh sb="19" eb="21">
      <t>カイケイ</t>
    </rPh>
    <phoneticPr fontId="2"/>
  </si>
  <si>
    <t>田村広域行政組合（一般会計）</t>
    <rPh sb="0" eb="2">
      <t>タムラ</t>
    </rPh>
    <rPh sb="2" eb="4">
      <t>コウイキ</t>
    </rPh>
    <rPh sb="4" eb="6">
      <t>ギョウセイ</t>
    </rPh>
    <rPh sb="6" eb="8">
      <t>クミアイ</t>
    </rPh>
    <rPh sb="9" eb="11">
      <t>イッパン</t>
    </rPh>
    <rPh sb="11" eb="13">
      <t>カイケイ</t>
    </rPh>
    <phoneticPr fontId="2"/>
  </si>
  <si>
    <t>郡山地方広域消防組合（一般会計）</t>
    <rPh sb="0" eb="2">
      <t>コオリヤマ</t>
    </rPh>
    <rPh sb="2" eb="4">
      <t>チホウ</t>
    </rPh>
    <rPh sb="4" eb="6">
      <t>コウイキ</t>
    </rPh>
    <rPh sb="6" eb="8">
      <t>ショウボウ</t>
    </rPh>
    <rPh sb="8" eb="10">
      <t>クミアイ</t>
    </rPh>
    <rPh sb="11" eb="13">
      <t>イッパン</t>
    </rPh>
    <rPh sb="13" eb="15">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</si>
  <si>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</si>
  <si>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</si>
  <si>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</si>
  <si>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12">
      <t>フクシマケンシチョウソンソウゴウジムクミアイ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</si>
  <si>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12">
      <t>フクシマケンシチョウソンソウゴウジムクミアイ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</si>
  <si>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</si>
  <si>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福島県市町村総合事務組合（自治会館管理特別会計）</t>
    <rPh sb="0" eb="12">
      <t>フクシマケンシチョウソンソウゴウジムクミアイ</t>
    </rPh>
    <rPh sb="13" eb="15">
      <t>ジチ</t>
    </rPh>
    <rPh sb="15" eb="17">
      <t>カイカン</t>
    </rPh>
    <rPh sb="17" eb="19">
      <t>カンリ</t>
    </rPh>
    <rPh sb="19" eb="21">
      <t>トクベツ</t>
    </rPh>
    <rPh sb="21" eb="23">
      <t>カイケイ</t>
    </rPh>
    <phoneticPr fontId="2"/>
  </si>
  <si>
    <t>出資しているが、損益補償契約を締結していないため団体名のみ計上</t>
    <phoneticPr fontId="2"/>
  </si>
  <si>
    <t>-</t>
    <phoneticPr fontId="2"/>
  </si>
  <si>
    <t>-</t>
    <phoneticPr fontId="2"/>
  </si>
  <si>
    <t>-</t>
    <phoneticPr fontId="2"/>
  </si>
  <si>
    <t>-</t>
    <phoneticPr fontId="2"/>
  </si>
  <si>
    <t>公共施設等建設準備基金</t>
    <rPh sb="0" eb="2">
      <t>コウキョウ</t>
    </rPh>
    <rPh sb="2" eb="4">
      <t>シセツ</t>
    </rPh>
    <rPh sb="4" eb="5">
      <t>トウ</t>
    </rPh>
    <rPh sb="5" eb="7">
      <t>ケンセツ</t>
    </rPh>
    <rPh sb="7" eb="9">
      <t>ジュンビ</t>
    </rPh>
    <rPh sb="9" eb="11">
      <t>キキン</t>
    </rPh>
    <phoneticPr fontId="5"/>
  </si>
  <si>
    <t>小野町一般廃棄物最終処分場公害防止及び損害賠償等基金</t>
    <rPh sb="0" eb="2">
      <t>オノ</t>
    </rPh>
    <rPh sb="2" eb="3">
      <t>マチ</t>
    </rPh>
    <rPh sb="3" eb="5">
      <t>イッパン</t>
    </rPh>
    <rPh sb="5" eb="8">
      <t>ハイキブツ</t>
    </rPh>
    <rPh sb="8" eb="10">
      <t>サイシュウ</t>
    </rPh>
    <rPh sb="10" eb="13">
      <t>ショブンジョウ</t>
    </rPh>
    <rPh sb="13" eb="15">
      <t>コウガイ</t>
    </rPh>
    <rPh sb="15" eb="17">
      <t>ボウシ</t>
    </rPh>
    <rPh sb="17" eb="18">
      <t>オヨ</t>
    </rPh>
    <rPh sb="19" eb="21">
      <t>ソンガイ</t>
    </rPh>
    <rPh sb="21" eb="23">
      <t>バイショウ</t>
    </rPh>
    <rPh sb="23" eb="24">
      <t>トウ</t>
    </rPh>
    <rPh sb="24" eb="26">
      <t>キキン</t>
    </rPh>
    <phoneticPr fontId="5"/>
  </si>
  <si>
    <t>地域福祉基金</t>
    <rPh sb="0" eb="2">
      <t>チイキ</t>
    </rPh>
    <rPh sb="2" eb="4">
      <t>フクシ</t>
    </rPh>
    <rPh sb="4" eb="6">
      <t>キキン</t>
    </rPh>
    <phoneticPr fontId="5"/>
  </si>
  <si>
    <t>文化・体育振興基金</t>
    <rPh sb="0" eb="2">
      <t>ブンカ</t>
    </rPh>
    <rPh sb="3" eb="5">
      <t>タイイク</t>
    </rPh>
    <rPh sb="5" eb="7">
      <t>シンコウ</t>
    </rPh>
    <rPh sb="7" eb="9">
      <t>キキン</t>
    </rPh>
    <phoneticPr fontId="5"/>
  </si>
  <si>
    <t>水道事業資金貸付基金</t>
    <rPh sb="0" eb="2">
      <t>スイドウ</t>
    </rPh>
    <rPh sb="2" eb="4">
      <t>ジギョウ</t>
    </rPh>
    <rPh sb="4" eb="6">
      <t>シキン</t>
    </rPh>
    <rPh sb="6" eb="8">
      <t>カシツケ</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</si>
  <si>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</si>
  <si>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</si>
  <si>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</si>
  <si>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</si>
  <si>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</si>
  <si>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</si>
  <si>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</si>
  <si>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</si>
  <si>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</si>
  <si>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</si>
  <si>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将来負担比率について、地方債の残高は増加しているが、充当可能財源等が上回っていることから、マイナス値となっていないため算出されていない。
　有形固定資産減価償却率については、類似団体より低く比較的良好であるが、公共施設やインフラ施設の老朽化が進んでいることから、今後、人口減少など将来を見据えた中長期的な視点で、施設整備を計画し、必要な地方債等の財源を確保していく必要がある。</t>
    <rPh sb="1" eb="3">
      <t>ショウライ</t>
    </rPh>
    <rPh sb="3" eb="5">
      <t>フタン</t>
    </rPh>
    <rPh sb="5" eb="7">
      <t>ヒリツ</t>
    </rPh>
    <rPh sb="12" eb="15">
      <t>チホウサイ</t>
    </rPh>
    <rPh sb="16" eb="18">
      <t>ザンダカ</t>
    </rPh>
    <rPh sb="19" eb="21">
      <t>ゾウカ</t>
    </rPh>
    <rPh sb="27" eb="29">
      <t>ジュウトウ</t>
    </rPh>
    <rPh sb="29" eb="33">
      <t>カノウザイゲン</t>
    </rPh>
    <rPh sb="33" eb="34">
      <t>トウ</t>
    </rPh>
    <rPh sb="35" eb="37">
      <t>ウワマワ</t>
    </rPh>
    <rPh sb="50" eb="51">
      <t>チ</t>
    </rPh>
    <rPh sb="60" eb="62">
      <t>サンシュツ</t>
    </rPh>
    <rPh sb="71" eb="73">
      <t>ユウケイ</t>
    </rPh>
    <rPh sb="73" eb="77">
      <t>コテイシサン</t>
    </rPh>
    <rPh sb="77" eb="81">
      <t>ゲンカショウキャク</t>
    </rPh>
    <rPh sb="81" eb="82">
      <t>リツ</t>
    </rPh>
    <rPh sb="88" eb="92">
      <t>ルイジダンタイ</t>
    </rPh>
    <rPh sb="94" eb="95">
      <t>ヒク</t>
    </rPh>
    <rPh sb="96" eb="99">
      <t>ヒカクテキ</t>
    </rPh>
    <rPh sb="99" eb="101">
      <t>リョウコウ</t>
    </rPh>
    <rPh sb="106" eb="110">
      <t>コウキョウシセツ</t>
    </rPh>
    <rPh sb="115" eb="117">
      <t>シセツ</t>
    </rPh>
    <rPh sb="118" eb="121">
      <t>ロウキュウカ</t>
    </rPh>
    <rPh sb="122" eb="123">
      <t>スス</t>
    </rPh>
    <rPh sb="132" eb="134">
      <t>コンゴ</t>
    </rPh>
    <rPh sb="135" eb="139">
      <t>ジンコウゲンショウ</t>
    </rPh>
    <rPh sb="141" eb="143">
      <t>ショウライ</t>
    </rPh>
    <rPh sb="144" eb="146">
      <t>ミス</t>
    </rPh>
    <rPh sb="159" eb="161">
      <t>セイビ</t>
    </rPh>
    <phoneticPr fontId="5"/>
  </si>
  <si>
    <t>　将来負担比率について、上記同様である。
　実質公債費比率については、類似団体より低く経年でも減少しており良好である。しかし、平成27年度より過疎対策事業債の発行により地方債の残高が増加していることから、新規の町債発行は財政状況を注視しながら、財政運営を行っていく必要がある。</t>
    <rPh sb="1" eb="7">
      <t>ショウライフタンヒリツ</t>
    </rPh>
    <rPh sb="12" eb="14">
      <t>ジョウキ</t>
    </rPh>
    <rPh sb="14" eb="16">
      <t>ドウヨウ</t>
    </rPh>
    <rPh sb="22" eb="24">
      <t>ジッシツ</t>
    </rPh>
    <rPh sb="24" eb="27">
      <t>コウサイヒ</t>
    </rPh>
    <rPh sb="27" eb="29">
      <t>ヒリツ</t>
    </rPh>
    <rPh sb="35" eb="39">
      <t>ルイジダンタイ</t>
    </rPh>
    <rPh sb="41" eb="42">
      <t>ヒク</t>
    </rPh>
    <rPh sb="43" eb="45">
      <t>ケイネン</t>
    </rPh>
    <rPh sb="47" eb="49">
      <t>ゲンショウ</t>
    </rPh>
    <rPh sb="53" eb="55">
      <t>リョウコウ</t>
    </rPh>
    <rPh sb="63" eb="65">
      <t>ヘイセイ</t>
    </rPh>
    <rPh sb="67" eb="69">
      <t>ネンド</t>
    </rPh>
    <rPh sb="71" eb="78">
      <t>カソタイサクジギョウサイ</t>
    </rPh>
    <rPh sb="79" eb="81">
      <t>ハッコウ</t>
    </rPh>
    <rPh sb="84" eb="87">
      <t>チホウサイ</t>
    </rPh>
    <rPh sb="88" eb="90">
      <t>ザンダカ</t>
    </rPh>
    <rPh sb="91" eb="93">
      <t>ゾウカ</t>
    </rPh>
    <rPh sb="102" eb="104">
      <t>シンキ</t>
    </rPh>
    <rPh sb="105" eb="107">
      <t>チョウサイ</t>
    </rPh>
    <rPh sb="107" eb="109">
      <t>ハッコウ</t>
    </rPh>
    <rPh sb="110" eb="114">
      <t>ザイセイジョウキョウ</t>
    </rPh>
    <rPh sb="115" eb="117">
      <t>チュウシ</t>
    </rPh>
    <rPh sb="122" eb="126">
      <t>ザイセイウンエイ</t>
    </rPh>
    <rPh sb="127" eb="128">
      <t>オコナ</t>
    </rPh>
    <rPh sb="132" eb="13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</si>
</sst>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35FDF78-9E36-4C5E-A789-3B99C711C67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DBC6-4A55-8372-CAE27DD0D7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104045</c:v>
                </c:pt>
                <c:pt idx="1">
                  <c:v>76189</c:v>
                </c:pt>
                <c:pt idx="2">
                  <c:v>105615</c:v>
                </c:pt>
                <c:pt idx="3">
                  <c:v>91984</c:v>
                </c:pt>
                <c:pt idx="4">
                  <c:v>118561</c:v>
                </c:pt>
              </c:numCache>
            </c:numRef>
          </c:val>
          <c:smooth val="0"/>
          <c:extLst>
            <c:ext xmlns:c16="http://schemas.microsoft.com/office/drawing/2014/chart" uri="{C3380CC4-5D6E-409C-BE32-E72D297353CC}">
              <c16:uniqueId val="{00000001-DBC6-4A55-8372-CAE27DD0D70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1.39</c:v>
                </c:pt>
                <c:pt idx="1">
                  <c:v>5.33</c:v>
                </c:pt>
                <c:pt idx="2">
                  <c:v>2.69</c:v>
                </c:pt>
                <c:pt idx="3">
                  <c:v>4.71</c:v>
                </c:pt>
                <c:pt idx="4">
                  <c:v>4.55</c:v>
                </c:pt>
              </c:numCache>
            </c:numRef>
          </c:val>
          <c:extLst>
            <c:ext xmlns:c16="http://schemas.microsoft.com/office/drawing/2014/chart" uri="{C3380CC4-5D6E-409C-BE32-E72D297353CC}">
              <c16:uniqueId val="{00000000-E051-406E-812B-1C23C7F6AA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41.71</c:v>
                </c:pt>
                <c:pt idx="1">
                  <c:v>30.85</c:v>
                </c:pt>
                <c:pt idx="2">
                  <c:v>31.91</c:v>
                </c:pt>
                <c:pt idx="3">
                  <c:v>28.46</c:v>
                </c:pt>
                <c:pt idx="4">
                  <c:v>26.91</c:v>
                </c:pt>
              </c:numCache>
            </c:numRef>
          </c:val>
          <c:extLst>
            <c:ext xmlns:c16="http://schemas.microsoft.com/office/drawing/2014/chart" uri="{C3380CC4-5D6E-409C-BE32-E72D297353CC}">
              <c16:uniqueId val="{00000001-E051-406E-812B-1C23C7F6AA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-2.6</c:v>
                </c:pt>
                <c:pt idx="1">
                  <c:v>-6.77</c:v>
                </c:pt>
                <c:pt idx="2">
                  <c:v>-1.73</c:v>
                </c:pt>
                <c:pt idx="3">
                  <c:v>-0.05</c:v>
                </c:pt>
                <c:pt idx="4">
                  <c:v>-2.52</c:v>
                </c:pt>
              </c:numCache>
            </c:numRef>
          </c:val>
          <c:smooth val="0"/>
          <c:extLst>
            <c:ext xmlns:c16="http://schemas.microsoft.com/office/drawing/2014/chart" uri="{C3380CC4-5D6E-409C-BE32-E72D297353CC}">
              <c16:uniqueId val="{00000002-E051-406E-812B-1C23C7F6AA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69C7-4CB1-A649-D1C3A06DDA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C7-4CB1-A649-D1C3A06DDAF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9C7-4CB1-A649-D1C3A06DDAF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9C7-4CB1-A649-D1C3A06DDAFA}"/>
            </c:ext>
          </c:extLst>
        </c:ser>
        <c:ser>
          <c:idx val="4"/>
          <c:order val="4"/>
          <c:tx>
            <c:strRef>
              <c:f>データシート!$A$31</c:f>
              <c:strCache>
                <c:ptCount val="1"/>
                <c:pt idx="0">
                  <c:v>文化・体育振興基金特別会計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69C7-4CB1-A649-D1C3A06DDAFA}"/>
            </c:ext>
          </c:extLst>
        </c:ser>
        <c:ser>
          <c:idx val="5"/>
          <c:order val="5"/>
          <c:tx>
            <c:strRef>
              <c:f>データシート!$A$32</c:f>
              <c:strCache>
                <c:ptCount val="1"/>
                <c:pt idx="0">
                  <c:v>浄化槽整備推進事業特別会計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0.27</c:v>
                </c:pt>
                <c:pt idx="2">
                  <c:v>#N/A</c:v>
                </c:pt>
                <c:pt idx="3">
                  <c:v>0.38</c:v>
                </c:pt>
                <c:pt idx="4">
                  <c:v>#N/A</c:v>
                </c:pt>
                <c:pt idx="5">
                  <c:v>0.47</c:v>
                </c:pt>
                <c:pt idx="6">
                  <c:v>#N/A</c:v>
                </c:pt>
                <c:pt idx="7">
                  <c:v>0.18</c:v>
                </c:pt>
                <c:pt idx="8">
                  <c:v>#N/A</c:v>
                </c:pt>
                <c:pt idx="9">
                  <c:v>0.1</c:v>
                </c:pt>
              </c:numCache>
            </c:numRef>
          </c:val>
          <c:extLst>
            <c:ext xmlns:c16="http://schemas.microsoft.com/office/drawing/2014/chart" uri="{C3380CC4-5D6E-409C-BE32-E72D297353CC}">
              <c16:uniqueId val="{00000005-69C7-4CB1-A649-D1C3A06DDAF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1.54</c:v>
                </c:pt>
                <c:pt idx="2">
                  <c:v>#N/A</c:v>
                </c:pt>
                <c:pt idx="3">
                  <c:v>2.61</c:v>
                </c:pt>
                <c:pt idx="4">
                  <c:v>#N/A</c:v>
                </c:pt>
                <c:pt idx="5">
                  <c:v>1.4</c:v>
                </c:pt>
                <c:pt idx="6">
                  <c:v>#N/A</c:v>
                </c:pt>
                <c:pt idx="7">
                  <c:v>0.63</c:v>
                </c:pt>
                <c:pt idx="8">
                  <c:v>#N/A</c:v>
                </c:pt>
                <c:pt idx="9">
                  <c:v>1.25</c:v>
                </c:pt>
              </c:numCache>
            </c:numRef>
          </c:val>
          <c:extLst>
            <c:ext xmlns:c16="http://schemas.microsoft.com/office/drawing/2014/chart" uri="{C3380CC4-5D6E-409C-BE32-E72D297353CC}">
              <c16:uniqueId val="{00000006-69C7-4CB1-A649-D1C3A06DDAFA}"/>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3.7</c:v>
                </c:pt>
                <c:pt idx="2">
                  <c:v>#N/A</c:v>
                </c:pt>
                <c:pt idx="3">
                  <c:v>2.41</c:v>
                </c:pt>
                <c:pt idx="4">
                  <c:v>#N/A</c:v>
                </c:pt>
                <c:pt idx="5">
                  <c:v>2.98</c:v>
                </c:pt>
                <c:pt idx="6">
                  <c:v>#N/A</c:v>
                </c:pt>
                <c:pt idx="7">
                  <c:v>3.54</c:v>
                </c:pt>
                <c:pt idx="8">
                  <c:v>#N/A</c:v>
                </c:pt>
                <c:pt idx="9">
                  <c:v>4.16</c:v>
                </c:pt>
              </c:numCache>
            </c:numRef>
          </c:val>
          <c:extLst>
            <c:ext xmlns:c16="http://schemas.microsoft.com/office/drawing/2014/chart" uri="{C3380CC4-5D6E-409C-BE32-E72D297353CC}">
              <c16:uniqueId val="{00000007-69C7-4CB1-A649-D1C3A06DDAF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1.38</c:v>
                </c:pt>
                <c:pt idx="2">
                  <c:v>#N/A</c:v>
                </c:pt>
                <c:pt idx="3">
                  <c:v>5.32</c:v>
                </c:pt>
                <c:pt idx="4">
                  <c:v>#N/A</c:v>
                </c:pt>
                <c:pt idx="5">
                  <c:v>1.78</c:v>
                </c:pt>
                <c:pt idx="6">
                  <c:v>#N/A</c:v>
                </c:pt>
                <c:pt idx="7">
                  <c:v>4.7</c:v>
                </c:pt>
                <c:pt idx="8">
                  <c:v>#N/A</c:v>
                </c:pt>
                <c:pt idx="9">
                  <c:v>4.54</c:v>
                </c:pt>
              </c:numCache>
            </c:numRef>
          </c:val>
          <c:extLst>
            <c:ext xmlns:c16="http://schemas.microsoft.com/office/drawing/2014/chart" uri="{C3380CC4-5D6E-409C-BE32-E72D297353CC}">
              <c16:uniqueId val="{00000008-69C7-4CB1-A649-D1C3A06DDAFA}"/>
            </c:ext>
          </c:extLst>
        </c:ser>
        <c:ser>
          <c:idx val="9"/>
          <c:order val="9"/>
          <c:tx>
            <c:strRef>
              <c:f>データシート!$A$36</c:f>
              <c:strCache>
                <c:ptCount val="1"/>
                <c:pt idx="0">
                  <c:v>介護保険特別会計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0.93</c:v>
                </c:pt>
                <c:pt idx="2">
                  <c:v>#N/A</c:v>
                </c:pt>
                <c:pt idx="3">
                  <c:v>0.84</c:v>
                </c:pt>
                <c:pt idx="4">
                  <c:v>#N/A</c:v>
                </c:pt>
                <c:pt idx="5">
                  <c:v>1.51</c:v>
                </c:pt>
                <c:pt idx="6">
                  <c:v>#N/A</c:v>
                </c:pt>
                <c:pt idx="7">
                  <c:v>2.79</c:v>
                </c:pt>
                <c:pt idx="8">
                  <c:v>#N/A</c:v>
                </c:pt>
                <c:pt idx="9">
                  <c:v>4.6500000000000004</c:v>
                </c:pt>
              </c:numCache>
            </c:numRef>
          </c:val>
          <c:extLst>
            <c:ext xmlns:c16="http://schemas.microsoft.com/office/drawing/2014/chart" uri="{C3380CC4-5D6E-409C-BE32-E72D297353CC}">
              <c16:uniqueId val="{00000009-69C7-4CB1-A649-D1C3A06DDAF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320</c:v>
                </c:pt>
                <c:pt idx="5">
                  <c:v>329</c:v>
                </c:pt>
                <c:pt idx="8">
                  <c:v>333</c:v>
                </c:pt>
                <c:pt idx="11">
                  <c:v>401</c:v>
                </c:pt>
                <c:pt idx="14">
                  <c:v>366</c:v>
                </c:pt>
              </c:numCache>
            </c:numRef>
          </c:val>
          <c:extLst>
            <c:ext xmlns:c16="http://schemas.microsoft.com/office/drawing/2014/chart" uri="{C3380CC4-5D6E-409C-BE32-E72D297353CC}">
              <c16:uniqueId val="{00000000-CE75-4720-8DC9-9F2C97C53D7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75-4720-8DC9-9F2C97C53D7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2-CE75-4720-8DC9-9F2C97C53D7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55</c:v>
                </c:pt>
                <c:pt idx="3">
                  <c:v>61</c:v>
                </c:pt>
                <c:pt idx="6">
                  <c:v>62</c:v>
                </c:pt>
                <c:pt idx="9">
                  <c:v>62</c:v>
                </c:pt>
                <c:pt idx="12">
                  <c:v>38</c:v>
                </c:pt>
              </c:numCache>
            </c:numRef>
          </c:val>
          <c:extLst>
            <c:ext xmlns:c16="http://schemas.microsoft.com/office/drawing/2014/chart" uri="{C3380CC4-5D6E-409C-BE32-E72D297353CC}">
              <c16:uniqueId val="{00000003-CE75-4720-8DC9-9F2C97C53D7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37</c:v>
                </c:pt>
                <c:pt idx="3">
                  <c:v>18</c:v>
                </c:pt>
                <c:pt idx="6">
                  <c:v>16</c:v>
                </c:pt>
                <c:pt idx="9">
                  <c:v>30</c:v>
                </c:pt>
                <c:pt idx="12">
                  <c:v>21</c:v>
                </c:pt>
              </c:numCache>
            </c:numRef>
          </c:val>
          <c:extLst>
            <c:ext xmlns:c16="http://schemas.microsoft.com/office/drawing/2014/chart" uri="{C3380CC4-5D6E-409C-BE32-E72D297353CC}">
              <c16:uniqueId val="{00000004-CE75-4720-8DC9-9F2C97C53D7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75-4720-8DC9-9F2C97C53D7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75-4720-8DC9-9F2C97C53D7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461</c:v>
                </c:pt>
                <c:pt idx="3">
                  <c:v>442</c:v>
                </c:pt>
                <c:pt idx="6">
                  <c:v>432</c:v>
                </c:pt>
                <c:pt idx="9">
                  <c:v>547</c:v>
                </c:pt>
                <c:pt idx="12">
                  <c:v>445</c:v>
                </c:pt>
              </c:numCache>
            </c:numRef>
          </c:val>
          <c:extLst>
            <c:ext xmlns:c16="http://schemas.microsoft.com/office/drawing/2014/chart" uri="{C3380CC4-5D6E-409C-BE32-E72D297353CC}">
              <c16:uniqueId val="{00000007-CE75-4720-8DC9-9F2C97C53D7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237</c:v>
                </c:pt>
                <c:pt idx="2">
                  <c:v>#N/A</c:v>
                </c:pt>
                <c:pt idx="3">
                  <c:v>#N/A</c:v>
                </c:pt>
                <c:pt idx="4">
                  <c:v>192</c:v>
                </c:pt>
                <c:pt idx="5">
                  <c:v>#N/A</c:v>
                </c:pt>
                <c:pt idx="6">
                  <c:v>#N/A</c:v>
                </c:pt>
                <c:pt idx="7">
                  <c:v>177</c:v>
                </c:pt>
                <c:pt idx="8">
                  <c:v>#N/A</c:v>
                </c:pt>
                <c:pt idx="9">
                  <c:v>#N/A</c:v>
                </c:pt>
                <c:pt idx="10">
                  <c:v>238</c:v>
                </c:pt>
                <c:pt idx="11">
                  <c:v>#N/A</c:v>
                </c:pt>
                <c:pt idx="12">
                  <c:v>#N/A</c:v>
                </c:pt>
                <c:pt idx="13">
                  <c:v>138</c:v>
                </c:pt>
                <c:pt idx="14">
                  <c:v>#N/A</c:v>
                </c:pt>
              </c:numCache>
            </c:numRef>
          </c:val>
          <c:smooth val="0"/>
          <c:extLst>
            <c:ext xmlns:c16="http://schemas.microsoft.com/office/drawing/2014/chart" uri="{C3380CC4-5D6E-409C-BE32-E72D297353CC}">
              <c16:uniqueId val="{00000008-CE75-4720-8DC9-9F2C97C53D7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3678</c:v>
                </c:pt>
                <c:pt idx="5">
                  <c:v>3755</c:v>
                </c:pt>
                <c:pt idx="8">
                  <c:v>3802</c:v>
                </c:pt>
                <c:pt idx="11">
                  <c:v>4291</c:v>
                </c:pt>
                <c:pt idx="14">
                  <c:v>4487</c:v>
                </c:pt>
              </c:numCache>
            </c:numRef>
          </c:val>
          <c:extLst>
            <c:ext xmlns:c16="http://schemas.microsoft.com/office/drawing/2014/chart" uri="{C3380CC4-5D6E-409C-BE32-E72D297353CC}">
              <c16:uniqueId val="{00000000-1C68-46A4-A3CB-53076EAA09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57</c:v>
                </c:pt>
                <c:pt idx="5">
                  <c:v>29</c:v>
                </c:pt>
                <c:pt idx="8">
                  <c:v>11</c:v>
                </c:pt>
                <c:pt idx="11">
                  <c:v>4</c:v>
                </c:pt>
                <c:pt idx="14">
                  <c:v>4</c:v>
                </c:pt>
              </c:numCache>
            </c:numRef>
          </c:val>
          <c:extLst>
            <c:ext xmlns:c16="http://schemas.microsoft.com/office/drawing/2014/chart" uri="{C3380CC4-5D6E-409C-BE32-E72D297353CC}">
              <c16:uniqueId val="{00000001-1C68-46A4-A3CB-53076EAA09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4059</c:v>
                </c:pt>
                <c:pt idx="5">
                  <c:v>3831</c:v>
                </c:pt>
                <c:pt idx="8">
                  <c:v>3887</c:v>
                </c:pt>
                <c:pt idx="11">
                  <c:v>3749</c:v>
                </c:pt>
                <c:pt idx="14">
                  <c:v>3602</c:v>
                </c:pt>
              </c:numCache>
            </c:numRef>
          </c:val>
          <c:extLst>
            <c:ext xmlns:c16="http://schemas.microsoft.com/office/drawing/2014/chart" uri="{C3380CC4-5D6E-409C-BE32-E72D297353CC}">
              <c16:uniqueId val="{00000002-1C68-46A4-A3CB-53076EAA09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68-46A4-A3CB-53076EAA09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68-46A4-A3CB-53076EAA09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68-46A4-A3CB-53076EAA09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1394</c:v>
                </c:pt>
                <c:pt idx="3">
                  <c:v>985</c:v>
                </c:pt>
                <c:pt idx="6">
                  <c:v>903</c:v>
                </c:pt>
                <c:pt idx="9">
                  <c:v>924</c:v>
                </c:pt>
                <c:pt idx="12">
                  <c:v>931</c:v>
                </c:pt>
              </c:numCache>
            </c:numRef>
          </c:val>
          <c:extLst>
            <c:ext xmlns:c16="http://schemas.microsoft.com/office/drawing/2014/chart" uri="{C3380CC4-5D6E-409C-BE32-E72D297353CC}">
              <c16:uniqueId val="{00000006-1C68-46A4-A3CB-53076EAA09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417</c:v>
                </c:pt>
                <c:pt idx="3">
                  <c:v>360</c:v>
                </c:pt>
                <c:pt idx="6">
                  <c:v>327</c:v>
                </c:pt>
                <c:pt idx="9">
                  <c:v>264</c:v>
                </c:pt>
                <c:pt idx="12">
                  <c:v>234</c:v>
                </c:pt>
              </c:numCache>
            </c:numRef>
          </c:val>
          <c:extLst>
            <c:ext xmlns:c16="http://schemas.microsoft.com/office/drawing/2014/chart" uri="{C3380CC4-5D6E-409C-BE32-E72D297353CC}">
              <c16:uniqueId val="{00000007-1C68-46A4-A3CB-53076EAA09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255</c:v>
                </c:pt>
                <c:pt idx="3">
                  <c:v>266</c:v>
                </c:pt>
                <c:pt idx="6">
                  <c:v>210</c:v>
                </c:pt>
                <c:pt idx="9">
                  <c:v>234</c:v>
                </c:pt>
                <c:pt idx="12">
                  <c:v>260</c:v>
                </c:pt>
              </c:numCache>
            </c:numRef>
          </c:val>
          <c:extLst>
            <c:ext xmlns:c16="http://schemas.microsoft.com/office/drawing/2014/chart" uri="{C3380CC4-5D6E-409C-BE32-E72D297353CC}">
              <c16:uniqueId val="{00000008-1C68-46A4-A3CB-53076EAA09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C68-46A4-A3CB-53076EAA09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4462</c:v>
                </c:pt>
                <c:pt idx="3">
                  <c:v>4517</c:v>
                </c:pt>
                <c:pt idx="6">
                  <c:v>5073</c:v>
                </c:pt>
                <c:pt idx="9">
                  <c:v>5173</c:v>
                </c:pt>
                <c:pt idx="12">
                  <c:v>5450</c:v>
                </c:pt>
              </c:numCache>
            </c:numRef>
          </c:val>
          <c:extLst>
            <c:ext xmlns:c16="http://schemas.microsoft.com/office/drawing/2014/chart" uri="{C3380CC4-5D6E-409C-BE32-E72D297353CC}">
              <c16:uniqueId val="{0000000A-1C68-46A4-A3CB-53076EAA09F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C68-46A4-A3CB-53076EAA09F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1051</c:v>
                </c:pt>
                <c:pt idx="1">
                  <c:v>976</c:v>
                </c:pt>
                <c:pt idx="2">
                  <c:v>901</c:v>
                </c:pt>
              </c:numCache>
            </c:numRef>
          </c:val>
          <c:extLst>
            <c:ext xmlns:c16="http://schemas.microsoft.com/office/drawing/2014/chart" uri="{C3380CC4-5D6E-409C-BE32-E72D297353CC}">
              <c16:uniqueId val="{00000000-25A0-42E9-9FB2-3E803F3E51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371</c:v>
                </c:pt>
                <c:pt idx="1">
                  <c:v>268</c:v>
                </c:pt>
                <c:pt idx="2">
                  <c:v>268</c:v>
                </c:pt>
              </c:numCache>
            </c:numRef>
          </c:val>
          <c:extLst>
            <c:ext xmlns:c16="http://schemas.microsoft.com/office/drawing/2014/chart" uri="{C3380CC4-5D6E-409C-BE32-E72D297353CC}">
              <c16:uniqueId val="{00000001-25A0-42E9-9FB2-3E803F3E51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2424</c:v>
                </c:pt>
                <c:pt idx="1">
                  <c:v>2462</c:v>
                </c:pt>
                <c:pt idx="2">
                  <c:v>2388</c:v>
                </c:pt>
              </c:numCache>
            </c:numRef>
          </c:val>
          <c:extLst>
            <c:ext xmlns:c16="http://schemas.microsoft.com/office/drawing/2014/chart" uri="{C3380CC4-5D6E-409C-BE32-E72D297353CC}">
              <c16:uniqueId val="{00000002-25A0-42E9-9FB2-3E803F3E512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{5C5AF22D-FC82-4F3A-B8C2-3E02A10452FA}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62E-4F3F-8CD8-7B9DFAC25D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{37411B58-606B-4324-8401-E81B50635653}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2E-4F3F-8CD8-7B9DFAC25D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{B09EF9F2-D686-473D-AC24-6F103AE66975}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2E-4F3F-8CD8-7B9DFAC25D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{F63FFEF3-BA7C-4B22-B14E-96397FBAD3EF}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2E-4F3F-8CD8-7B9DFAC25D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{EC9D11E8-0426-4B05-AB3F-C7B45A519B4B}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2E-4F3F-8CD8-7B9DFAC25D0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{0EE1EFB5-6529-4DE3-AE58-3EB2E927A61F}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62E-4F3F-8CD8-7B9DFAC25D0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{E78EFF1B-B6AE-43AE-8CA2-868F022A1B65}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62E-4F3F-8CD8-7B9DFAC25D0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{543D4F57-8662-4113-86F6-015A1E22AE04}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62E-4F3F-8CD8-7B9DFAC25D0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{A227408A-F56A-42EA-B1FC-FA68FD45B415}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62E-4F3F-8CD8-7B9DFAC25D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51.6</c:v>
                </c:pt>
                <c:pt idx="16">
                  <c:v>52.8</c:v>
                </c:pt>
                <c:pt idx="24">
                  <c:v>54.4</c:v>
                </c:pt>
                <c:pt idx="32">
                  <c:v>55.9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62E-4F3F-8CD8-7B9DFAC25D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{F67CC3F0-C153-49A8-A206-FA73EC404768}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62E-4F3F-8CD8-7B9DFAC25D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{1C65DE3A-AFFF-4266-AC83-0495212BA5E4}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2E-4F3F-8CD8-7B9DFAC25D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{11DB7152-CA35-4C32-BFF1-DABE5BCE055F}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2E-4F3F-8CD8-7B9DFAC25D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{1C7C9A6E-2867-42CF-B896-935C9D714216}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2E-4F3F-8CD8-7B9DFAC25D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{7DFEEEB6-9581-4B2C-A4C9-EBB13C884C23}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2E-4F3F-8CD8-7B9DFAC25D0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{EE2D4B4D-8AE8-4A5A-803D-048256E20F98}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62E-4F3F-8CD8-7B9DFAC25D0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{B2478441-969C-4628-B9B7-C9766143F3B9}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62E-4F3F-8CD8-7B9DFAC25D0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{36B9FB07-7C56-4D52-800E-E8FAA31A35C8}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62E-4F3F-8CD8-7B9DFAC25D0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{CF63613C-12FE-47D0-854E-C2F95BB4E8D1}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62E-4F3F-8CD8-7B9DFAC25D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57.6</c:v>
                </c:pt>
                <c:pt idx="16">
                  <c:v>58.9</c:v>
                </c:pt>
                <c:pt idx="24">
                  <c:v>60.5</c:v>
                </c:pt>
                <c:pt idx="32">
                  <c:v>61.2</c:v>
                </c:pt>
              </c:numCache>
            </c:numRef>
          </c:xVal>
          <c:yVal>
            <c:numRef>
              <c:f>公会計指標分析・財政指標組合せ分析表!$BP$55:$DC$55</c:f>
              <c:numCache>
                <c:formatCode>#,##0.0;"▲ "#,##0.0</c:formatCode>
                <c:ptCount val="40"/>
                <c:pt idx="8">
                  <c:v>38.5</c:v>
                </c:pt>
                <c:pt idx="16">
                  <c:v>32.799999999999997</c:v>
                </c:pt>
                <c:pt idx="24">
                  <c:v>20.9</c:v>
                </c:pt>
                <c:pt idx="32">
                  <c:v>21</c:v>
                </c:pt>
              </c:numCache>
            </c:numRef>
          </c:yVal>
          <c:smooth val="0"/>
          <c:extLst>
            <c:ext xmlns:c16="http://schemas.microsoft.com/office/drawing/2014/chart" uri="{C3380CC4-5D6E-409C-BE32-E72D297353CC}">
              <c16:uniqueId val="{00000013-062E-4F3F-8CD8-7B9DFAC25D09}"/>
            </c:ext>
          </c:extLst>
        </c:ser>
        <c:dLbls>
          <c:showLegendKey val="0"/>
          <c:showVal val="1"/>
          <c:showCatName val="0"/>
          <c:showSerName val="0"/>
          <c:showPercent val="0"/>
          <c:showBubbleSize val="0"/>
        </c:dLbls>
        <c:axId val="46179840"/>
        <c:axId val="46181760"/>
      </c:scatterChart>
      <c:valAx>
        <c:axId val="46179840"/>
        <c:scaling>
          <c:orientation val="minMax"/>
          <c:max val="61.5"/>
          <c:min val="57.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{0629F6CE-BA6D-445E-9CAA-A1B9532DCFFE}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037-479C-B9AA-37CC87D38D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{11FD8FBF-9176-47D3-A8C1-5C80C1E42B19}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37-479C-B9AA-37CC87D38D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{CD1FB714-DC48-4927-94B1-93B7488CB63C}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37-479C-B9AA-37CC87D38D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{7A612D66-4F1F-4304-BFEA-8551AE23F146}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37-479C-B9AA-37CC87D38D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{D5A6EC22-6254-4299-A60D-52D6DE6BBDE1}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37-479C-B9AA-37CC87D38DE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{0A5ED73F-02A5-4003-9404-159F0B9424A3}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037-479C-B9AA-37CC87D38DE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{E87F0AB9-92C2-4310-893B-1365EBCD3621}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037-479C-B9AA-37CC87D38DE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{50B876E6-1840-4478-82EF-CABFC5FAA389}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037-479C-B9AA-37CC87D38DE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{A68300DC-FF9C-4AB9-85B8-2099DDB5BE57}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037-479C-B9AA-37CC87D38D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7.7</c:v>
                </c:pt>
                <c:pt idx="16">
                  <c:v>6.7</c:v>
                </c:pt>
                <c:pt idx="24">
                  <c:v>6.7</c:v>
                </c:pt>
                <c:pt idx="32">
                  <c:v>6.1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037-479C-B9AA-37CC87D38DE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{BDD5405D-C565-4BEB-AA97-BD1C0451AC6B}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037-479C-B9AA-37CC87D38DE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{0787288F-AB2E-4504-B75C-7A2A63DABF83}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37-479C-B9AA-37CC87D38D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{475C6A7E-64B1-4EC5-961A-1A09261EDB1E}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37-479C-B9AA-37CC87D38D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{E438FA48-0E16-4495-9B87-9399A9055CDF}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37-479C-B9AA-37CC87D38D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{607AEA90-F710-43B8-9C2E-D6BA6A55CA22}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37-479C-B9AA-37CC87D38DE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{3CAAF64A-F2AC-44D9-9466-4B654C0AD33E}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037-479C-B9AA-37CC87D38DE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{258F5586-B904-47CB-B69E-1A03F053651F}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037-479C-B9AA-37CC87D38DE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{7A973315-3F06-4CB9-9E5A-65E5BF90EE93}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037-479C-B9AA-37CC87D38DE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{AD2695DA-7AC4-488C-B273-2C08362CC61C}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037-479C-B9AA-37CC87D38D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8037-479C-B9AA-37CC87D38DE2}"/>
            </c:ext>
          </c:extLst>
        </c:ser>
        <c:dLbls>
          <c:showLegendKey val="0"/>
          <c:showVal val="1"/>
          <c:showCatName val="0"/>
          <c:showSerName val="0"/>
          <c:showPercent val="0"/>
          <c:showBubbleSize val="0"/>
        </c:dLbls>
        <c:axId val="84219776"/>
        <c:axId val="84234240"/>
      </c:scatterChart>
      <c:valAx>
        <c:axId val="84219776"/>
        <c:scaling>
          <c:orientation val="minMax"/>
          <c:max val="9.4"/>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令和元年度元利償還金が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百万円減少しているが、平成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年度は繰上償還を行ったことにより元利償還金が増加していたためである。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実質公債費比率が減少した主な要因は、組合等が起こした地方債の元利償還金に対する負担金等（公立小野町地方綜合病院企業団分）の減である。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今後は、元利償還金・公営企業債の元利償還金に対する繰入金が増加していくと見込まれるため、財政措置がある起債の活用を原則としつつ、繰上償還も検討しながら一定の水準を保てるよう努める。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満期一括償還地方債を利用していない。</a:t>
          </a:r>
          <a:endParaRPr kumimoji="1" lang="en-US" altLang="ja-JP" sz="1000" baseline="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年度よりマイナス値となっている。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地方債残高は増加しているが、財政措置のある起債を活用しているため、基準財政需要額算入見込額も併せて増加している。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役場新庁舎をはじめとする公共施設建設事業、既存公共施設の長寿命化対策を計画的に実施していく必要があるため、一般会計等に係る地方債の現在高の増加、充当可能基金の減少は今後も続く見込みであることから、計画的な地方債償還と基金への積み立てを実施し、将来負担の軽減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福島県小野町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財源不足に対応するため、財政調整基金を約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万円、認定こども園敷地造成工事に伴い「公共施設等建設準備準備基金」を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億円取り崩したこと、その他積み立て及び取り崩しの結果、基金全体としては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・役場新庁舎等の公共施設建設事業に対応するため、「公共施設等建設準備基金」へ計画的に積み立てる。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・「小野町笑顔とがんばり子育て支援基金」は、令和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億となったことから、令和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年度以降子育て支援に関する事業の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ため計画的に取り崩していく。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・公共施設等建設準備基金：公共施設の建設に要する資金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・小野町一般廃棄物最終処分場公害防止及び損害賠償等基金：一般廃棄物最終処分場に起因する公害の発生防止に必要な措置に要する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資金。また、公害により生じた損害賠償等に要する資金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・地域福祉基金：高齢者等の在宅福祉の向上及び健康の保持に資する事業、地域における福祉活動の促進、快適な生活環境の形成等を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図るために要する資金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・文化・体育振興基金：文化及び体育の振興発展拡充に要する資金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・水道事業資金貸付基金：水道事業施設及び運営資金充てるため水道事業会計への貸付けに要する資金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・公共施設等建設準備基金：認定こども園敷地造成工事に伴い、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・水道事業資金貸付基金：水道事業会計からの償還金を積み立てたことによる増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・「公共施設等建設準備基金」については、役場新庁舎等建設に向け計画的に積み立て予定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・「小野町笑顔とがんばり子育て支援基金」は、令和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年度で積立額が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億となったことから、令和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年度以降子育て支援に関する事業の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万円を取り崩したため、全体では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・町税をはじめとする歳入の確保に努め、財政調整基金の取り崩し額の抑制を図る。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の範囲内となるように努めることとする。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年度利子相当分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地方債の償還計画を踏まえ、計画的に積み立てを行う予定。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6DF9529-7387-4300-A43C-3C69BC0A57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A13D19A-F8A8-4531-A1B7-9CD89B4726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A6D05F98-2192-4035-95D4-EE1D5EE975E2}"/>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AF4CD505-CDF8-4E49-BAAD-36E426D2867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AA9C2D03-D6BE-4AF3-97E4-AF635C1E7F64}"/>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46B60F80-6F92-4842-902D-1AC6A7AC8F8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CBD9A563-6977-4410-8A5F-08EC61E15467}"/>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CF38CB05-B37C-4474-83D3-502DA1BF3DA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29215541-6B57-4509-BE6C-0CF170916EF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BFE00FE9-F1E4-49E2-965A-B7A25C866F9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DF0A5D6C-145E-42D3-9034-57D32976F43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908394BA-6891-4FF4-8A8B-5B2B5643FE6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62274B02-25A7-4786-9AA8-B5956EF2599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99B492CF-5D7F-4A08-A942-51E61C03B07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15F0E931-E2BB-41FA-9217-D1C14EC92FC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E484A688-54A7-414D-A93E-829720F129A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795E4BC3-677A-4668-9C05-41722EE4F37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1979E983-5B59-441C-8178-5E73105809D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9D910683-FE16-4E29-9AAE-15D16829F43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F69E42EF-D547-464D-9211-5067844B318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C7483D7E-113B-4BC4-970E-BC2B86952B8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10,000
9,858
125.18
5,847,857
5,587,947
152,244
3,347,823
5,450,081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73A8FD70-E507-4407-864F-8DAE8BA046B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B421A44C-9477-4259-ABF3-B5F6F19E912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24A3EA7E-D025-4426-8112-2537975EC91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7F58DA7E-29C0-443D-A453-8D0CE5C44C5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E21AD7E8-2CC8-43A4-BF52-6AE0DE99EC5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49CC75D9-548A-4B46-AD03-5A14AF07424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6068A2C9-6ECB-496B-8377-E004AF9D5E1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BBA06C63-9936-474F-98A0-7047F73767C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B21945D5-4B2A-4586-BC24-FD6BE51B4A2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FB8534AE-AAE3-48CA-8A6D-AE4CB5A61FE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8E8522AA-792E-4D59-8E27-36B181668FE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C5A2BE3D-AD46-4E42-A9D5-3A12C2A659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19868B02-79DC-48AC-A05B-53DD5902E53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A0E249F0-57E9-437A-85B1-B25F8A75E83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F732ACEE-62CF-45E0-979D-643E6E58D72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6B6D7BB0-2923-479B-879B-ED69C0602E9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95385206-06B8-4D99-A9BC-7B94F9A4A67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E7F0129B-C40B-4A52-BDFA-36F43D882B7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601D099C-982C-457D-90E2-850A2ECE9BA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AEA64EB8-2C7C-4FB8-8B1B-C2F16686359C}"/>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926EAC97-3C6D-4A84-9F42-486D6AB121B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9A72D23-D27A-41C9-8219-059FA0603F0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77748FF7-4444-4AA8-84A0-F08E385CD80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7778A5D1-6221-40EF-8BFF-9BA033926C0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3ACFECA1-458F-49F4-97B5-6E1152D839D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15B9A3DC-E150-4527-B98C-01782BD98B1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EAB7C0FB-825B-4424-89FB-3D13D5F5539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7BA8313F-3738-4620-BD13-4F6B6996855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78B1B39D-3B3E-4595-9DB6-400E3A43A71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4D49C-82B9-4C21-B2C2-255A79E8F64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827D73BC-10C2-4D4E-A4EB-73E50F90161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B7EBDBD3-0336-4381-9970-068972E0E6F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2D03D2F8-55AF-485B-87B6-CD40F2FD981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A72C8313-7B5F-4AFA-8805-74371463CA0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E97BE4B-1E1D-4298-9581-A22221D6B8E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全国平均、福島県平均より下回っており、類似団体内平均より</a:t>
          </a:r>
          <a:r>
            <a:rPr kumimoji="1" lang="en-US" altLang="ja-JP" sz="1100">
              <a:latin typeface="ＭＳ Ｐゴシック" panose="020B0600070205080204" pitchFamily="50" charset="-128"/>
              <a:ea typeface="ＭＳ Ｐゴシック" panose="020B0600070205080204" pitchFamily="50" charset="-128"/>
            </a:rPr>
            <a:t>5.3</a:t>
          </a:r>
          <a:r>
            <a:rPr kumimoji="1" lang="ja-JP" altLang="en-US" sz="1100">
              <a:latin typeface="ＭＳ Ｐゴシック" panose="020B0600070205080204" pitchFamily="50" charset="-128"/>
              <a:ea typeface="ＭＳ Ｐゴシック" panose="020B0600070205080204" pitchFamily="50" charset="-128"/>
            </a:rPr>
            <a:t>％低い数値ではあるが、前年度より</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増加し老朽化が進んでいる。今後、公共施設等総合管理計画に基づいた個別施設計画に沿って、老朽化施設の維持・更新・集約化・長寿命化のほか、遊休化施設の取り壊しも含め、計画的に実施し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90B9CB49-4EAE-4D9C-B70D-CC2677D2D3A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2F328F5-47D8-4DF6-8BD7-0485C88D036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868225D7-615E-4C57-9751-2A684EA3FA3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a:extLst>
            <a:ext uri="{FF2B5EF4-FFF2-40B4-BE49-F238E27FC236}">
              <a16:creationId xmlns:a16="http://schemas.microsoft.com/office/drawing/2014/main" id="{9CAE258D-B03B-468B-811F-BF2669E7FB6F}"/>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2" name="テキスト ボックス 61">
          <a:extLst>
            <a:ext uri="{FF2B5EF4-FFF2-40B4-BE49-F238E27FC236}">
              <a16:creationId xmlns:a16="http://schemas.microsoft.com/office/drawing/2014/main" id="{889B796F-3BAB-44EB-AF8F-7FB4ADC5C5EE}"/>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a:extLst>
            <a:ext uri="{FF2B5EF4-FFF2-40B4-BE49-F238E27FC236}">
              <a16:creationId xmlns:a16="http://schemas.microsoft.com/office/drawing/2014/main" id="{7861C3C2-F488-40AD-89AA-091C3AB17DE3}"/>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a:extLst>
            <a:ext uri="{FF2B5EF4-FFF2-40B4-BE49-F238E27FC236}">
              <a16:creationId xmlns:a16="http://schemas.microsoft.com/office/drawing/2014/main" id="{6B6CEC69-9057-40D6-B6D0-0351FC87E944}"/>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a16="http://schemas.microsoft.com/office/drawing/2014/main" id="{4698E734-B632-4889-90F7-9658F1C3673C}"/>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a16="http://schemas.microsoft.com/office/drawing/2014/main" id="{0D994529-4D14-4545-8CEF-F07610BEE94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a:extLst>
            <a:ext uri="{FF2B5EF4-FFF2-40B4-BE49-F238E27FC236}">
              <a16:creationId xmlns:a16="http://schemas.microsoft.com/office/drawing/2014/main" id="{9D852A0B-D7BF-4783-B830-B381A698AF7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a:extLst>
            <a:ext uri="{FF2B5EF4-FFF2-40B4-BE49-F238E27FC236}">
              <a16:creationId xmlns:a16="http://schemas.microsoft.com/office/drawing/2014/main" id="{666DAA6D-186F-48EB-9A2B-F8E403EC0AF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a:extLst>
            <a:ext uri="{FF2B5EF4-FFF2-40B4-BE49-F238E27FC236}">
              <a16:creationId xmlns:a16="http://schemas.microsoft.com/office/drawing/2014/main" id="{98C12AEE-89F3-4FEF-96C2-026325F81CD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a:extLst>
            <a:ext uri="{FF2B5EF4-FFF2-40B4-BE49-F238E27FC236}">
              <a16:creationId xmlns:a16="http://schemas.microsoft.com/office/drawing/2014/main" id="{5C552E5C-2033-4F9D-ADFC-8A3709CE58C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70AF2064-D735-4512-AD72-C5D178DDC11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2" name="テキスト ボックス 71">
          <a:extLst>
            <a:ext uri="{FF2B5EF4-FFF2-40B4-BE49-F238E27FC236}">
              <a16:creationId xmlns:a16="http://schemas.microsoft.com/office/drawing/2014/main" id="{C58C8824-D5A7-48C0-8C68-21D0EDDCC9D1}"/>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C8C58AEE-180A-4416-B400-E8D9AAF34A3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74" name="直線コネクタ 73">
          <a:extLst>
            <a:ext uri="{FF2B5EF4-FFF2-40B4-BE49-F238E27FC236}">
              <a16:creationId xmlns:a16="http://schemas.microsoft.com/office/drawing/2014/main" id="{A233B0F2-397D-4A5D-B513-A56B4E93CF66}"/>
            </a:ext>
          </a:extLst>
        </xdr:cNvPr>
        <xdr:cNvCxnSpPr/>
      </xdr:nvCxnSpPr>
      <xdr:spPr>
        <a:xfrm flipV="1">
          <a:off x="4760595" y="5510742"/>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75" name="有形固定資産減価償却率最小値テキスト">
          <a:extLst>
            <a:ext uri="{FF2B5EF4-FFF2-40B4-BE49-F238E27FC236}">
              <a16:creationId xmlns:a16="http://schemas.microsoft.com/office/drawing/2014/main" id="{6B7C9147-94F0-452E-ADDA-3684929EA088}"/>
            </a:ext>
          </a:extLst>
        </xdr:cNvPr>
        <xdr:cNvSpPr txBox="1"/>
      </xdr:nvSpPr>
      <xdr:spPr>
        <a:xfrm>
          <a:off x="4813300" y="669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76" name="直線コネクタ 75">
          <a:extLst>
            <a:ext uri="{FF2B5EF4-FFF2-40B4-BE49-F238E27FC236}">
              <a16:creationId xmlns:a16="http://schemas.microsoft.com/office/drawing/2014/main" id="{0E3C5508-CC5B-412F-822C-B94ADF6C2704}"/>
            </a:ext>
          </a:extLst>
        </xdr:cNvPr>
        <xdr:cNvCxnSpPr/>
      </xdr:nvCxnSpPr>
      <xdr:spPr>
        <a:xfrm>
          <a:off x="4673600" y="668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77" name="有形固定資産減価償却率最大値テキスト">
          <a:extLst>
            <a:ext uri="{FF2B5EF4-FFF2-40B4-BE49-F238E27FC236}">
              <a16:creationId xmlns:a16="http://schemas.microsoft.com/office/drawing/2014/main" id="{6639BEE6-95BE-4479-A5DA-304B9DFF6DCA}"/>
            </a:ext>
          </a:extLst>
        </xdr:cNvPr>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78" name="直線コネクタ 77">
          <a:extLst>
            <a:ext uri="{FF2B5EF4-FFF2-40B4-BE49-F238E27FC236}">
              <a16:creationId xmlns:a16="http://schemas.microsoft.com/office/drawing/2014/main" id="{FC4EA4DE-F025-47AB-8362-9CCD0D33E2AF}"/>
            </a:ext>
          </a:extLst>
        </xdr:cNvPr>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66692</xdr:rowOff>
    </xdr:from>
    <xdr:ext cx="405111" cy="259045"/>
    <xdr:sp macro="" textlink="">
      <xdr:nvSpPr>
        <xdr:cNvPr id="79" name="有形固定資産減価償却率平均値テキスト">
          <a:extLst>
            <a:ext uri="{FF2B5EF4-FFF2-40B4-BE49-F238E27FC236}">
              <a16:creationId xmlns:a16="http://schemas.microsoft.com/office/drawing/2014/main" id="{610BA15E-6A6B-4B68-A8C4-34A8D2B729DE}"/>
            </a:ext>
          </a:extLst>
        </xdr:cNvPr>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80" name="フローチャート: 判断 79">
          <a:extLst>
            <a:ext uri="{FF2B5EF4-FFF2-40B4-BE49-F238E27FC236}">
              <a16:creationId xmlns:a16="http://schemas.microsoft.com/office/drawing/2014/main" id="{96E994A9-B1D3-4703-9D48-6659A50380D3}"/>
            </a:ext>
          </a:extLst>
        </xdr:cNvPr>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81" name="フローチャート: 判断 80">
          <a:extLst>
            <a:ext uri="{FF2B5EF4-FFF2-40B4-BE49-F238E27FC236}">
              <a16:creationId xmlns:a16="http://schemas.microsoft.com/office/drawing/2014/main" id="{05A7C25B-5307-4426-A2EB-14CECE9AB496}"/>
            </a:ext>
          </a:extLst>
        </xdr:cNvPr>
        <xdr:cNvSpPr/>
      </xdr:nvSpPr>
      <xdr:spPr>
        <a:xfrm>
          <a:off x="4000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82" name="フローチャート: 判断 81">
          <a:extLst>
            <a:ext uri="{FF2B5EF4-FFF2-40B4-BE49-F238E27FC236}">
              <a16:creationId xmlns:a16="http://schemas.microsoft.com/office/drawing/2014/main" id="{615631CE-D6DC-48D2-845B-AEF058F88B9A}"/>
            </a:ext>
          </a:extLst>
        </xdr:cNvPr>
        <xdr:cNvSpPr/>
      </xdr:nvSpPr>
      <xdr:spPr>
        <a:xfrm>
          <a:off x="3238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3" name="フローチャート: 判断 82">
          <a:extLst>
            <a:ext uri="{FF2B5EF4-FFF2-40B4-BE49-F238E27FC236}">
              <a16:creationId xmlns:a16="http://schemas.microsoft.com/office/drawing/2014/main" id="{2014FF7E-31CE-413B-A7B4-B8E9BE64AF59}"/>
            </a:ext>
          </a:extLst>
        </xdr:cNvPr>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84" name="フローチャート: 判断 83">
          <a:extLst>
            <a:ext uri="{FF2B5EF4-FFF2-40B4-BE49-F238E27FC236}">
              <a16:creationId xmlns:a16="http://schemas.microsoft.com/office/drawing/2014/main" id="{702CE1EC-29EE-4961-BA81-58CE4FD66F90}"/>
            </a:ext>
          </a:extLst>
        </xdr:cNvPr>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37057F0B-22A8-4AA7-88B3-0821766028B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73FAAD3-4CDA-427F-BA08-86E5B5C4F98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312D5650-B59E-402F-9707-E76C8E8652D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55325F2-656F-4136-91B8-E18A03DA618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84D8391-F46B-40F1-AB6F-04BBAE58997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164359</xdr:rowOff>
    </xdr:from>
    <xdr:to>
      <xdr:col>23</xdr:col>
      <xdr:colOff>136525</xdr:colOff>
      <xdr:row>30</xdr:row>
      <xdr:rowOff>94509</xdr:rowOff>
    </xdr:to>
    <xdr:sp macro="" textlink="">
      <xdr:nvSpPr>
        <xdr:cNvPr id="90" name="楕円 89">
          <a:extLst>
            <a:ext uri="{FF2B5EF4-FFF2-40B4-BE49-F238E27FC236}">
              <a16:creationId xmlns:a16="http://schemas.microsoft.com/office/drawing/2014/main" id="{F751B9CE-565D-461E-908C-C112B222053C}"/>
            </a:ext>
          </a:extLst>
        </xdr:cNvPr>
        <xdr:cNvSpPr/>
      </xdr:nvSpPr>
      <xdr:spPr>
        <a:xfrm>
          <a:off x="4711700" y="59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15786</xdr:rowOff>
    </xdr:from>
    <xdr:ext cx="405111" cy="259045"/>
    <xdr:sp macro="" textlink="">
      <xdr:nvSpPr>
        <xdr:cNvPr id="91" name="有形固定資産減価償却率該当値テキスト">
          <a:extLst>
            <a:ext uri="{FF2B5EF4-FFF2-40B4-BE49-F238E27FC236}">
              <a16:creationId xmlns:a16="http://schemas.microsoft.com/office/drawing/2014/main" id="{79AB1759-F825-44DD-9B92-D6A056181410}"/>
            </a:ext>
          </a:extLst>
        </xdr:cNvPr>
        <xdr:cNvSpPr txBox="1"/>
      </xdr:nvSpPr>
      <xdr:spPr>
        <a:xfrm>
          <a:off x="4813300" y="5759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137372</xdr:rowOff>
    </xdr:from>
    <xdr:to>
      <xdr:col>19</xdr:col>
      <xdr:colOff>187325</xdr:colOff>
      <xdr:row>30</xdr:row>
      <xdr:rowOff>67522</xdr:rowOff>
    </xdr:to>
    <xdr:sp macro="" textlink="">
      <xdr:nvSpPr>
        <xdr:cNvPr id="92" name="楕円 91">
          <a:extLst>
            <a:ext uri="{FF2B5EF4-FFF2-40B4-BE49-F238E27FC236}">
              <a16:creationId xmlns:a16="http://schemas.microsoft.com/office/drawing/2014/main" id="{63F7DE4D-37B9-4664-81FA-FC4C55EAF2F2}"/>
            </a:ext>
          </a:extLst>
        </xdr:cNvPr>
        <xdr:cNvSpPr/>
      </xdr:nvSpPr>
      <xdr:spPr>
        <a:xfrm>
          <a:off x="4000500" y="5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16722</xdr:rowOff>
    </xdr:from>
    <xdr:to>
      <xdr:col>23</xdr:col>
      <xdr:colOff>85725</xdr:colOff>
      <xdr:row>30</xdr:row>
      <xdr:rowOff>43709</xdr:rowOff>
    </xdr:to>
    <xdr:cxnSp macro="">
      <xdr:nvCxnSpPr>
        <xdr:cNvPr id="93" name="直線コネクタ 92">
          <a:extLst>
            <a:ext uri="{FF2B5EF4-FFF2-40B4-BE49-F238E27FC236}">
              <a16:creationId xmlns:a16="http://schemas.microsoft.com/office/drawing/2014/main" id="{81853070-9E0A-4F40-95E7-1AF715B49077}"/>
            </a:ext>
          </a:extLst>
        </xdr:cNvPr>
        <xdr:cNvCxnSpPr/>
      </xdr:nvCxnSpPr>
      <xdr:spPr>
        <a:xfrm>
          <a:off x="4051300" y="5931747"/>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108585</xdr:rowOff>
    </xdr:from>
    <xdr:to>
      <xdr:col>15</xdr:col>
      <xdr:colOff>187325</xdr:colOff>
      <xdr:row>30</xdr:row>
      <xdr:rowOff>38735</xdr:rowOff>
    </xdr:to>
    <xdr:sp macro="" textlink="">
      <xdr:nvSpPr>
        <xdr:cNvPr id="94" name="楕円 93">
          <a:extLst>
            <a:ext uri="{FF2B5EF4-FFF2-40B4-BE49-F238E27FC236}">
              <a16:creationId xmlns:a16="http://schemas.microsoft.com/office/drawing/2014/main" id="{3B0263B3-BDED-487B-B602-F397D6D9A4CB}"/>
            </a:ext>
          </a:extLst>
        </xdr:cNvPr>
        <xdr:cNvSpPr/>
      </xdr:nvSpPr>
      <xdr:spPr>
        <a:xfrm>
          <a:off x="3238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159385</xdr:rowOff>
    </xdr:from>
    <xdr:to>
      <xdr:col>19</xdr:col>
      <xdr:colOff>136525</xdr:colOff>
      <xdr:row>30</xdr:row>
      <xdr:rowOff>16722</xdr:rowOff>
    </xdr:to>
    <xdr:cxnSp macro="">
      <xdr:nvCxnSpPr>
        <xdr:cNvPr id="95" name="直線コネクタ 94">
          <a:extLst>
            <a:ext uri="{FF2B5EF4-FFF2-40B4-BE49-F238E27FC236}">
              <a16:creationId xmlns:a16="http://schemas.microsoft.com/office/drawing/2014/main" id="{877CB505-D741-4D7B-83D5-71772FF666B0}"/>
            </a:ext>
          </a:extLst>
        </xdr:cNvPr>
        <xdr:cNvCxnSpPr/>
      </xdr:nvCxnSpPr>
      <xdr:spPr>
        <a:xfrm>
          <a:off x="3289300" y="5902960"/>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86995</xdr:rowOff>
    </xdr:from>
    <xdr:to>
      <xdr:col>11</xdr:col>
      <xdr:colOff>187325</xdr:colOff>
      <xdr:row>30</xdr:row>
      <xdr:rowOff>17145</xdr:rowOff>
    </xdr:to>
    <xdr:sp macro="" textlink="">
      <xdr:nvSpPr>
        <xdr:cNvPr id="96" name="楕円 95">
          <a:extLst>
            <a:ext uri="{FF2B5EF4-FFF2-40B4-BE49-F238E27FC236}">
              <a16:creationId xmlns:a16="http://schemas.microsoft.com/office/drawing/2014/main" id="{DFCC41D2-F360-444C-8A0A-F20F5938F3E9}"/>
            </a:ext>
          </a:extLst>
        </xdr:cNvPr>
        <xdr:cNvSpPr/>
      </xdr:nvSpPr>
      <xdr:spPr>
        <a:xfrm>
          <a:off x="2476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137795</xdr:rowOff>
    </xdr:from>
    <xdr:to>
      <xdr:col>15</xdr:col>
      <xdr:colOff>136525</xdr:colOff>
      <xdr:row>29</xdr:row>
      <xdr:rowOff>159385</xdr:rowOff>
    </xdr:to>
    <xdr:cxnSp macro="">
      <xdr:nvCxnSpPr>
        <xdr:cNvPr id="97" name="直線コネクタ 96">
          <a:extLst>
            <a:ext uri="{FF2B5EF4-FFF2-40B4-BE49-F238E27FC236}">
              <a16:creationId xmlns:a16="http://schemas.microsoft.com/office/drawing/2014/main" id="{8936B6A3-5A59-4C27-97D3-2ED56A097BDE}"/>
            </a:ext>
          </a:extLst>
        </xdr:cNvPr>
        <xdr:cNvCxnSpPr/>
      </xdr:nvCxnSpPr>
      <xdr:spPr>
        <a:xfrm>
          <a:off x="2527300" y="588137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168398</xdr:rowOff>
    </xdr:from>
    <xdr:ext cx="405111" cy="259045"/>
    <xdr:sp macro="" textlink="">
      <xdr:nvSpPr>
        <xdr:cNvPr id="98" name="n_1aveValue有形固定資産減価償却率">
          <a:extLst>
            <a:ext uri="{FF2B5EF4-FFF2-40B4-BE49-F238E27FC236}">
              <a16:creationId xmlns:a16="http://schemas.microsoft.com/office/drawing/2014/main" id="{7CCF8302-2929-49A7-805D-E611521554A2}"/>
            </a:ext>
          </a:extLst>
        </xdr:cNvPr>
        <xdr:cNvSpPr txBox="1"/>
      </xdr:nvSpPr>
      <xdr:spPr>
        <a:xfrm>
          <a:off x="38360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139611</xdr:rowOff>
    </xdr:from>
    <xdr:ext cx="405111" cy="259045"/>
    <xdr:sp macro="" textlink="">
      <xdr:nvSpPr>
        <xdr:cNvPr id="99" name="n_2aveValue有形固定資産減価償却率">
          <a:extLst>
            <a:ext uri="{FF2B5EF4-FFF2-40B4-BE49-F238E27FC236}">
              <a16:creationId xmlns:a16="http://schemas.microsoft.com/office/drawing/2014/main" id="{C5BD9793-105B-470C-A3CB-FAC8E233CED7}"/>
            </a:ext>
          </a:extLst>
        </xdr:cNvPr>
        <xdr:cNvSpPr txBox="1"/>
      </xdr:nvSpPr>
      <xdr:spPr>
        <a:xfrm>
          <a:off x="3086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100" name="n_3aveValue有形固定資産減価償却率">
          <a:extLst>
            <a:ext uri="{FF2B5EF4-FFF2-40B4-BE49-F238E27FC236}">
              <a16:creationId xmlns:a16="http://schemas.microsoft.com/office/drawing/2014/main" id="{A135E7D8-5548-4F42-BDBB-21DB97A7A346}"/>
            </a:ext>
          </a:extLst>
        </xdr:cNvPr>
        <xdr:cNvSpPr txBox="1"/>
      </xdr:nvSpPr>
      <xdr:spPr>
        <a:xfrm>
          <a:off x="2324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101" name="n_4aveValue有形固定資産減価償却率">
          <a:extLst>
            <a:ext uri="{FF2B5EF4-FFF2-40B4-BE49-F238E27FC236}">
              <a16:creationId xmlns:a16="http://schemas.microsoft.com/office/drawing/2014/main" id="{58CF1146-3CBA-4F9E-8F23-21110663BF2F}"/>
            </a:ext>
          </a:extLst>
        </xdr:cNvPr>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84049</xdr:rowOff>
    </xdr:from>
    <xdr:ext cx="405111" cy="259045"/>
    <xdr:sp macro="" textlink="">
      <xdr:nvSpPr>
        <xdr:cNvPr id="102" name="n_1mainValue有形固定資産減価償却率">
          <a:extLst>
            <a:ext uri="{FF2B5EF4-FFF2-40B4-BE49-F238E27FC236}">
              <a16:creationId xmlns:a16="http://schemas.microsoft.com/office/drawing/2014/main" id="{A8E175E8-B8A9-4832-9925-722EB386CD33}"/>
            </a:ext>
          </a:extLst>
        </xdr:cNvPr>
        <xdr:cNvSpPr txBox="1"/>
      </xdr:nvSpPr>
      <xdr:spPr>
        <a:xfrm>
          <a:off x="38360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55262</xdr:rowOff>
    </xdr:from>
    <xdr:ext cx="405111" cy="259045"/>
    <xdr:sp macro="" textlink="">
      <xdr:nvSpPr>
        <xdr:cNvPr id="103" name="n_2mainValue有形固定資産減価償却率">
          <a:extLst>
            <a:ext uri="{FF2B5EF4-FFF2-40B4-BE49-F238E27FC236}">
              <a16:creationId xmlns:a16="http://schemas.microsoft.com/office/drawing/2014/main" id="{5A273A49-A198-4CCD-99B5-423CA9C2BEBF}"/>
            </a:ext>
          </a:extLst>
        </xdr:cNvPr>
        <xdr:cNvSpPr txBox="1"/>
      </xdr:nvSpPr>
      <xdr:spPr>
        <a:xfrm>
          <a:off x="3086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104" name="n_3mainValue有形固定資産減価償却率">
          <a:extLst>
            <a:ext uri="{FF2B5EF4-FFF2-40B4-BE49-F238E27FC236}">
              <a16:creationId xmlns:a16="http://schemas.microsoft.com/office/drawing/2014/main" id="{447A0C4E-D8A5-4C34-A1EB-529CFB9815DC}"/>
            </a:ext>
          </a:extLst>
        </xdr:cNvPr>
        <xdr:cNvSpPr txBox="1"/>
      </xdr:nvSpPr>
      <xdr:spPr>
        <a:xfrm>
          <a:off x="2324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D8977C01-5B76-4F82-BB68-9BFF67A3E60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8E234C17-45CC-4D4A-95FF-B8CD670D497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3B8C561D-35C4-463C-96D0-6A648631208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D1B501E7-0905-483A-8DBA-F0BDB7B3BD5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96FEFEFB-E681-4994-B952-A5CEE4920A8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B5A7B715-04B4-402B-A745-CC5A9DB000F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FF6DB60C-A2D7-4B43-8020-62FFCA7E4B8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6346CA56-FC3E-4E11-9985-C3A35022B57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43A8109D-7D30-41A5-8AD0-C5E6D267AA4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C77D27C7-54E0-4539-8187-2B52C8C9630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27DCE4C2-D972-48FD-8691-B700AA83912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8CAA9413-093F-4F1B-B2E8-771B99E8069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A0F7996D-4886-4EA7-8C1C-1C0E84B88B7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年度より過疎対策事業債の発行に伴い、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償還金を上回る額を借り入れているため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地方債残高は増加している。引き続き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、適切な債務償還能力の確保及び財源の確保に努めていく必要がある。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21D9C57-6861-4930-BA7C-06164FB6A74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C3FF66AB-95E4-4BEC-91A0-7AD43E9F663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9068F92D-59B3-4699-B954-AF606C17BFC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C220D056-45BA-430F-9AEB-E675E94335A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1C6F000C-8CAB-4CFF-B7C6-89998AAA217F}"/>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50D49907-9AF5-4BE2-A110-E25622A9818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id="{F26C0915-8EF5-4932-9155-90D624BCDB7C}"/>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497D55A6-69D1-4720-96C6-F9078A3BB72A}"/>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581B62BC-93F2-40E0-AF55-710428EA8BB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FE80836F-6D2F-4898-AD9C-86BAE54E4CC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8D661153-C8D6-4A64-8227-C04A47A05927}"/>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8292C6B4-C9E2-4C12-A426-D11209E933D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32BAB8D7-A3D9-4B89-9402-5FD4E27A4C32}"/>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C1E652D9-DA4D-4016-A959-F87A869544A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0A1A36C7-0285-4150-8712-9AA8AB165E25}"/>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FC3BFAAD-321F-4560-B625-00F77F66A0E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6CF6A658-27F1-4DF1-890D-70855606E40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35" name="直線コネクタ 134">
          <a:extLst>
            <a:ext uri="{FF2B5EF4-FFF2-40B4-BE49-F238E27FC236}">
              <a16:creationId xmlns:a16="http://schemas.microsoft.com/office/drawing/2014/main" id="{46A1D040-60C1-4E10-84BE-78EDB14F9DE0}"/>
            </a:ext>
          </a:extLst>
        </xdr:cNvPr>
        <xdr:cNvCxnSpPr/>
      </xdr:nvCxnSpPr>
      <xdr:spPr>
        <a:xfrm flipV="1">
          <a:off x="14793595" y="5261428"/>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36" name="債務償還比率最小値テキスト">
          <a:extLst>
            <a:ext uri="{FF2B5EF4-FFF2-40B4-BE49-F238E27FC236}">
              <a16:creationId xmlns:a16="http://schemas.microsoft.com/office/drawing/2014/main" id="{4CBC5037-45F3-4009-8D1A-573DD5B1DEF6}"/>
            </a:ext>
          </a:extLst>
        </xdr:cNvPr>
        <xdr:cNvSpPr txBox="1"/>
      </xdr:nvSpPr>
      <xdr:spPr>
        <a:xfrm>
          <a:off x="14846300" y="67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37" name="直線コネクタ 136">
          <a:extLst>
            <a:ext uri="{FF2B5EF4-FFF2-40B4-BE49-F238E27FC236}">
              <a16:creationId xmlns:a16="http://schemas.microsoft.com/office/drawing/2014/main" id="{38DB6892-65FD-402D-8DCC-A01CBE0F09AB}"/>
            </a:ext>
          </a:extLst>
        </xdr:cNvPr>
        <xdr:cNvCxnSpPr/>
      </xdr:nvCxnSpPr>
      <xdr:spPr>
        <a:xfrm>
          <a:off x="14706600" y="674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B9E17968-AC6A-414D-B84D-B0244A47C4C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D2D2FFDA-B707-47A4-9EC2-F2AFE241CC6C}"/>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69314</xdr:rowOff>
    </xdr:from>
    <xdr:ext cx="469744" cy="259045"/>
    <xdr:sp macro="" textlink="">
      <xdr:nvSpPr>
        <xdr:cNvPr id="140" name="債務償還比率平均値テキスト">
          <a:extLst>
            <a:ext uri="{FF2B5EF4-FFF2-40B4-BE49-F238E27FC236}">
              <a16:creationId xmlns:a16="http://schemas.microsoft.com/office/drawing/2014/main" id="{8FE12F56-BE83-45D9-AA20-03BC2F7C1153}"/>
            </a:ext>
          </a:extLst>
        </xdr:cNvPr>
        <xdr:cNvSpPr txBox="1"/>
      </xdr:nvSpPr>
      <xdr:spPr>
        <a:xfrm>
          <a:off x="14846300" y="5984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41" name="フローチャート: 判断 140">
          <a:extLst>
            <a:ext uri="{FF2B5EF4-FFF2-40B4-BE49-F238E27FC236}">
              <a16:creationId xmlns:a16="http://schemas.microsoft.com/office/drawing/2014/main" id="{E6AD2C06-E828-48E5-A22F-9711010FEEA3}"/>
            </a:ext>
          </a:extLst>
        </xdr:cNvPr>
        <xdr:cNvSpPr/>
      </xdr:nvSpPr>
      <xdr:spPr>
        <a:xfrm>
          <a:off x="147447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42" name="フローチャート: 判断 141">
          <a:extLst>
            <a:ext uri="{FF2B5EF4-FFF2-40B4-BE49-F238E27FC236}">
              <a16:creationId xmlns:a16="http://schemas.microsoft.com/office/drawing/2014/main" id="{8951D3B8-08F4-43E5-9EAE-65A0772F3F31}"/>
            </a:ext>
          </a:extLst>
        </xdr:cNvPr>
        <xdr:cNvSpPr/>
      </xdr:nvSpPr>
      <xdr:spPr>
        <a:xfrm>
          <a:off x="14033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43" name="フローチャート: 判断 142">
          <a:extLst>
            <a:ext uri="{FF2B5EF4-FFF2-40B4-BE49-F238E27FC236}">
              <a16:creationId xmlns:a16="http://schemas.microsoft.com/office/drawing/2014/main" id="{9C8EF525-6B87-477D-8F62-E60DEB37EB5A}"/>
            </a:ext>
          </a:extLst>
        </xdr:cNvPr>
        <xdr:cNvSpPr/>
      </xdr:nvSpPr>
      <xdr:spPr>
        <a:xfrm>
          <a:off x="13271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44" name="フローチャート: 判断 143">
          <a:extLst>
            <a:ext uri="{FF2B5EF4-FFF2-40B4-BE49-F238E27FC236}">
              <a16:creationId xmlns:a16="http://schemas.microsoft.com/office/drawing/2014/main" id="{79893E50-6459-45A8-A686-90C5BB9D9311}"/>
            </a:ext>
          </a:extLst>
        </xdr:cNvPr>
        <xdr:cNvSpPr/>
      </xdr:nvSpPr>
      <xdr:spPr>
        <a:xfrm>
          <a:off x="12509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45" name="フローチャート: 判断 144">
          <a:extLst>
            <a:ext uri="{FF2B5EF4-FFF2-40B4-BE49-F238E27FC236}">
              <a16:creationId xmlns:a16="http://schemas.microsoft.com/office/drawing/2014/main" id="{9BF6D811-7716-4637-847F-BF765257A954}"/>
            </a:ext>
          </a:extLst>
        </xdr:cNvPr>
        <xdr:cNvSpPr/>
      </xdr:nvSpPr>
      <xdr:spPr>
        <a:xfrm>
          <a:off x="11747500" y="59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4F806BA6-00C3-450E-9EC5-5ABC9CEE51A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A27FBCCB-6B08-4065-BC05-9BF49E0EE95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4BC7E845-5AAC-4417-A473-E3E3ABACECC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F93B8C4F-EFE1-4109-889A-C3A3226221E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D246FC75-009E-4033-9C66-E2FB26B28F2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45203</xdr:rowOff>
    </xdr:from>
    <xdr:to>
      <xdr:col>76</xdr:col>
      <xdr:colOff>73025</xdr:colOff>
      <xdr:row>29</xdr:row>
      <xdr:rowOff>146803</xdr:rowOff>
    </xdr:to>
    <xdr:sp macro="" textlink="">
      <xdr:nvSpPr>
        <xdr:cNvPr id="151" name="楕円 150">
          <a:extLst>
            <a:ext uri="{FF2B5EF4-FFF2-40B4-BE49-F238E27FC236}">
              <a16:creationId xmlns:a16="http://schemas.microsoft.com/office/drawing/2014/main" id="{DAEC0AF6-8CB2-4670-AA8C-230E4F7F16EE}"/>
            </a:ext>
          </a:extLst>
        </xdr:cNvPr>
        <xdr:cNvSpPr/>
      </xdr:nvSpPr>
      <xdr:spPr>
        <a:xfrm>
          <a:off x="14744700" y="57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68080</xdr:rowOff>
    </xdr:from>
    <xdr:ext cx="469744" cy="259045"/>
    <xdr:sp macro="" textlink="">
      <xdr:nvSpPr>
        <xdr:cNvPr id="152" name="債務償還比率該当値テキスト">
          <a:extLst>
            <a:ext uri="{FF2B5EF4-FFF2-40B4-BE49-F238E27FC236}">
              <a16:creationId xmlns:a16="http://schemas.microsoft.com/office/drawing/2014/main" id="{3A7AC7EE-8C4B-465A-ADB4-3EDF560108A5}"/>
            </a:ext>
          </a:extLst>
        </xdr:cNvPr>
        <xdr:cNvSpPr txBox="1"/>
      </xdr:nvSpPr>
      <xdr:spPr>
        <a:xfrm>
          <a:off x="14846300" y="564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98833</xdr:rowOff>
    </xdr:from>
    <xdr:to>
      <xdr:col>72</xdr:col>
      <xdr:colOff>123825</xdr:colOff>
      <xdr:row>29</xdr:row>
      <xdr:rowOff>28983</xdr:rowOff>
    </xdr:to>
    <xdr:sp macro="" textlink="">
      <xdr:nvSpPr>
        <xdr:cNvPr id="153" name="楕円 152">
          <a:extLst>
            <a:ext uri="{FF2B5EF4-FFF2-40B4-BE49-F238E27FC236}">
              <a16:creationId xmlns:a16="http://schemas.microsoft.com/office/drawing/2014/main" id="{11E5AF15-5C68-4A47-8648-5D6C62162CB6}"/>
            </a:ext>
          </a:extLst>
        </xdr:cNvPr>
        <xdr:cNvSpPr/>
      </xdr:nvSpPr>
      <xdr:spPr>
        <a:xfrm>
          <a:off x="14033500" y="56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149633</xdr:rowOff>
    </xdr:from>
    <xdr:to>
      <xdr:col>76</xdr:col>
      <xdr:colOff>22225</xdr:colOff>
      <xdr:row>29</xdr:row>
      <xdr:rowOff>96003</xdr:rowOff>
    </xdr:to>
    <xdr:cxnSp macro="">
      <xdr:nvCxnSpPr>
        <xdr:cNvPr id="154" name="直線コネクタ 153">
          <a:extLst>
            <a:ext uri="{FF2B5EF4-FFF2-40B4-BE49-F238E27FC236}">
              <a16:creationId xmlns:a16="http://schemas.microsoft.com/office/drawing/2014/main" id="{3FC95A53-4A3C-4DF1-929D-B068BE84C816}"/>
            </a:ext>
          </a:extLst>
        </xdr:cNvPr>
        <xdr:cNvCxnSpPr/>
      </xdr:nvCxnSpPr>
      <xdr:spPr>
        <a:xfrm>
          <a:off x="14084300" y="5721758"/>
          <a:ext cx="711200" cy="11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115951</xdr:rowOff>
    </xdr:from>
    <xdr:to>
      <xdr:col>68</xdr:col>
      <xdr:colOff>123825</xdr:colOff>
      <xdr:row>29</xdr:row>
      <xdr:rowOff>46101</xdr:rowOff>
    </xdr:to>
    <xdr:sp macro="" textlink="">
      <xdr:nvSpPr>
        <xdr:cNvPr id="155" name="楕円 154">
          <a:extLst>
            <a:ext uri="{FF2B5EF4-FFF2-40B4-BE49-F238E27FC236}">
              <a16:creationId xmlns:a16="http://schemas.microsoft.com/office/drawing/2014/main" id="{5C385A1A-DD20-42F2-82F7-EAB3E7F520F8}"/>
            </a:ext>
          </a:extLst>
        </xdr:cNvPr>
        <xdr:cNvSpPr/>
      </xdr:nvSpPr>
      <xdr:spPr>
        <a:xfrm>
          <a:off x="132715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149633</xdr:rowOff>
    </xdr:from>
    <xdr:to>
      <xdr:col>72</xdr:col>
      <xdr:colOff>73025</xdr:colOff>
      <xdr:row>28</xdr:row>
      <xdr:rowOff>166751</xdr:rowOff>
    </xdr:to>
    <xdr:cxnSp macro="">
      <xdr:nvCxnSpPr>
        <xdr:cNvPr id="156" name="直線コネクタ 155">
          <a:extLst>
            <a:ext uri="{FF2B5EF4-FFF2-40B4-BE49-F238E27FC236}">
              <a16:creationId xmlns:a16="http://schemas.microsoft.com/office/drawing/2014/main" id="{A2B50F11-B776-488E-BF1C-D5B667982B82}"/>
            </a:ext>
          </a:extLst>
        </xdr:cNvPr>
        <xdr:cNvCxnSpPr/>
      </xdr:nvCxnSpPr>
      <xdr:spPr>
        <a:xfrm flipV="1">
          <a:off x="13322300" y="5721758"/>
          <a:ext cx="762000" cy="1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34217</xdr:rowOff>
    </xdr:from>
    <xdr:to>
      <xdr:col>64</xdr:col>
      <xdr:colOff>123825</xdr:colOff>
      <xdr:row>28</xdr:row>
      <xdr:rowOff>135817</xdr:rowOff>
    </xdr:to>
    <xdr:sp macro="" textlink="">
      <xdr:nvSpPr>
        <xdr:cNvPr id="157" name="楕円 156">
          <a:extLst>
            <a:ext uri="{FF2B5EF4-FFF2-40B4-BE49-F238E27FC236}">
              <a16:creationId xmlns:a16="http://schemas.microsoft.com/office/drawing/2014/main" id="{E037A1E6-6D1F-485F-A6D0-2AC68AE3A12D}"/>
            </a:ext>
          </a:extLst>
        </xdr:cNvPr>
        <xdr:cNvSpPr/>
      </xdr:nvSpPr>
      <xdr:spPr>
        <a:xfrm>
          <a:off x="12509500" y="56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85017</xdr:rowOff>
    </xdr:from>
    <xdr:to>
      <xdr:col>68</xdr:col>
      <xdr:colOff>73025</xdr:colOff>
      <xdr:row>28</xdr:row>
      <xdr:rowOff>166751</xdr:rowOff>
    </xdr:to>
    <xdr:cxnSp macro="">
      <xdr:nvCxnSpPr>
        <xdr:cNvPr id="158" name="直線コネクタ 157">
          <a:extLst>
            <a:ext uri="{FF2B5EF4-FFF2-40B4-BE49-F238E27FC236}">
              <a16:creationId xmlns:a16="http://schemas.microsoft.com/office/drawing/2014/main" id="{A84E9F4D-085C-4E21-855E-120A4A1BD828}"/>
            </a:ext>
          </a:extLst>
        </xdr:cNvPr>
        <xdr:cNvCxnSpPr/>
      </xdr:nvCxnSpPr>
      <xdr:spPr>
        <a:xfrm>
          <a:off x="12560300" y="5657142"/>
          <a:ext cx="762000" cy="8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14015</xdr:rowOff>
    </xdr:from>
    <xdr:to>
      <xdr:col>60</xdr:col>
      <xdr:colOff>123825</xdr:colOff>
      <xdr:row>28</xdr:row>
      <xdr:rowOff>115615</xdr:rowOff>
    </xdr:to>
    <xdr:sp macro="" textlink="">
      <xdr:nvSpPr>
        <xdr:cNvPr id="159" name="楕円 158">
          <a:extLst>
            <a:ext uri="{FF2B5EF4-FFF2-40B4-BE49-F238E27FC236}">
              <a16:creationId xmlns:a16="http://schemas.microsoft.com/office/drawing/2014/main" id="{26DB3755-EFE7-45C5-905F-EABEF466FB67}"/>
            </a:ext>
          </a:extLst>
        </xdr:cNvPr>
        <xdr:cNvSpPr/>
      </xdr:nvSpPr>
      <xdr:spPr>
        <a:xfrm>
          <a:off x="11747500" y="558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64815</xdr:rowOff>
    </xdr:from>
    <xdr:to>
      <xdr:col>64</xdr:col>
      <xdr:colOff>73025</xdr:colOff>
      <xdr:row>28</xdr:row>
      <xdr:rowOff>85017</xdr:rowOff>
    </xdr:to>
    <xdr:cxnSp macro="">
      <xdr:nvCxnSpPr>
        <xdr:cNvPr id="160" name="直線コネクタ 159">
          <a:extLst>
            <a:ext uri="{FF2B5EF4-FFF2-40B4-BE49-F238E27FC236}">
              <a16:creationId xmlns:a16="http://schemas.microsoft.com/office/drawing/2014/main" id="{72E48B99-D6F4-4243-B3F6-27683D32A32B}"/>
            </a:ext>
          </a:extLst>
        </xdr:cNvPr>
        <xdr:cNvCxnSpPr/>
      </xdr:nvCxnSpPr>
      <xdr:spPr>
        <a:xfrm>
          <a:off x="11798300" y="5636940"/>
          <a:ext cx="762000" cy="2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18024</xdr:rowOff>
    </xdr:from>
    <xdr:ext cx="469744" cy="259045"/>
    <xdr:sp macro="" textlink="">
      <xdr:nvSpPr>
        <xdr:cNvPr id="161" name="n_1aveValue債務償還比率">
          <a:extLst>
            <a:ext uri="{FF2B5EF4-FFF2-40B4-BE49-F238E27FC236}">
              <a16:creationId xmlns:a16="http://schemas.microsoft.com/office/drawing/2014/main" id="{9F21E450-98F6-4457-BD94-81F0D983F553}"/>
            </a:ext>
          </a:extLst>
        </xdr:cNvPr>
        <xdr:cNvSpPr txBox="1"/>
      </xdr:nvSpPr>
      <xdr:spPr>
        <a:xfrm>
          <a:off x="13836727" y="610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42081</xdr:rowOff>
    </xdr:from>
    <xdr:ext cx="469744" cy="259045"/>
    <xdr:sp macro="" textlink="">
      <xdr:nvSpPr>
        <xdr:cNvPr id="162" name="n_2aveValue債務償還比率">
          <a:extLst>
            <a:ext uri="{FF2B5EF4-FFF2-40B4-BE49-F238E27FC236}">
              <a16:creationId xmlns:a16="http://schemas.microsoft.com/office/drawing/2014/main" id="{59EA7174-44BB-4F85-AFCC-31AD751EC6DE}"/>
            </a:ext>
          </a:extLst>
        </xdr:cNvPr>
        <xdr:cNvSpPr txBox="1"/>
      </xdr:nvSpPr>
      <xdr:spPr>
        <a:xfrm>
          <a:off x="13087427" y="612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58736</xdr:rowOff>
    </xdr:from>
    <xdr:ext cx="469744" cy="259045"/>
    <xdr:sp macro="" textlink="">
      <xdr:nvSpPr>
        <xdr:cNvPr id="163" name="n_3aveValue債務償還比率">
          <a:extLst>
            <a:ext uri="{FF2B5EF4-FFF2-40B4-BE49-F238E27FC236}">
              <a16:creationId xmlns:a16="http://schemas.microsoft.com/office/drawing/2014/main" id="{B4A643FE-C47A-460A-A31C-576072521C67}"/>
            </a:ext>
          </a:extLst>
        </xdr:cNvPr>
        <xdr:cNvSpPr txBox="1"/>
      </xdr:nvSpPr>
      <xdr:spPr>
        <a:xfrm>
          <a:off x="12325427" y="614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141359</xdr:rowOff>
    </xdr:from>
    <xdr:ext cx="469744" cy="259045"/>
    <xdr:sp macro="" textlink="">
      <xdr:nvSpPr>
        <xdr:cNvPr id="164" name="n_4aveValue債務償還比率">
          <a:extLst>
            <a:ext uri="{FF2B5EF4-FFF2-40B4-BE49-F238E27FC236}">
              <a16:creationId xmlns:a16="http://schemas.microsoft.com/office/drawing/2014/main" id="{E1417D51-7BF1-4014-82E8-1B724C8AEC9C}"/>
            </a:ext>
          </a:extLst>
        </xdr:cNvPr>
        <xdr:cNvSpPr txBox="1"/>
      </xdr:nvSpPr>
      <xdr:spPr>
        <a:xfrm>
          <a:off x="11563427" y="60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45510</xdr:rowOff>
    </xdr:from>
    <xdr:ext cx="469744" cy="259045"/>
    <xdr:sp macro="" textlink="">
      <xdr:nvSpPr>
        <xdr:cNvPr id="165" name="n_1mainValue債務償還比率">
          <a:extLst>
            <a:ext uri="{FF2B5EF4-FFF2-40B4-BE49-F238E27FC236}">
              <a16:creationId xmlns:a16="http://schemas.microsoft.com/office/drawing/2014/main" id="{2A95F38C-1CAB-4CA3-A85A-1014019A3F59}"/>
            </a:ext>
          </a:extLst>
        </xdr:cNvPr>
        <xdr:cNvSpPr txBox="1"/>
      </xdr:nvSpPr>
      <xdr:spPr>
        <a:xfrm>
          <a:off x="13836727" y="544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62628</xdr:rowOff>
    </xdr:from>
    <xdr:ext cx="469744" cy="259045"/>
    <xdr:sp macro="" textlink="">
      <xdr:nvSpPr>
        <xdr:cNvPr id="166" name="n_2mainValue債務償還比率">
          <a:extLst>
            <a:ext uri="{FF2B5EF4-FFF2-40B4-BE49-F238E27FC236}">
              <a16:creationId xmlns:a16="http://schemas.microsoft.com/office/drawing/2014/main" id="{D438F826-7188-43B1-A907-D80664904F6E}"/>
            </a:ext>
          </a:extLst>
        </xdr:cNvPr>
        <xdr:cNvSpPr txBox="1"/>
      </xdr:nvSpPr>
      <xdr:spPr>
        <a:xfrm>
          <a:off x="13087427" y="546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152344</xdr:rowOff>
    </xdr:from>
    <xdr:ext cx="469744" cy="259045"/>
    <xdr:sp macro="" textlink="">
      <xdr:nvSpPr>
        <xdr:cNvPr id="167" name="n_3mainValue債務償還比率">
          <a:extLst>
            <a:ext uri="{FF2B5EF4-FFF2-40B4-BE49-F238E27FC236}">
              <a16:creationId xmlns:a16="http://schemas.microsoft.com/office/drawing/2014/main" id="{235D7316-285C-454B-8E76-0B3F68908450}"/>
            </a:ext>
          </a:extLst>
        </xdr:cNvPr>
        <xdr:cNvSpPr txBox="1"/>
      </xdr:nvSpPr>
      <xdr:spPr>
        <a:xfrm>
          <a:off x="12325427" y="538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132142</xdr:rowOff>
    </xdr:from>
    <xdr:ext cx="469744" cy="259045"/>
    <xdr:sp macro="" textlink="">
      <xdr:nvSpPr>
        <xdr:cNvPr id="168" name="n_4mainValue債務償還比率">
          <a:extLst>
            <a:ext uri="{FF2B5EF4-FFF2-40B4-BE49-F238E27FC236}">
              <a16:creationId xmlns:a16="http://schemas.microsoft.com/office/drawing/2014/main" id="{BB824F67-BC89-4032-B610-31AC65842750}"/>
            </a:ext>
          </a:extLst>
        </xdr:cNvPr>
        <xdr:cNvSpPr txBox="1"/>
      </xdr:nvSpPr>
      <xdr:spPr>
        <a:xfrm>
          <a:off x="11563427" y="536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B2A94C1C-CE07-4F6F-82A7-7B8B16CD554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BBE77092-2D81-47F6-AA04-5A5B367500D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8D1A126B-8FBA-4495-8DEA-F1FDFA81FF8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B456F67F-305A-43CE-9526-5F3C0234855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E5F0EEB2-4DF7-4403-A7CE-67FA0CA3FD8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2443EB01-074C-4C5F-8088-3E4A636FC72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51EFAB1-73DF-4944-AC85-FB4E9D185D5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6485206-1790-45D6-BBB7-99720DCC135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B8D0CC0-C1FE-468F-997A-257CE114F82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329860D-FC39-4EA8-96C7-C6D53B95EA8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DC9781F-7A20-45EC-8A68-7CD08EF9115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3ABAA1B-9706-4751-AE58-05DAAC3540F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B6B2B3E-3193-4DA4-817A-7FA0A164AA2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EAF5E28-EC5D-4ABE-A1CE-50B667BE88A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D21866C-4C4E-445A-A615-DD6B62943C9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8BED024-509A-4122-9CE1-F8923564453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10,000
9,858
125.18
5,847,857
5,587,947
152,244
3,347,823
5,450,081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272530F-884A-4EDB-8576-7FBB5C1ED20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395C715-6018-4EE4-8D3B-DFAAFC80828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815974F-F42F-402C-8F11-D4810409025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EEE509B-B5C1-4B03-9F5B-495AFF13E36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BCAD3F8-1F54-47E8-B89D-854EF9983D7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DB4E03F-7C95-4AEA-A162-4C016DD87F2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682E207-51C3-41C5-885E-C47468E089F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549715F-4501-4303-B6D2-7CB8BA9F3A2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FEE93C3-2611-4589-99B7-7A458445E3D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09D1ACB-F11C-4189-8278-8B60327F108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97CFEA2-258D-40D9-AB75-5100FBC966F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916BF2E-24BF-4941-83D9-3BE5CF5C8D7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F6146A1-40CF-4ABC-AAE1-E7FA611AEEC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7531103-9CA3-4398-9BC2-C2E1BFD132E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B1684F5-D316-40C0-8C87-B3E2F8C0883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FD192B3-563D-43E3-8E03-8791EDA3E0B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D122E84-0708-4921-B34B-C512A26BAF4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92EF074-3D96-4754-A81E-016B5F9B9D2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ED8DE3A-F49E-4BA3-843F-49B5F52EAC9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7AB4601-80CD-46B4-82C4-7569CE71CD9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50B7007-70A7-4215-9076-6BC6C0FBE9F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1850657-7FDC-4E6C-8A49-48CFFB79C9B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7643F56-A63F-4DA2-841C-2919C368346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784D448-C876-42EF-BDF2-AB7DE98B11E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D2108C0-0065-4C2C-8A3B-96D2B18ABC9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E7A4DB0-4934-4A0B-9A3C-F1EB00DEE5E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E5647BC-3FAA-44FB-BE05-A1422499519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4D48F26-445F-4645-A3B5-B4EFE394C0A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2637C6A-3195-44A7-BE51-F1EDDED1E8F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0CCAB43-BEF5-4BF1-A4AE-E98E12CA4B9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85F3724-80B3-4555-A5A6-46672F4BFDB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46F781A-DF28-45EC-91BD-3BE3073FBF2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387294E-C626-4D7D-BBCD-B1F50D861D7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D4E5621-582D-49C0-97BF-87B8BD94280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ABD8E13-85B5-4BA4-83A3-9FFD7AE764D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D0A1E30-C5D4-47EF-83F4-EA52EA4FEFA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6C6C0D6-FD6F-46B7-8838-01DC02577B0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EA50DC2-3192-4839-A5B6-F4B6536FBF5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0BB22A1-2486-4B50-A785-50E8C3A1396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70DD8C0-CD03-4789-94B0-2907E344E27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CBD1969-145B-4EFE-950B-F78FC99E3A3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7A9DA8D-2145-484D-9454-6542D747715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83840B7-EFB9-4356-8C23-A2C43E68894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A222170-3D1A-4F9A-8528-B1FF29EF5BF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506685E-73B3-430C-9F1A-93F6B250263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90DCFCA5-B18E-4CA4-A296-5FF051B5D7F8}"/>
            </a:ext>
          </a:extLst>
        </xdr:cNvPr>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a:extLst>
            <a:ext uri="{FF2B5EF4-FFF2-40B4-BE49-F238E27FC236}">
              <a16:creationId xmlns:a16="http://schemas.microsoft.com/office/drawing/2014/main" id="{2DD48AA3-4C54-41E2-8805-F3D5241C52AB}"/>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66159DBD-E7AC-4A93-9862-BD2CF830CF5D}"/>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a:extLst>
            <a:ext uri="{FF2B5EF4-FFF2-40B4-BE49-F238E27FC236}">
              <a16:creationId xmlns:a16="http://schemas.microsoft.com/office/drawing/2014/main" id="{11AC3023-7061-4EF0-B733-6EA2B36D41EF}"/>
            </a:ext>
          </a:extLst>
        </xdr:cNvPr>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a:extLst>
            <a:ext uri="{FF2B5EF4-FFF2-40B4-BE49-F238E27FC236}">
              <a16:creationId xmlns:a16="http://schemas.microsoft.com/office/drawing/2014/main" id="{842471F2-2D93-48F9-88FB-80B65A0CCAA5}"/>
            </a:ext>
          </a:extLst>
        </xdr:cNvPr>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36212</xdr:rowOff>
    </xdr:from>
    <xdr:ext cx="405111" cy="259045"/>
    <xdr:sp macro="" textlink="">
      <xdr:nvSpPr>
        <xdr:cNvPr id="62" name="【道路】&#10;有形固定資産減価償却率平均値テキスト">
          <a:extLst>
            <a:ext uri="{FF2B5EF4-FFF2-40B4-BE49-F238E27FC236}">
              <a16:creationId xmlns:a16="http://schemas.microsoft.com/office/drawing/2014/main" id="{3AF57AB1-4611-4D97-8D1E-0204F64D732B}"/>
            </a:ext>
          </a:extLst>
        </xdr:cNvPr>
        <xdr:cNvSpPr txBox="1"/>
      </xdr:nvSpPr>
      <xdr:spPr>
        <a:xfrm>
          <a:off x="4673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a:extLst>
            <a:ext uri="{FF2B5EF4-FFF2-40B4-BE49-F238E27FC236}">
              <a16:creationId xmlns:a16="http://schemas.microsoft.com/office/drawing/2014/main" id="{D6053959-E302-429F-84D3-ADAED5C1923B}"/>
            </a:ext>
          </a:extLst>
        </xdr:cNvPr>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a:extLst>
            <a:ext uri="{FF2B5EF4-FFF2-40B4-BE49-F238E27FC236}">
              <a16:creationId xmlns:a16="http://schemas.microsoft.com/office/drawing/2014/main" id="{3861FF51-8552-4724-B156-1F6E11CB0D37}"/>
            </a:ext>
          </a:extLst>
        </xdr:cNvPr>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a:extLst>
            <a:ext uri="{FF2B5EF4-FFF2-40B4-BE49-F238E27FC236}">
              <a16:creationId xmlns:a16="http://schemas.microsoft.com/office/drawing/2014/main" id="{626A602E-7A9F-4684-835C-E41E4303B698}"/>
            </a:ext>
          </a:extLst>
        </xdr:cNvPr>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a:extLst>
            <a:ext uri="{FF2B5EF4-FFF2-40B4-BE49-F238E27FC236}">
              <a16:creationId xmlns:a16="http://schemas.microsoft.com/office/drawing/2014/main" id="{3B916E39-E1A4-4C59-8114-9FCCA3A34BAA}"/>
            </a:ext>
          </a:extLst>
        </xdr:cNvPr>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a:extLst>
            <a:ext uri="{FF2B5EF4-FFF2-40B4-BE49-F238E27FC236}">
              <a16:creationId xmlns:a16="http://schemas.microsoft.com/office/drawing/2014/main" id="{E3DCC305-F8A6-494A-A117-B8B0B2AA1D93}"/>
            </a:ext>
          </a:extLst>
        </xdr:cNvPr>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968B382-F67E-4367-AFE4-D8CDBC41F14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7D73E38-E7A2-462E-86FA-BE7FA84EE02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E2F67A3-71CF-4CFB-B93D-2F4A691737E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4022F7C-76CA-4690-B6B6-1332BC94751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5B030F8-422D-4E2D-9DC2-EADD4CBD695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170180</xdr:rowOff>
    </xdr:from>
    <xdr:to>
      <xdr:col>24</xdr:col>
      <xdr:colOff>114300</xdr:colOff>
      <xdr:row>37</xdr:row>
      <xdr:rowOff>100330</xdr:rowOff>
    </xdr:to>
    <xdr:sp macro="" textlink="">
      <xdr:nvSpPr>
        <xdr:cNvPr id="73" name="楕円 72">
          <a:extLst>
            <a:ext uri="{FF2B5EF4-FFF2-40B4-BE49-F238E27FC236}">
              <a16:creationId xmlns:a16="http://schemas.microsoft.com/office/drawing/2014/main" id="{88424205-D5CC-42D0-AFE0-47726CAB1E57}"/>
            </a:ext>
          </a:extLst>
        </xdr:cNvPr>
        <xdr:cNvSpPr/>
      </xdr:nvSpPr>
      <xdr:spPr>
        <a:xfrm>
          <a:off x="4584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21607</xdr:rowOff>
    </xdr:from>
    <xdr:ext cx="405111" cy="259045"/>
    <xdr:sp macro="" textlink="">
      <xdr:nvSpPr>
        <xdr:cNvPr id="74" name="【道路】&#10;有形固定資産減価償却率該当値テキスト">
          <a:extLst>
            <a:ext uri="{FF2B5EF4-FFF2-40B4-BE49-F238E27FC236}">
              <a16:creationId xmlns:a16="http://schemas.microsoft.com/office/drawing/2014/main" id="{066BDFAD-237E-40F7-957E-122FC86D802D}"/>
            </a:ext>
          </a:extLst>
        </xdr:cNvPr>
        <xdr:cNvSpPr txBox="1"/>
      </xdr:nvSpPr>
      <xdr:spPr>
        <a:xfrm>
          <a:off x="4673600"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113030</xdr:rowOff>
    </xdr:from>
    <xdr:to>
      <xdr:col>20</xdr:col>
      <xdr:colOff>38100</xdr:colOff>
      <xdr:row>37</xdr:row>
      <xdr:rowOff>43180</xdr:rowOff>
    </xdr:to>
    <xdr:sp macro="" textlink="">
      <xdr:nvSpPr>
        <xdr:cNvPr id="75" name="楕円 74">
          <a:extLst>
            <a:ext uri="{FF2B5EF4-FFF2-40B4-BE49-F238E27FC236}">
              <a16:creationId xmlns:a16="http://schemas.microsoft.com/office/drawing/2014/main" id="{08730348-1E63-4F28-855F-2ECB7F641E2F}"/>
            </a:ext>
          </a:extLst>
        </xdr:cNvPr>
        <xdr:cNvSpPr/>
      </xdr:nvSpPr>
      <xdr:spPr>
        <a:xfrm>
          <a:off x="3746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163830</xdr:rowOff>
    </xdr:from>
    <xdr:to>
      <xdr:col>24</xdr:col>
      <xdr:colOff>63500</xdr:colOff>
      <xdr:row>37</xdr:row>
      <xdr:rowOff>49530</xdr:rowOff>
    </xdr:to>
    <xdr:cxnSp macro="">
      <xdr:nvCxnSpPr>
        <xdr:cNvPr id="76" name="直線コネクタ 75">
          <a:extLst>
            <a:ext uri="{FF2B5EF4-FFF2-40B4-BE49-F238E27FC236}">
              <a16:creationId xmlns:a16="http://schemas.microsoft.com/office/drawing/2014/main" id="{43967494-3052-4E98-BE4A-4AB1A424705D}"/>
            </a:ext>
          </a:extLst>
        </xdr:cNvPr>
        <xdr:cNvCxnSpPr/>
      </xdr:nvCxnSpPr>
      <xdr:spPr>
        <a:xfrm>
          <a:off x="3797300" y="63360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82550</xdr:rowOff>
    </xdr:from>
    <xdr:to>
      <xdr:col>15</xdr:col>
      <xdr:colOff>101600</xdr:colOff>
      <xdr:row>37</xdr:row>
      <xdr:rowOff>12700</xdr:rowOff>
    </xdr:to>
    <xdr:sp macro="" textlink="">
      <xdr:nvSpPr>
        <xdr:cNvPr id="77" name="楕円 76">
          <a:extLst>
            <a:ext uri="{FF2B5EF4-FFF2-40B4-BE49-F238E27FC236}">
              <a16:creationId xmlns:a16="http://schemas.microsoft.com/office/drawing/2014/main" id="{7415ABB7-0A0C-4193-A413-C8E56F9AD0A2}"/>
            </a:ext>
          </a:extLst>
        </xdr:cNvPr>
        <xdr:cNvSpPr/>
      </xdr:nvSpPr>
      <xdr:spPr>
        <a:xfrm>
          <a:off x="2857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133350</xdr:rowOff>
    </xdr:from>
    <xdr:to>
      <xdr:col>19</xdr:col>
      <xdr:colOff>177800</xdr:colOff>
      <xdr:row>36</xdr:row>
      <xdr:rowOff>163830</xdr:rowOff>
    </xdr:to>
    <xdr:cxnSp macro="">
      <xdr:nvCxnSpPr>
        <xdr:cNvPr id="78" name="直線コネクタ 77">
          <a:extLst>
            <a:ext uri="{FF2B5EF4-FFF2-40B4-BE49-F238E27FC236}">
              <a16:creationId xmlns:a16="http://schemas.microsoft.com/office/drawing/2014/main" id="{A64464E1-4E99-44BC-B659-492FA18C515F}"/>
            </a:ext>
          </a:extLst>
        </xdr:cNvPr>
        <xdr:cNvCxnSpPr/>
      </xdr:nvCxnSpPr>
      <xdr:spPr>
        <a:xfrm>
          <a:off x="2908300" y="6305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50165</xdr:rowOff>
    </xdr:from>
    <xdr:to>
      <xdr:col>10</xdr:col>
      <xdr:colOff>165100</xdr:colOff>
      <xdr:row>36</xdr:row>
      <xdr:rowOff>151765</xdr:rowOff>
    </xdr:to>
    <xdr:sp macro="" textlink="">
      <xdr:nvSpPr>
        <xdr:cNvPr id="79" name="楕円 78">
          <a:extLst>
            <a:ext uri="{FF2B5EF4-FFF2-40B4-BE49-F238E27FC236}">
              <a16:creationId xmlns:a16="http://schemas.microsoft.com/office/drawing/2014/main" id="{0E8FBBC2-392C-4DE5-A437-0D171DAAF933}"/>
            </a:ext>
          </a:extLst>
        </xdr:cNvPr>
        <xdr:cNvSpPr/>
      </xdr:nvSpPr>
      <xdr:spPr>
        <a:xfrm>
          <a:off x="1968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100965</xdr:rowOff>
    </xdr:from>
    <xdr:to>
      <xdr:col>15</xdr:col>
      <xdr:colOff>50800</xdr:colOff>
      <xdr:row>36</xdr:row>
      <xdr:rowOff>133350</xdr:rowOff>
    </xdr:to>
    <xdr:cxnSp macro="">
      <xdr:nvCxnSpPr>
        <xdr:cNvPr id="80" name="直線コネクタ 79">
          <a:extLst>
            <a:ext uri="{FF2B5EF4-FFF2-40B4-BE49-F238E27FC236}">
              <a16:creationId xmlns:a16="http://schemas.microsoft.com/office/drawing/2014/main" id="{27E206DE-854E-411F-B44A-FE5F1AE9D07C}"/>
            </a:ext>
          </a:extLst>
        </xdr:cNvPr>
        <xdr:cNvCxnSpPr/>
      </xdr:nvCxnSpPr>
      <xdr:spPr>
        <a:xfrm>
          <a:off x="2019300" y="62731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125747</xdr:rowOff>
    </xdr:from>
    <xdr:ext cx="405111" cy="259045"/>
    <xdr:sp macro="" textlink="">
      <xdr:nvSpPr>
        <xdr:cNvPr id="81" name="n_1aveValue【道路】&#10;有形固定資産減価償却率">
          <a:extLst>
            <a:ext uri="{FF2B5EF4-FFF2-40B4-BE49-F238E27FC236}">
              <a16:creationId xmlns:a16="http://schemas.microsoft.com/office/drawing/2014/main" id="{35140A29-AE91-471A-BED7-7EBEA2D10EB3}"/>
            </a:ext>
          </a:extLst>
        </xdr:cNvPr>
        <xdr:cNvSpPr txBox="1"/>
      </xdr:nvSpPr>
      <xdr:spPr>
        <a:xfrm>
          <a:off x="35820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93362</xdr:rowOff>
    </xdr:from>
    <xdr:ext cx="405111" cy="259045"/>
    <xdr:sp macro="" textlink="">
      <xdr:nvSpPr>
        <xdr:cNvPr id="82" name="n_2aveValue【道路】&#10;有形固定資産減価償却率">
          <a:extLst>
            <a:ext uri="{FF2B5EF4-FFF2-40B4-BE49-F238E27FC236}">
              <a16:creationId xmlns:a16="http://schemas.microsoft.com/office/drawing/2014/main" id="{908E19DB-670A-43E6-8A11-E1F9F265083F}"/>
            </a:ext>
          </a:extLst>
        </xdr:cNvPr>
        <xdr:cNvSpPr txBox="1"/>
      </xdr:nvSpPr>
      <xdr:spPr>
        <a:xfrm>
          <a:off x="2705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64787</xdr:rowOff>
    </xdr:from>
    <xdr:ext cx="405111" cy="259045"/>
    <xdr:sp macro="" textlink="">
      <xdr:nvSpPr>
        <xdr:cNvPr id="83" name="n_3aveValue【道路】&#10;有形固定資産減価償却率">
          <a:extLst>
            <a:ext uri="{FF2B5EF4-FFF2-40B4-BE49-F238E27FC236}">
              <a16:creationId xmlns:a16="http://schemas.microsoft.com/office/drawing/2014/main" id="{AF6CC649-0120-4932-902A-5E9182B708E6}"/>
            </a:ext>
          </a:extLst>
        </xdr:cNvPr>
        <xdr:cNvSpPr txBox="1"/>
      </xdr:nvSpPr>
      <xdr:spPr>
        <a:xfrm>
          <a:off x="1816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4" name="n_4aveValue【道路】&#10;有形固定資産減価償却率">
          <a:extLst>
            <a:ext uri="{FF2B5EF4-FFF2-40B4-BE49-F238E27FC236}">
              <a16:creationId xmlns:a16="http://schemas.microsoft.com/office/drawing/2014/main" id="{8D1FDC09-EC35-42C6-A5B0-B486353729B3}"/>
            </a:ext>
          </a:extLst>
        </xdr:cNvPr>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59707</xdr:rowOff>
    </xdr:from>
    <xdr:ext cx="405111" cy="259045"/>
    <xdr:sp macro="" textlink="">
      <xdr:nvSpPr>
        <xdr:cNvPr id="85" name="n_1mainValue【道路】&#10;有形固定資産減価償却率">
          <a:extLst>
            <a:ext uri="{FF2B5EF4-FFF2-40B4-BE49-F238E27FC236}">
              <a16:creationId xmlns:a16="http://schemas.microsoft.com/office/drawing/2014/main" id="{3597AAF9-BB5A-4F29-9CCB-FA58FBD70D97}"/>
            </a:ext>
          </a:extLst>
        </xdr:cNvPr>
        <xdr:cNvSpPr txBox="1"/>
      </xdr:nvSpPr>
      <xdr:spPr>
        <a:xfrm>
          <a:off x="3582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86" name="n_2mainValue【道路】&#10;有形固定資産減価償却率">
          <a:extLst>
            <a:ext uri="{FF2B5EF4-FFF2-40B4-BE49-F238E27FC236}">
              <a16:creationId xmlns:a16="http://schemas.microsoft.com/office/drawing/2014/main" id="{C8270BC6-94FF-4050-89B7-F2D1B4101CFA}"/>
            </a:ext>
          </a:extLst>
        </xdr:cNvPr>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168292</xdr:rowOff>
    </xdr:from>
    <xdr:ext cx="405111" cy="259045"/>
    <xdr:sp macro="" textlink="">
      <xdr:nvSpPr>
        <xdr:cNvPr id="87" name="n_3mainValue【道路】&#10;有形固定資産減価償却率">
          <a:extLst>
            <a:ext uri="{FF2B5EF4-FFF2-40B4-BE49-F238E27FC236}">
              <a16:creationId xmlns:a16="http://schemas.microsoft.com/office/drawing/2014/main" id="{010650E5-323B-4968-A2B7-C42974A48877}"/>
            </a:ext>
          </a:extLst>
        </xdr:cNvPr>
        <xdr:cNvSpPr txBox="1"/>
      </xdr:nvSpPr>
      <xdr:spPr>
        <a:xfrm>
          <a:off x="1816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E46C8266-705D-4E00-8511-2940AB6E90B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5C033B49-D6FC-42BD-9273-A0F5B33002F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97287048-88C0-43CA-AE08-AF2F890D4C0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C87911C6-97BC-4D89-93A7-F58550E3B85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F9E7978E-9401-488D-ABD2-A30F4E49B6F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F674466-655E-4FE8-9258-FE1A649DF23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9EE7A9CE-0E96-4AFB-B342-4EEA500F0ED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F452311C-5C80-4BE4-BE11-585D9436EAB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83DB32B5-5A1D-4214-A1DD-DEAFEA517E5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2908B40D-4BB6-49DD-B333-BD520C38BB5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a:extLst>
            <a:ext uri="{FF2B5EF4-FFF2-40B4-BE49-F238E27FC236}">
              <a16:creationId xmlns:a16="http://schemas.microsoft.com/office/drawing/2014/main" id="{21416C93-9967-4282-85D4-DFE4C304EE41}"/>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a:extLst>
            <a:ext uri="{FF2B5EF4-FFF2-40B4-BE49-F238E27FC236}">
              <a16:creationId xmlns:a16="http://schemas.microsoft.com/office/drawing/2014/main" id="{8DA1BA98-6715-458D-9098-14E737D27029}"/>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a:extLst>
            <a:ext uri="{FF2B5EF4-FFF2-40B4-BE49-F238E27FC236}">
              <a16:creationId xmlns:a16="http://schemas.microsoft.com/office/drawing/2014/main" id="{F21A24B2-3783-473F-BC88-3BB8A4640464}"/>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1" name="テキスト ボックス 100">
          <a:extLst>
            <a:ext uri="{FF2B5EF4-FFF2-40B4-BE49-F238E27FC236}">
              <a16:creationId xmlns:a16="http://schemas.microsoft.com/office/drawing/2014/main" id="{E5B3753F-FEA6-45D2-A3E2-845B322FB4D8}"/>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a:extLst>
            <a:ext uri="{FF2B5EF4-FFF2-40B4-BE49-F238E27FC236}">
              <a16:creationId xmlns:a16="http://schemas.microsoft.com/office/drawing/2014/main" id="{265E9041-8C68-4B2B-934B-A78D3D226C11}"/>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3" name="テキスト ボックス 102">
          <a:extLst>
            <a:ext uri="{FF2B5EF4-FFF2-40B4-BE49-F238E27FC236}">
              <a16:creationId xmlns:a16="http://schemas.microsoft.com/office/drawing/2014/main" id="{164F76D8-BC5F-49AF-B776-25A8126BACDC}"/>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a:extLst>
            <a:ext uri="{FF2B5EF4-FFF2-40B4-BE49-F238E27FC236}">
              <a16:creationId xmlns:a16="http://schemas.microsoft.com/office/drawing/2014/main" id="{CBFFAA98-778E-4AE2-8305-ACC1C38A2D3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5" name="テキスト ボックス 104">
          <a:extLst>
            <a:ext uri="{FF2B5EF4-FFF2-40B4-BE49-F238E27FC236}">
              <a16:creationId xmlns:a16="http://schemas.microsoft.com/office/drawing/2014/main" id="{0DEADB4B-63BD-4081-832F-2DF65193C888}"/>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a:extLst>
            <a:ext uri="{FF2B5EF4-FFF2-40B4-BE49-F238E27FC236}">
              <a16:creationId xmlns:a16="http://schemas.microsoft.com/office/drawing/2014/main" id="{C308207C-4200-43BB-9F76-12CBC5B0A93D}"/>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7" name="テキスト ボックス 106">
          <a:extLst>
            <a:ext uri="{FF2B5EF4-FFF2-40B4-BE49-F238E27FC236}">
              <a16:creationId xmlns:a16="http://schemas.microsoft.com/office/drawing/2014/main" id="{6E1C1EAA-6DDB-441D-8EB6-DA350D191923}"/>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a:extLst>
            <a:ext uri="{FF2B5EF4-FFF2-40B4-BE49-F238E27FC236}">
              <a16:creationId xmlns:a16="http://schemas.microsoft.com/office/drawing/2014/main" id="{94C15C05-3597-44DE-ABA8-4F24B9164923}"/>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9" name="テキスト ボックス 108">
          <a:extLst>
            <a:ext uri="{FF2B5EF4-FFF2-40B4-BE49-F238E27FC236}">
              <a16:creationId xmlns:a16="http://schemas.microsoft.com/office/drawing/2014/main" id="{0D3F921A-6F59-41F3-B869-D5F93DE11187}"/>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DFF99CCB-5065-4C7C-AD7E-BB95B98F6C0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88648714-F5E4-49D5-8E1F-9AACDE5B46B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39496CCB-F5D8-442B-BFA8-80DAA053A5E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3" name="直線コネクタ 112">
          <a:extLst>
            <a:ext uri="{FF2B5EF4-FFF2-40B4-BE49-F238E27FC236}">
              <a16:creationId xmlns:a16="http://schemas.microsoft.com/office/drawing/2014/main" id="{E28223F2-DA89-4210-B673-FB0BF2937A0E}"/>
            </a:ext>
          </a:extLst>
        </xdr:cNvPr>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4" name="【道路】&#10;一人当たり延長最小値テキスト">
          <a:extLst>
            <a:ext uri="{FF2B5EF4-FFF2-40B4-BE49-F238E27FC236}">
              <a16:creationId xmlns:a16="http://schemas.microsoft.com/office/drawing/2014/main" id="{CB2FBFD8-BD1C-4212-B33B-98D74870AD7E}"/>
            </a:ext>
          </a:extLst>
        </xdr:cNvPr>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5" name="直線コネクタ 114">
          <a:extLst>
            <a:ext uri="{FF2B5EF4-FFF2-40B4-BE49-F238E27FC236}">
              <a16:creationId xmlns:a16="http://schemas.microsoft.com/office/drawing/2014/main" id="{1715D02D-FEB8-48AC-9750-6BC0CDFDA6DA}"/>
            </a:ext>
          </a:extLst>
        </xdr:cNvPr>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6" name="【道路】&#10;一人当たり延長最大値テキスト">
          <a:extLst>
            <a:ext uri="{FF2B5EF4-FFF2-40B4-BE49-F238E27FC236}">
              <a16:creationId xmlns:a16="http://schemas.microsoft.com/office/drawing/2014/main" id="{D7773F48-D9E1-4704-8BA5-72EAC83CFD98}"/>
            </a:ext>
          </a:extLst>
        </xdr:cNvPr>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17" name="直線コネクタ 116">
          <a:extLst>
            <a:ext uri="{FF2B5EF4-FFF2-40B4-BE49-F238E27FC236}">
              <a16:creationId xmlns:a16="http://schemas.microsoft.com/office/drawing/2014/main" id="{83335559-8EEB-4786-96E3-7F88DB4A1CB1}"/>
            </a:ext>
          </a:extLst>
        </xdr:cNvPr>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89474</xdr:rowOff>
    </xdr:from>
    <xdr:ext cx="534377" cy="259045"/>
    <xdr:sp macro="" textlink="">
      <xdr:nvSpPr>
        <xdr:cNvPr id="118" name="【道路】&#10;一人当たり延長平均値テキスト">
          <a:extLst>
            <a:ext uri="{FF2B5EF4-FFF2-40B4-BE49-F238E27FC236}">
              <a16:creationId xmlns:a16="http://schemas.microsoft.com/office/drawing/2014/main" id="{2B847565-1301-4787-AF06-63908D34BC94}"/>
            </a:ext>
          </a:extLst>
        </xdr:cNvPr>
        <xdr:cNvSpPr txBox="1"/>
      </xdr:nvSpPr>
      <xdr:spPr>
        <a:xfrm>
          <a:off x="10515600" y="6604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19" name="フローチャート: 判断 118">
          <a:extLst>
            <a:ext uri="{FF2B5EF4-FFF2-40B4-BE49-F238E27FC236}">
              <a16:creationId xmlns:a16="http://schemas.microsoft.com/office/drawing/2014/main" id="{24A089FA-9DB5-49A1-B3F4-CFBB5667EA7E}"/>
            </a:ext>
          </a:extLst>
        </xdr:cNvPr>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0" name="フローチャート: 判断 119">
          <a:extLst>
            <a:ext uri="{FF2B5EF4-FFF2-40B4-BE49-F238E27FC236}">
              <a16:creationId xmlns:a16="http://schemas.microsoft.com/office/drawing/2014/main" id="{3328BFBB-DAF3-48B2-9626-8FA3D422DDF8}"/>
            </a:ext>
          </a:extLst>
        </xdr:cNvPr>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1" name="フローチャート: 判断 120">
          <a:extLst>
            <a:ext uri="{FF2B5EF4-FFF2-40B4-BE49-F238E27FC236}">
              <a16:creationId xmlns:a16="http://schemas.microsoft.com/office/drawing/2014/main" id="{4EC18D7B-5950-428F-B7CF-ACA183D658D8}"/>
            </a:ext>
          </a:extLst>
        </xdr:cNvPr>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2" name="フローチャート: 判断 121">
          <a:extLst>
            <a:ext uri="{FF2B5EF4-FFF2-40B4-BE49-F238E27FC236}">
              <a16:creationId xmlns:a16="http://schemas.microsoft.com/office/drawing/2014/main" id="{B08CE4C5-AF18-4833-848D-9C91C4421FBB}"/>
            </a:ext>
          </a:extLst>
        </xdr:cNvPr>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3" name="フローチャート: 判断 122">
          <a:extLst>
            <a:ext uri="{FF2B5EF4-FFF2-40B4-BE49-F238E27FC236}">
              <a16:creationId xmlns:a16="http://schemas.microsoft.com/office/drawing/2014/main" id="{1AF61B0C-7671-456A-B447-6EAA12750EB5}"/>
            </a:ext>
          </a:extLst>
        </xdr:cNvPr>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8B57CA8-F32C-43FE-A70A-149BF59CD2F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59C91D0-A299-4B04-A5EE-8F7924AB59E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BA2B900-3FBC-4506-BB90-959D2D15C0F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1FDA8E8-A2E6-425F-8F02-D7E1D97C7F8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C55FA99-C393-4F96-B9AE-1EF66918F2C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152730</xdr:rowOff>
    </xdr:from>
    <xdr:to>
      <xdr:col>55</xdr:col>
      <xdr:colOff>50800</xdr:colOff>
      <xdr:row>40</xdr:row>
      <xdr:rowOff>82880</xdr:rowOff>
    </xdr:to>
    <xdr:sp macro="" textlink="">
      <xdr:nvSpPr>
        <xdr:cNvPr id="129" name="楕円 128">
          <a:extLst>
            <a:ext uri="{FF2B5EF4-FFF2-40B4-BE49-F238E27FC236}">
              <a16:creationId xmlns:a16="http://schemas.microsoft.com/office/drawing/2014/main" id="{C7710FDB-9ADC-4294-8129-1EF0DFBEE1F7}"/>
            </a:ext>
          </a:extLst>
        </xdr:cNvPr>
        <xdr:cNvSpPr/>
      </xdr:nvSpPr>
      <xdr:spPr>
        <a:xfrm>
          <a:off x="10426700" y="68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131157</xdr:rowOff>
    </xdr:from>
    <xdr:ext cx="534377" cy="259045"/>
    <xdr:sp macro="" textlink="">
      <xdr:nvSpPr>
        <xdr:cNvPr id="130" name="【道路】&#10;一人当たり延長該当値テキスト">
          <a:extLst>
            <a:ext uri="{FF2B5EF4-FFF2-40B4-BE49-F238E27FC236}">
              <a16:creationId xmlns:a16="http://schemas.microsoft.com/office/drawing/2014/main" id="{3CFCD9B3-C067-4184-A5DF-7299A3CCCC9D}"/>
            </a:ext>
          </a:extLst>
        </xdr:cNvPr>
        <xdr:cNvSpPr txBox="1"/>
      </xdr:nvSpPr>
      <xdr:spPr>
        <a:xfrm>
          <a:off x="10515600" y="68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163033</xdr:rowOff>
    </xdr:from>
    <xdr:to>
      <xdr:col>50</xdr:col>
      <xdr:colOff>165100</xdr:colOff>
      <xdr:row>40</xdr:row>
      <xdr:rowOff>93183</xdr:rowOff>
    </xdr:to>
    <xdr:sp macro="" textlink="">
      <xdr:nvSpPr>
        <xdr:cNvPr id="131" name="楕円 130">
          <a:extLst>
            <a:ext uri="{FF2B5EF4-FFF2-40B4-BE49-F238E27FC236}">
              <a16:creationId xmlns:a16="http://schemas.microsoft.com/office/drawing/2014/main" id="{B45AB4C0-99B0-4746-8642-55653B9D2273}"/>
            </a:ext>
          </a:extLst>
        </xdr:cNvPr>
        <xdr:cNvSpPr/>
      </xdr:nvSpPr>
      <xdr:spPr>
        <a:xfrm>
          <a:off x="9588500" y="684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32080</xdr:rowOff>
    </xdr:from>
    <xdr:to>
      <xdr:col>55</xdr:col>
      <xdr:colOff>0</xdr:colOff>
      <xdr:row>40</xdr:row>
      <xdr:rowOff>42383</xdr:rowOff>
    </xdr:to>
    <xdr:cxnSp macro="">
      <xdr:nvCxnSpPr>
        <xdr:cNvPr id="132" name="直線コネクタ 131">
          <a:extLst>
            <a:ext uri="{FF2B5EF4-FFF2-40B4-BE49-F238E27FC236}">
              <a16:creationId xmlns:a16="http://schemas.microsoft.com/office/drawing/2014/main" id="{AB616A95-EC51-4276-A54B-57ABABBC0EF2}"/>
            </a:ext>
          </a:extLst>
        </xdr:cNvPr>
        <xdr:cNvCxnSpPr/>
      </xdr:nvCxnSpPr>
      <xdr:spPr>
        <a:xfrm flipV="1">
          <a:off x="9639300" y="6890080"/>
          <a:ext cx="8382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1087</xdr:rowOff>
    </xdr:from>
    <xdr:to>
      <xdr:col>46</xdr:col>
      <xdr:colOff>38100</xdr:colOff>
      <xdr:row>40</xdr:row>
      <xdr:rowOff>102687</xdr:rowOff>
    </xdr:to>
    <xdr:sp macro="" textlink="">
      <xdr:nvSpPr>
        <xdr:cNvPr id="133" name="楕円 132">
          <a:extLst>
            <a:ext uri="{FF2B5EF4-FFF2-40B4-BE49-F238E27FC236}">
              <a16:creationId xmlns:a16="http://schemas.microsoft.com/office/drawing/2014/main" id="{2954E278-BD95-4FB1-936A-52F41666CBBA}"/>
            </a:ext>
          </a:extLst>
        </xdr:cNvPr>
        <xdr:cNvSpPr/>
      </xdr:nvSpPr>
      <xdr:spPr>
        <a:xfrm>
          <a:off x="8699500" y="685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42383</xdr:rowOff>
    </xdr:from>
    <xdr:to>
      <xdr:col>50</xdr:col>
      <xdr:colOff>114300</xdr:colOff>
      <xdr:row>40</xdr:row>
      <xdr:rowOff>51887</xdr:rowOff>
    </xdr:to>
    <xdr:cxnSp macro="">
      <xdr:nvCxnSpPr>
        <xdr:cNvPr id="134" name="直線コネクタ 133">
          <a:extLst>
            <a:ext uri="{FF2B5EF4-FFF2-40B4-BE49-F238E27FC236}">
              <a16:creationId xmlns:a16="http://schemas.microsoft.com/office/drawing/2014/main" id="{E80CFF18-6344-4ED0-B0C2-8623D6333D39}"/>
            </a:ext>
          </a:extLst>
        </xdr:cNvPr>
        <xdr:cNvCxnSpPr/>
      </xdr:nvCxnSpPr>
      <xdr:spPr>
        <a:xfrm flipV="1">
          <a:off x="8750300" y="6900383"/>
          <a:ext cx="8890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5610</xdr:rowOff>
    </xdr:from>
    <xdr:to>
      <xdr:col>41</xdr:col>
      <xdr:colOff>101600</xdr:colOff>
      <xdr:row>40</xdr:row>
      <xdr:rowOff>107210</xdr:rowOff>
    </xdr:to>
    <xdr:sp macro="" textlink="">
      <xdr:nvSpPr>
        <xdr:cNvPr id="135" name="楕円 134">
          <a:extLst>
            <a:ext uri="{FF2B5EF4-FFF2-40B4-BE49-F238E27FC236}">
              <a16:creationId xmlns:a16="http://schemas.microsoft.com/office/drawing/2014/main" id="{D4E3EFA1-025D-4C23-AB16-A1F34F7BCB07}"/>
            </a:ext>
          </a:extLst>
        </xdr:cNvPr>
        <xdr:cNvSpPr/>
      </xdr:nvSpPr>
      <xdr:spPr>
        <a:xfrm>
          <a:off x="7810500" y="686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51887</xdr:rowOff>
    </xdr:from>
    <xdr:to>
      <xdr:col>45</xdr:col>
      <xdr:colOff>177800</xdr:colOff>
      <xdr:row>40</xdr:row>
      <xdr:rowOff>56410</xdr:rowOff>
    </xdr:to>
    <xdr:cxnSp macro="">
      <xdr:nvCxnSpPr>
        <xdr:cNvPr id="136" name="直線コネクタ 135">
          <a:extLst>
            <a:ext uri="{FF2B5EF4-FFF2-40B4-BE49-F238E27FC236}">
              <a16:creationId xmlns:a16="http://schemas.microsoft.com/office/drawing/2014/main" id="{5BB16794-9DAD-4E46-8179-36F8B85C4EB7}"/>
            </a:ext>
          </a:extLst>
        </xdr:cNvPr>
        <xdr:cNvCxnSpPr/>
      </xdr:nvCxnSpPr>
      <xdr:spPr>
        <a:xfrm flipV="1">
          <a:off x="7861300" y="6909887"/>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22255</xdr:rowOff>
    </xdr:from>
    <xdr:ext cx="534377" cy="259045"/>
    <xdr:sp macro="" textlink="">
      <xdr:nvSpPr>
        <xdr:cNvPr id="137" name="n_1aveValue【道路】&#10;一人当たり延長">
          <a:extLst>
            <a:ext uri="{FF2B5EF4-FFF2-40B4-BE49-F238E27FC236}">
              <a16:creationId xmlns:a16="http://schemas.microsoft.com/office/drawing/2014/main" id="{037DECCC-F5B7-4844-94F2-1497E91F0152}"/>
            </a:ext>
          </a:extLst>
        </xdr:cNvPr>
        <xdr:cNvSpPr txBox="1"/>
      </xdr:nvSpPr>
      <xdr:spPr>
        <a:xfrm>
          <a:off x="9359411" y="65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34566</xdr:rowOff>
    </xdr:from>
    <xdr:ext cx="534377" cy="259045"/>
    <xdr:sp macro="" textlink="">
      <xdr:nvSpPr>
        <xdr:cNvPr id="138" name="n_2aveValue【道路】&#10;一人当たり延長">
          <a:extLst>
            <a:ext uri="{FF2B5EF4-FFF2-40B4-BE49-F238E27FC236}">
              <a16:creationId xmlns:a16="http://schemas.microsoft.com/office/drawing/2014/main" id="{75519B8A-C740-4027-9ECE-229CFC7A4EAE}"/>
            </a:ext>
          </a:extLst>
        </xdr:cNvPr>
        <xdr:cNvSpPr txBox="1"/>
      </xdr:nvSpPr>
      <xdr:spPr>
        <a:xfrm>
          <a:off x="8483111" y="65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34011</xdr:rowOff>
    </xdr:from>
    <xdr:ext cx="534377" cy="259045"/>
    <xdr:sp macro="" textlink="">
      <xdr:nvSpPr>
        <xdr:cNvPr id="139" name="n_3aveValue【道路】&#10;一人当たり延長">
          <a:extLst>
            <a:ext uri="{FF2B5EF4-FFF2-40B4-BE49-F238E27FC236}">
              <a16:creationId xmlns:a16="http://schemas.microsoft.com/office/drawing/2014/main" id="{99020C05-CA41-422D-86CE-9E18D08D6C95}"/>
            </a:ext>
          </a:extLst>
        </xdr:cNvPr>
        <xdr:cNvSpPr txBox="1"/>
      </xdr:nvSpPr>
      <xdr:spPr>
        <a:xfrm>
          <a:off x="7594111" y="65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86230</xdr:rowOff>
    </xdr:from>
    <xdr:ext cx="534377" cy="259045"/>
    <xdr:sp macro="" textlink="">
      <xdr:nvSpPr>
        <xdr:cNvPr id="140" name="n_4aveValue【道路】&#10;一人当たり延長">
          <a:extLst>
            <a:ext uri="{FF2B5EF4-FFF2-40B4-BE49-F238E27FC236}">
              <a16:creationId xmlns:a16="http://schemas.microsoft.com/office/drawing/2014/main" id="{F5EAA3BE-CC92-4DF2-9AB2-7110ADE8F357}"/>
            </a:ext>
          </a:extLst>
        </xdr:cNvPr>
        <xdr:cNvSpPr txBox="1"/>
      </xdr:nvSpPr>
      <xdr:spPr>
        <a:xfrm>
          <a:off x="6705111" y="66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84310</xdr:rowOff>
    </xdr:from>
    <xdr:ext cx="534377" cy="259045"/>
    <xdr:sp macro="" textlink="">
      <xdr:nvSpPr>
        <xdr:cNvPr id="141" name="n_1mainValue【道路】&#10;一人当たり延長">
          <a:extLst>
            <a:ext uri="{FF2B5EF4-FFF2-40B4-BE49-F238E27FC236}">
              <a16:creationId xmlns:a16="http://schemas.microsoft.com/office/drawing/2014/main" id="{BA71117C-E5D2-4A14-867B-DE47154A52F7}"/>
            </a:ext>
          </a:extLst>
        </xdr:cNvPr>
        <xdr:cNvSpPr txBox="1"/>
      </xdr:nvSpPr>
      <xdr:spPr>
        <a:xfrm>
          <a:off x="9359411" y="69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93814</xdr:rowOff>
    </xdr:from>
    <xdr:ext cx="534377" cy="259045"/>
    <xdr:sp macro="" textlink="">
      <xdr:nvSpPr>
        <xdr:cNvPr id="142" name="n_2mainValue【道路】&#10;一人当たり延長">
          <a:extLst>
            <a:ext uri="{FF2B5EF4-FFF2-40B4-BE49-F238E27FC236}">
              <a16:creationId xmlns:a16="http://schemas.microsoft.com/office/drawing/2014/main" id="{EC9FC711-04D9-48FC-A5FE-4F62F9B53288}"/>
            </a:ext>
          </a:extLst>
        </xdr:cNvPr>
        <xdr:cNvSpPr txBox="1"/>
      </xdr:nvSpPr>
      <xdr:spPr>
        <a:xfrm>
          <a:off x="8483111" y="695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98337</xdr:rowOff>
    </xdr:from>
    <xdr:ext cx="534377" cy="259045"/>
    <xdr:sp macro="" textlink="">
      <xdr:nvSpPr>
        <xdr:cNvPr id="143" name="n_3mainValue【道路】&#10;一人当たり延長">
          <a:extLst>
            <a:ext uri="{FF2B5EF4-FFF2-40B4-BE49-F238E27FC236}">
              <a16:creationId xmlns:a16="http://schemas.microsoft.com/office/drawing/2014/main" id="{674497FA-4893-4DCE-B269-D09CBEB55DE3}"/>
            </a:ext>
          </a:extLst>
        </xdr:cNvPr>
        <xdr:cNvSpPr txBox="1"/>
      </xdr:nvSpPr>
      <xdr:spPr>
        <a:xfrm>
          <a:off x="7594111" y="695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E9F53A41-7672-494B-A878-17ED6BA5CA5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D972B8D6-9DE3-40B2-9790-C2454F4752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878067B5-887D-4A9B-867B-1452C681D33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993CCA8C-E32F-4C2F-9DFE-84E50FFCE11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6B4C0D1F-0643-4D3D-A1E9-CE195D7A0A4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5CA781F5-4041-49BB-A42F-6D8145C1DD9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24B4F906-E31A-4C0D-AFF7-6CCC3834C0F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CDD8D822-DF71-48BB-8E62-4007062C7AF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78BE1CD3-8D26-41E1-91F8-15A8EA33F85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67E03DC1-4488-4FEB-A047-D84C10993DB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E60710FF-CFA9-45C9-B9A6-F0E98C529BC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a:extLst>
            <a:ext uri="{FF2B5EF4-FFF2-40B4-BE49-F238E27FC236}">
              <a16:creationId xmlns:a16="http://schemas.microsoft.com/office/drawing/2014/main" id="{FCCC4975-D141-48D3-9AC6-E3AC7625BF1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a:extLst>
            <a:ext uri="{FF2B5EF4-FFF2-40B4-BE49-F238E27FC236}">
              <a16:creationId xmlns:a16="http://schemas.microsoft.com/office/drawing/2014/main" id="{0E763520-8237-4421-A02D-8C3AB2D061A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a:extLst>
            <a:ext uri="{FF2B5EF4-FFF2-40B4-BE49-F238E27FC236}">
              <a16:creationId xmlns:a16="http://schemas.microsoft.com/office/drawing/2014/main" id="{53DCBB94-46F6-4F49-AF82-00404C657A8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a:extLst>
            <a:ext uri="{FF2B5EF4-FFF2-40B4-BE49-F238E27FC236}">
              <a16:creationId xmlns:a16="http://schemas.microsoft.com/office/drawing/2014/main" id="{3DD1169F-A82C-4FC2-8B7C-E84720AC782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a:extLst>
            <a:ext uri="{FF2B5EF4-FFF2-40B4-BE49-F238E27FC236}">
              <a16:creationId xmlns:a16="http://schemas.microsoft.com/office/drawing/2014/main" id="{C96653E2-D661-4ED4-8285-33567CCDFDF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a:extLst>
            <a:ext uri="{FF2B5EF4-FFF2-40B4-BE49-F238E27FC236}">
              <a16:creationId xmlns:a16="http://schemas.microsoft.com/office/drawing/2014/main" id="{D18C6E9C-11B6-44F1-A8D5-230FED71C9D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a:extLst>
            <a:ext uri="{FF2B5EF4-FFF2-40B4-BE49-F238E27FC236}">
              <a16:creationId xmlns:a16="http://schemas.microsoft.com/office/drawing/2014/main" id="{E49B80B1-3B7C-439C-A8B5-2B030B4A02D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a:extLst>
            <a:ext uri="{FF2B5EF4-FFF2-40B4-BE49-F238E27FC236}">
              <a16:creationId xmlns:a16="http://schemas.microsoft.com/office/drawing/2014/main" id="{ED58E57F-B647-472E-81F2-EA994E7B02E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a:extLst>
            <a:ext uri="{FF2B5EF4-FFF2-40B4-BE49-F238E27FC236}">
              <a16:creationId xmlns:a16="http://schemas.microsoft.com/office/drawing/2014/main" id="{8DE684FB-A78A-4565-87F0-CEA2A7AFD6D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a:extLst>
            <a:ext uri="{FF2B5EF4-FFF2-40B4-BE49-F238E27FC236}">
              <a16:creationId xmlns:a16="http://schemas.microsoft.com/office/drawing/2014/main" id="{E129B44E-1E0E-41C2-9349-F9CDC883CD9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a:extLst>
            <a:ext uri="{FF2B5EF4-FFF2-40B4-BE49-F238E27FC236}">
              <a16:creationId xmlns:a16="http://schemas.microsoft.com/office/drawing/2014/main" id="{4121AD4A-2CFE-4071-A2D4-BAAE3757E0D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a:extLst>
            <a:ext uri="{FF2B5EF4-FFF2-40B4-BE49-F238E27FC236}">
              <a16:creationId xmlns:a16="http://schemas.microsoft.com/office/drawing/2014/main" id="{FDF64AA8-A94F-4CAF-9D38-DD83067469F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93BAA764-1EB9-45B3-B9A1-F31807BC226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80C7D5D7-4F6C-4195-9DF6-EEFC1A2F390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9" name="直線コネクタ 168">
          <a:extLst>
            <a:ext uri="{FF2B5EF4-FFF2-40B4-BE49-F238E27FC236}">
              <a16:creationId xmlns:a16="http://schemas.microsoft.com/office/drawing/2014/main" id="{981D7A1A-4F50-495D-B521-6FCA81B030BB}"/>
            </a:ext>
          </a:extLst>
        </xdr:cNvPr>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0" name="【橋りょう・トンネル】&#10;有形固定資産減価償却率最小値テキスト">
          <a:extLst>
            <a:ext uri="{FF2B5EF4-FFF2-40B4-BE49-F238E27FC236}">
              <a16:creationId xmlns:a16="http://schemas.microsoft.com/office/drawing/2014/main" id="{CFF1BA3D-F679-4C6D-B106-FA9121A26F3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1" name="直線コネクタ 170">
          <a:extLst>
            <a:ext uri="{FF2B5EF4-FFF2-40B4-BE49-F238E27FC236}">
              <a16:creationId xmlns:a16="http://schemas.microsoft.com/office/drawing/2014/main" id="{D60B4FE5-C876-4A08-9436-AD5D4B9C83A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C25FB04F-03AD-4916-AB24-9A7AD029505A}"/>
            </a:ext>
          </a:extLst>
        </xdr:cNvPr>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3" name="直線コネクタ 172">
          <a:extLst>
            <a:ext uri="{FF2B5EF4-FFF2-40B4-BE49-F238E27FC236}">
              <a16:creationId xmlns:a16="http://schemas.microsoft.com/office/drawing/2014/main" id="{09173B6B-BC27-4F8D-8FB3-3AD064E4B06F}"/>
            </a:ext>
          </a:extLst>
        </xdr:cNvPr>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151692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6A1FB9C3-E334-4E93-8C46-168E6CB0CE6B}"/>
            </a:ext>
          </a:extLst>
        </xdr:cNvPr>
        <xdr:cNvSpPr txBox="1"/>
      </xdr:nvSpPr>
      <xdr:spPr>
        <a:xfrm>
          <a:off x="4673600" y="10267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75" name="フローチャート: 判断 174">
          <a:extLst>
            <a:ext uri="{FF2B5EF4-FFF2-40B4-BE49-F238E27FC236}">
              <a16:creationId xmlns:a16="http://schemas.microsoft.com/office/drawing/2014/main" id="{2DEB9924-757D-427C-A1A0-1888EF3F59C0}"/>
            </a:ext>
          </a:extLst>
        </xdr:cNvPr>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76" name="フローチャート: 判断 175">
          <a:extLst>
            <a:ext uri="{FF2B5EF4-FFF2-40B4-BE49-F238E27FC236}">
              <a16:creationId xmlns:a16="http://schemas.microsoft.com/office/drawing/2014/main" id="{A51D092D-94CF-4A7D-977E-734E66369F4D}"/>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77" name="フローチャート: 判断 176">
          <a:extLst>
            <a:ext uri="{FF2B5EF4-FFF2-40B4-BE49-F238E27FC236}">
              <a16:creationId xmlns:a16="http://schemas.microsoft.com/office/drawing/2014/main" id="{4FAD97AB-4894-47EC-9904-E740DDF72AF3}"/>
            </a:ext>
          </a:extLst>
        </xdr:cNvPr>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8" name="フローチャート: 判断 177">
          <a:extLst>
            <a:ext uri="{FF2B5EF4-FFF2-40B4-BE49-F238E27FC236}">
              <a16:creationId xmlns:a16="http://schemas.microsoft.com/office/drawing/2014/main" id="{303C1619-3801-40AB-B398-19F2E0AEB8E8}"/>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79" name="フローチャート: 判断 178">
          <a:extLst>
            <a:ext uri="{FF2B5EF4-FFF2-40B4-BE49-F238E27FC236}">
              <a16:creationId xmlns:a16="http://schemas.microsoft.com/office/drawing/2014/main" id="{AF178513-EC5C-45E8-97EB-9A27A0D154E1}"/>
            </a:ext>
          </a:extLst>
        </xdr:cNvPr>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1F2DA50C-2D8F-4365-B305-E3ACED8616E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85751CC-1433-4F81-9C3C-2C622397610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DD39683-2FA0-4AD4-B923-34F8014D21E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6EABE94-F150-4052-8BCD-CA1E5726E2D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A24CBFA-D7D7-4D32-A242-8B68B1FC4A0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153307</xdr:rowOff>
    </xdr:from>
    <xdr:to>
      <xdr:col>24</xdr:col>
      <xdr:colOff>114300</xdr:colOff>
      <xdr:row>62</xdr:row>
      <xdr:rowOff>83457</xdr:rowOff>
    </xdr:to>
    <xdr:sp macro="" textlink="">
      <xdr:nvSpPr>
        <xdr:cNvPr id="185" name="楕円 184">
          <a:extLst>
            <a:ext uri="{FF2B5EF4-FFF2-40B4-BE49-F238E27FC236}">
              <a16:creationId xmlns:a16="http://schemas.microsoft.com/office/drawing/2014/main" id="{B25402CC-05FD-415B-8BD9-B3C85D381966}"/>
            </a:ext>
          </a:extLst>
        </xdr:cNvPr>
        <xdr:cNvSpPr/>
      </xdr:nvSpPr>
      <xdr:spPr>
        <a:xfrm>
          <a:off x="45847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131734</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993A108D-FFCC-43D3-972E-98C22169FB1E}"/>
            </a:ext>
          </a:extLst>
        </xdr:cNvPr>
        <xdr:cNvSpPr txBox="1"/>
      </xdr:nvSpPr>
      <xdr:spPr>
        <a:xfrm>
          <a:off x="4673600"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130447</xdr:rowOff>
    </xdr:from>
    <xdr:to>
      <xdr:col>20</xdr:col>
      <xdr:colOff>38100</xdr:colOff>
      <xdr:row>62</xdr:row>
      <xdr:rowOff>60597</xdr:rowOff>
    </xdr:to>
    <xdr:sp macro="" textlink="">
      <xdr:nvSpPr>
        <xdr:cNvPr id="187" name="楕円 186">
          <a:extLst>
            <a:ext uri="{FF2B5EF4-FFF2-40B4-BE49-F238E27FC236}">
              <a16:creationId xmlns:a16="http://schemas.microsoft.com/office/drawing/2014/main" id="{D23DAD91-08EF-4B2D-85E5-22C13EBD1604}"/>
            </a:ext>
          </a:extLst>
        </xdr:cNvPr>
        <xdr:cNvSpPr/>
      </xdr:nvSpPr>
      <xdr:spPr>
        <a:xfrm>
          <a:off x="3746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9797</xdr:rowOff>
    </xdr:from>
    <xdr:to>
      <xdr:col>24</xdr:col>
      <xdr:colOff>63500</xdr:colOff>
      <xdr:row>62</xdr:row>
      <xdr:rowOff>32657</xdr:rowOff>
    </xdr:to>
    <xdr:cxnSp macro="">
      <xdr:nvCxnSpPr>
        <xdr:cNvPr id="188" name="直線コネクタ 187">
          <a:extLst>
            <a:ext uri="{FF2B5EF4-FFF2-40B4-BE49-F238E27FC236}">
              <a16:creationId xmlns:a16="http://schemas.microsoft.com/office/drawing/2014/main" id="{F341B77E-ABA0-4C40-AA5B-DDF27B8DB268}"/>
            </a:ext>
          </a:extLst>
        </xdr:cNvPr>
        <xdr:cNvCxnSpPr/>
      </xdr:nvCxnSpPr>
      <xdr:spPr>
        <a:xfrm>
          <a:off x="3797300" y="1063969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107587</xdr:rowOff>
    </xdr:from>
    <xdr:to>
      <xdr:col>15</xdr:col>
      <xdr:colOff>101600</xdr:colOff>
      <xdr:row>62</xdr:row>
      <xdr:rowOff>37737</xdr:rowOff>
    </xdr:to>
    <xdr:sp macro="" textlink="">
      <xdr:nvSpPr>
        <xdr:cNvPr id="189" name="楕円 188">
          <a:extLst>
            <a:ext uri="{FF2B5EF4-FFF2-40B4-BE49-F238E27FC236}">
              <a16:creationId xmlns:a16="http://schemas.microsoft.com/office/drawing/2014/main" id="{E7572D57-406D-41B1-B2DF-FBD803DABBF3}"/>
            </a:ext>
          </a:extLst>
        </xdr:cNvPr>
        <xdr:cNvSpPr/>
      </xdr:nvSpPr>
      <xdr:spPr>
        <a:xfrm>
          <a:off x="2857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158387</xdr:rowOff>
    </xdr:from>
    <xdr:to>
      <xdr:col>19</xdr:col>
      <xdr:colOff>177800</xdr:colOff>
      <xdr:row>62</xdr:row>
      <xdr:rowOff>9797</xdr:rowOff>
    </xdr:to>
    <xdr:cxnSp macro="">
      <xdr:nvCxnSpPr>
        <xdr:cNvPr id="190" name="直線コネクタ 189">
          <a:extLst>
            <a:ext uri="{FF2B5EF4-FFF2-40B4-BE49-F238E27FC236}">
              <a16:creationId xmlns:a16="http://schemas.microsoft.com/office/drawing/2014/main" id="{805132DE-4C05-417F-8934-3C965E4972EE}"/>
            </a:ext>
          </a:extLst>
        </xdr:cNvPr>
        <xdr:cNvCxnSpPr/>
      </xdr:nvCxnSpPr>
      <xdr:spPr>
        <a:xfrm>
          <a:off x="2908300" y="106168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84727</xdr:rowOff>
    </xdr:from>
    <xdr:to>
      <xdr:col>10</xdr:col>
      <xdr:colOff>165100</xdr:colOff>
      <xdr:row>62</xdr:row>
      <xdr:rowOff>14877</xdr:rowOff>
    </xdr:to>
    <xdr:sp macro="" textlink="">
      <xdr:nvSpPr>
        <xdr:cNvPr id="191" name="楕円 190">
          <a:extLst>
            <a:ext uri="{FF2B5EF4-FFF2-40B4-BE49-F238E27FC236}">
              <a16:creationId xmlns:a16="http://schemas.microsoft.com/office/drawing/2014/main" id="{649C401C-9851-4F14-A9A4-4508A5CF82F7}"/>
            </a:ext>
          </a:extLst>
        </xdr:cNvPr>
        <xdr:cNvSpPr/>
      </xdr:nvSpPr>
      <xdr:spPr>
        <a:xfrm>
          <a:off x="1968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135527</xdr:rowOff>
    </xdr:from>
    <xdr:to>
      <xdr:col>15</xdr:col>
      <xdr:colOff>50800</xdr:colOff>
      <xdr:row>61</xdr:row>
      <xdr:rowOff>158387</xdr:rowOff>
    </xdr:to>
    <xdr:cxnSp macro="">
      <xdr:nvCxnSpPr>
        <xdr:cNvPr id="192" name="直線コネクタ 191">
          <a:extLst>
            <a:ext uri="{FF2B5EF4-FFF2-40B4-BE49-F238E27FC236}">
              <a16:creationId xmlns:a16="http://schemas.microsoft.com/office/drawing/2014/main" id="{3BB2E771-8239-48C8-978C-691242B54F0F}"/>
            </a:ext>
          </a:extLst>
        </xdr:cNvPr>
        <xdr:cNvCxnSpPr/>
      </xdr:nvCxnSpPr>
      <xdr:spPr>
        <a:xfrm>
          <a:off x="2019300" y="105939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3" name="n_1aveValue【橋りょう・トンネル】&#10;有形固定資産減価償却率">
          <a:extLst>
            <a:ext uri="{FF2B5EF4-FFF2-40B4-BE49-F238E27FC236}">
              <a16:creationId xmlns:a16="http://schemas.microsoft.com/office/drawing/2014/main" id="{08294260-9451-4BF8-ABFA-E757048C6929}"/>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11810</xdr:rowOff>
    </xdr:from>
    <xdr:ext cx="405111" cy="259045"/>
    <xdr:sp macro="" textlink="">
      <xdr:nvSpPr>
        <xdr:cNvPr id="194" name="n_2aveValue【橋りょう・トンネル】&#10;有形固定資産減価償却率">
          <a:extLst>
            <a:ext uri="{FF2B5EF4-FFF2-40B4-BE49-F238E27FC236}">
              <a16:creationId xmlns:a16="http://schemas.microsoft.com/office/drawing/2014/main" id="{8B14530E-F9C7-4BE4-A5B3-DCA1A2079406}"/>
            </a:ext>
          </a:extLst>
        </xdr:cNvPr>
        <xdr:cNvSpPr txBox="1"/>
      </xdr:nvSpPr>
      <xdr:spPr>
        <a:xfrm>
          <a:off x="2705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95" name="n_3aveValue【橋りょう・トンネル】&#10;有形固定資産減価償却率">
          <a:extLst>
            <a:ext uri="{FF2B5EF4-FFF2-40B4-BE49-F238E27FC236}">
              <a16:creationId xmlns:a16="http://schemas.microsoft.com/office/drawing/2014/main" id="{6A1948A2-6C54-4C27-AD81-222D37D254CB}"/>
            </a:ext>
          </a:extLst>
        </xdr:cNvPr>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196" name="n_4aveValue【橋りょう・トンネル】&#10;有形固定資産減価償却率">
          <a:extLst>
            <a:ext uri="{FF2B5EF4-FFF2-40B4-BE49-F238E27FC236}">
              <a16:creationId xmlns:a16="http://schemas.microsoft.com/office/drawing/2014/main" id="{3AEECCF7-9B45-4B69-B07D-3C0DD3BB7C84}"/>
            </a:ext>
          </a:extLst>
        </xdr:cNvPr>
        <xdr:cNvSpPr txBox="1"/>
      </xdr:nvSpPr>
      <xdr:spPr>
        <a:xfrm>
          <a:off x="927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51724</xdr:rowOff>
    </xdr:from>
    <xdr:ext cx="405111" cy="259045"/>
    <xdr:sp macro="" textlink="">
      <xdr:nvSpPr>
        <xdr:cNvPr id="197" name="n_1mainValue【橋りょう・トンネル】&#10;有形固定資産減価償却率">
          <a:extLst>
            <a:ext uri="{FF2B5EF4-FFF2-40B4-BE49-F238E27FC236}">
              <a16:creationId xmlns:a16="http://schemas.microsoft.com/office/drawing/2014/main" id="{DDFEBC05-4D8B-4BA5-B9CA-59A0310C97B4}"/>
            </a:ext>
          </a:extLst>
        </xdr:cNvPr>
        <xdr:cNvSpPr txBox="1"/>
      </xdr:nvSpPr>
      <xdr:spPr>
        <a:xfrm>
          <a:off x="35820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28864</xdr:rowOff>
    </xdr:from>
    <xdr:ext cx="405111" cy="259045"/>
    <xdr:sp macro="" textlink="">
      <xdr:nvSpPr>
        <xdr:cNvPr id="198" name="n_2mainValue【橋りょう・トンネル】&#10;有形固定資産減価償却率">
          <a:extLst>
            <a:ext uri="{FF2B5EF4-FFF2-40B4-BE49-F238E27FC236}">
              <a16:creationId xmlns:a16="http://schemas.microsoft.com/office/drawing/2014/main" id="{1FC80C6A-B163-429D-8312-3EB4FA054BBE}"/>
            </a:ext>
          </a:extLst>
        </xdr:cNvPr>
        <xdr:cNvSpPr txBox="1"/>
      </xdr:nvSpPr>
      <xdr:spPr>
        <a:xfrm>
          <a:off x="2705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6004</xdr:rowOff>
    </xdr:from>
    <xdr:ext cx="405111" cy="259045"/>
    <xdr:sp macro="" textlink="">
      <xdr:nvSpPr>
        <xdr:cNvPr id="199" name="n_3mainValue【橋りょう・トンネル】&#10;有形固定資産減価償却率">
          <a:extLst>
            <a:ext uri="{FF2B5EF4-FFF2-40B4-BE49-F238E27FC236}">
              <a16:creationId xmlns:a16="http://schemas.microsoft.com/office/drawing/2014/main" id="{E35C7A48-EA9E-4F0D-B6C9-6AFCF162286B}"/>
            </a:ext>
          </a:extLst>
        </xdr:cNvPr>
        <xdr:cNvSpPr txBox="1"/>
      </xdr:nvSpPr>
      <xdr:spPr>
        <a:xfrm>
          <a:off x="18167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375B4A9C-580C-4D82-A9AF-F8AB350A004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77663409-B7DD-41A2-9CC3-DA407C813CF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690545FF-4013-4971-9159-93E6459DD50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037A8144-0ECA-4E27-8A14-954A391150B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D85653CD-90F4-4E16-AB52-A3D261C7F25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0850F449-2560-4917-A093-D472A07FC5C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73BC40AE-A6EF-41AA-A2E8-9A45CD204D6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D7F45C53-0B99-4348-841C-D6E63B4AAD5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CE70B5B7-6A41-46CA-999F-984DAA679E7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483703E2-5B9F-4AB3-885E-958C151BBE8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0" name="直線コネクタ 209">
          <a:extLst>
            <a:ext uri="{FF2B5EF4-FFF2-40B4-BE49-F238E27FC236}">
              <a16:creationId xmlns:a16="http://schemas.microsoft.com/office/drawing/2014/main" id="{97A6CD18-5617-4593-8821-6675056FAC1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1" name="テキスト ボックス 210">
          <a:extLst>
            <a:ext uri="{FF2B5EF4-FFF2-40B4-BE49-F238E27FC236}">
              <a16:creationId xmlns:a16="http://schemas.microsoft.com/office/drawing/2014/main" id="{0AE1F520-F0D8-4BAE-B9A9-56C74960D8F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2" name="直線コネクタ 211">
          <a:extLst>
            <a:ext uri="{FF2B5EF4-FFF2-40B4-BE49-F238E27FC236}">
              <a16:creationId xmlns:a16="http://schemas.microsoft.com/office/drawing/2014/main" id="{94ABBC3F-8367-46FA-A579-EDC1D46A4DB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3" name="テキスト ボックス 212">
          <a:extLst>
            <a:ext uri="{FF2B5EF4-FFF2-40B4-BE49-F238E27FC236}">
              <a16:creationId xmlns:a16="http://schemas.microsoft.com/office/drawing/2014/main" id="{89155FDA-416B-4C94-AC0F-4156BB8083E4}"/>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4" name="直線コネクタ 213">
          <a:extLst>
            <a:ext uri="{FF2B5EF4-FFF2-40B4-BE49-F238E27FC236}">
              <a16:creationId xmlns:a16="http://schemas.microsoft.com/office/drawing/2014/main" id="{E8A57E6A-D0E4-45FF-A7F0-9183D4393E9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5" name="テキスト ボックス 214">
          <a:extLst>
            <a:ext uri="{FF2B5EF4-FFF2-40B4-BE49-F238E27FC236}">
              <a16:creationId xmlns:a16="http://schemas.microsoft.com/office/drawing/2014/main" id="{F749F6C0-77A2-42BB-8BD2-8D6180C507F1}"/>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6" name="直線コネクタ 215">
          <a:extLst>
            <a:ext uri="{FF2B5EF4-FFF2-40B4-BE49-F238E27FC236}">
              <a16:creationId xmlns:a16="http://schemas.microsoft.com/office/drawing/2014/main" id="{B39126AA-38CF-45B8-A631-9B16FF3604A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7" name="テキスト ボックス 216">
          <a:extLst>
            <a:ext uri="{FF2B5EF4-FFF2-40B4-BE49-F238E27FC236}">
              <a16:creationId xmlns:a16="http://schemas.microsoft.com/office/drawing/2014/main" id="{BA11099A-FACB-4A6E-B950-0C3F12D1088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8" name="直線コネクタ 217">
          <a:extLst>
            <a:ext uri="{FF2B5EF4-FFF2-40B4-BE49-F238E27FC236}">
              <a16:creationId xmlns:a16="http://schemas.microsoft.com/office/drawing/2014/main" id="{5AD336AB-7669-4680-9C35-39F35524DF0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9" name="テキスト ボックス 218">
          <a:extLst>
            <a:ext uri="{FF2B5EF4-FFF2-40B4-BE49-F238E27FC236}">
              <a16:creationId xmlns:a16="http://schemas.microsoft.com/office/drawing/2014/main" id="{2EA4F3AB-B1B8-4368-A72D-C9ECE48BA35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DC53F39D-57C5-42F5-ACA2-BF9ECA155F7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7DCB37B5-2358-40E7-87C6-9F2371120C7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31C40BF3-792A-40CD-9151-9911E30BE3D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23" name="直線コネクタ 222">
          <a:extLst>
            <a:ext uri="{FF2B5EF4-FFF2-40B4-BE49-F238E27FC236}">
              <a16:creationId xmlns:a16="http://schemas.microsoft.com/office/drawing/2014/main" id="{60A2F12D-D57C-4CB2-A028-898349AEE4DA}"/>
            </a:ext>
          </a:extLst>
        </xdr:cNvPr>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24" name="【橋りょう・トンネル】&#10;一人当たり有形固定資産（償却資産）額最小値テキスト">
          <a:extLst>
            <a:ext uri="{FF2B5EF4-FFF2-40B4-BE49-F238E27FC236}">
              <a16:creationId xmlns:a16="http://schemas.microsoft.com/office/drawing/2014/main" id="{721B89EB-A834-4682-BCCB-13B61D758385}"/>
            </a:ext>
          </a:extLst>
        </xdr:cNvPr>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25" name="直線コネクタ 224">
          <a:extLst>
            <a:ext uri="{FF2B5EF4-FFF2-40B4-BE49-F238E27FC236}">
              <a16:creationId xmlns:a16="http://schemas.microsoft.com/office/drawing/2014/main" id="{DA659620-5859-46BD-9578-E0D76D6A2CD1}"/>
            </a:ext>
          </a:extLst>
        </xdr:cNvPr>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26" name="【橋りょう・トンネル】&#10;一人当たり有形固定資産（償却資産）額最大値テキスト">
          <a:extLst>
            <a:ext uri="{FF2B5EF4-FFF2-40B4-BE49-F238E27FC236}">
              <a16:creationId xmlns:a16="http://schemas.microsoft.com/office/drawing/2014/main" id="{7EFF49D1-51BA-4777-AB9F-B9BB3EFA213E}"/>
            </a:ext>
          </a:extLst>
        </xdr:cNvPr>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27" name="直線コネクタ 226">
          <a:extLst>
            <a:ext uri="{FF2B5EF4-FFF2-40B4-BE49-F238E27FC236}">
              <a16:creationId xmlns:a16="http://schemas.microsoft.com/office/drawing/2014/main" id="{593EB085-D510-4D23-A404-FCBEB622C63A}"/>
            </a:ext>
          </a:extLst>
        </xdr:cNvPr>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124862</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id="{B653363B-78C8-4316-96D3-DD9D4E57E2BE}"/>
            </a:ext>
          </a:extLst>
        </xdr:cNvPr>
        <xdr:cNvSpPr txBox="1"/>
      </xdr:nvSpPr>
      <xdr:spPr>
        <a:xfrm>
          <a:off x="10515600" y="10583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29" name="フローチャート: 判断 228">
          <a:extLst>
            <a:ext uri="{FF2B5EF4-FFF2-40B4-BE49-F238E27FC236}">
              <a16:creationId xmlns:a16="http://schemas.microsoft.com/office/drawing/2014/main" id="{8375D7A3-8917-427A-AEDC-74A555D60D31}"/>
            </a:ext>
          </a:extLst>
        </xdr:cNvPr>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0" name="フローチャート: 判断 229">
          <a:extLst>
            <a:ext uri="{FF2B5EF4-FFF2-40B4-BE49-F238E27FC236}">
              <a16:creationId xmlns:a16="http://schemas.microsoft.com/office/drawing/2014/main" id="{3FD8AD0B-E383-47CB-9FDB-7544B1B0A243}"/>
            </a:ext>
          </a:extLst>
        </xdr:cNvPr>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31" name="フローチャート: 判断 230">
          <a:extLst>
            <a:ext uri="{FF2B5EF4-FFF2-40B4-BE49-F238E27FC236}">
              <a16:creationId xmlns:a16="http://schemas.microsoft.com/office/drawing/2014/main" id="{668D83DE-D696-4D64-A1D1-0E80F05227D8}"/>
            </a:ext>
          </a:extLst>
        </xdr:cNvPr>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32" name="フローチャート: 判断 231">
          <a:extLst>
            <a:ext uri="{FF2B5EF4-FFF2-40B4-BE49-F238E27FC236}">
              <a16:creationId xmlns:a16="http://schemas.microsoft.com/office/drawing/2014/main" id="{69AC20E6-25EC-4915-9BBC-E87E7D43C3FD}"/>
            </a:ext>
          </a:extLst>
        </xdr:cNvPr>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33" name="フローチャート: 判断 232">
          <a:extLst>
            <a:ext uri="{FF2B5EF4-FFF2-40B4-BE49-F238E27FC236}">
              <a16:creationId xmlns:a16="http://schemas.microsoft.com/office/drawing/2014/main" id="{39B4B96C-5959-4F3B-8C48-C013DA58696B}"/>
            </a:ext>
          </a:extLst>
        </xdr:cNvPr>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D103791F-0B3D-4B12-A094-3C993AAB232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8B0246F6-6B28-4A19-A367-58AC2F12BDA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581DF395-982A-45F2-8CF7-67FACFBAAA4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211C4E49-BC9A-47B4-8C4F-671511AFE13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55951037-3B89-410C-81C4-A04EA49FCB5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99975</xdr:rowOff>
    </xdr:from>
    <xdr:to>
      <xdr:col>55</xdr:col>
      <xdr:colOff>50800</xdr:colOff>
      <xdr:row>64</xdr:row>
      <xdr:rowOff>30125</xdr:rowOff>
    </xdr:to>
    <xdr:sp macro="" textlink="">
      <xdr:nvSpPr>
        <xdr:cNvPr id="239" name="楕円 238">
          <a:extLst>
            <a:ext uri="{FF2B5EF4-FFF2-40B4-BE49-F238E27FC236}">
              <a16:creationId xmlns:a16="http://schemas.microsoft.com/office/drawing/2014/main" id="{C6E4EFB7-F34E-45C1-9EEF-BF8C310E5276}"/>
            </a:ext>
          </a:extLst>
        </xdr:cNvPr>
        <xdr:cNvSpPr/>
      </xdr:nvSpPr>
      <xdr:spPr>
        <a:xfrm>
          <a:off x="10426700" y="1090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14902</xdr:rowOff>
    </xdr:from>
    <xdr:ext cx="599010" cy="259045"/>
    <xdr:sp macro="" textlink="">
      <xdr:nvSpPr>
        <xdr:cNvPr id="240" name="【橋りょう・トンネル】&#10;一人当たり有形固定資産（償却資産）額該当値テキスト">
          <a:extLst>
            <a:ext uri="{FF2B5EF4-FFF2-40B4-BE49-F238E27FC236}">
              <a16:creationId xmlns:a16="http://schemas.microsoft.com/office/drawing/2014/main" id="{BECB3E35-058E-4D5D-BFDF-748F21AE1BDC}"/>
            </a:ext>
          </a:extLst>
        </xdr:cNvPr>
        <xdr:cNvSpPr txBox="1"/>
      </xdr:nvSpPr>
      <xdr:spPr>
        <a:xfrm>
          <a:off x="10515600" y="1081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101977</xdr:rowOff>
    </xdr:from>
    <xdr:to>
      <xdr:col>50</xdr:col>
      <xdr:colOff>165100</xdr:colOff>
      <xdr:row>64</xdr:row>
      <xdr:rowOff>32127</xdr:rowOff>
    </xdr:to>
    <xdr:sp macro="" textlink="">
      <xdr:nvSpPr>
        <xdr:cNvPr id="241" name="楕円 240">
          <a:extLst>
            <a:ext uri="{FF2B5EF4-FFF2-40B4-BE49-F238E27FC236}">
              <a16:creationId xmlns:a16="http://schemas.microsoft.com/office/drawing/2014/main" id="{6E4CCD9E-8CC4-48D0-80F0-E20DF205EAB6}"/>
            </a:ext>
          </a:extLst>
        </xdr:cNvPr>
        <xdr:cNvSpPr/>
      </xdr:nvSpPr>
      <xdr:spPr>
        <a:xfrm>
          <a:off x="9588500" y="109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150775</xdr:rowOff>
    </xdr:from>
    <xdr:to>
      <xdr:col>55</xdr:col>
      <xdr:colOff>0</xdr:colOff>
      <xdr:row>63</xdr:row>
      <xdr:rowOff>152777</xdr:rowOff>
    </xdr:to>
    <xdr:cxnSp macro="">
      <xdr:nvCxnSpPr>
        <xdr:cNvPr id="242" name="直線コネクタ 241">
          <a:extLst>
            <a:ext uri="{FF2B5EF4-FFF2-40B4-BE49-F238E27FC236}">
              <a16:creationId xmlns:a16="http://schemas.microsoft.com/office/drawing/2014/main" id="{D840A4E2-0423-4D8D-B5DB-952C3B61E12A}"/>
            </a:ext>
          </a:extLst>
        </xdr:cNvPr>
        <xdr:cNvCxnSpPr/>
      </xdr:nvCxnSpPr>
      <xdr:spPr>
        <a:xfrm flipV="1">
          <a:off x="9639300" y="10952125"/>
          <a:ext cx="838200" cy="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104272</xdr:rowOff>
    </xdr:from>
    <xdr:to>
      <xdr:col>46</xdr:col>
      <xdr:colOff>38100</xdr:colOff>
      <xdr:row>64</xdr:row>
      <xdr:rowOff>34422</xdr:rowOff>
    </xdr:to>
    <xdr:sp macro="" textlink="">
      <xdr:nvSpPr>
        <xdr:cNvPr id="243" name="楕円 242">
          <a:extLst>
            <a:ext uri="{FF2B5EF4-FFF2-40B4-BE49-F238E27FC236}">
              <a16:creationId xmlns:a16="http://schemas.microsoft.com/office/drawing/2014/main" id="{993BA282-85FA-436D-B151-71E4A44DB0C5}"/>
            </a:ext>
          </a:extLst>
        </xdr:cNvPr>
        <xdr:cNvSpPr/>
      </xdr:nvSpPr>
      <xdr:spPr>
        <a:xfrm>
          <a:off x="8699500" y="109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152777</xdr:rowOff>
    </xdr:from>
    <xdr:to>
      <xdr:col>50</xdr:col>
      <xdr:colOff>114300</xdr:colOff>
      <xdr:row>63</xdr:row>
      <xdr:rowOff>155072</xdr:rowOff>
    </xdr:to>
    <xdr:cxnSp macro="">
      <xdr:nvCxnSpPr>
        <xdr:cNvPr id="244" name="直線コネクタ 243">
          <a:extLst>
            <a:ext uri="{FF2B5EF4-FFF2-40B4-BE49-F238E27FC236}">
              <a16:creationId xmlns:a16="http://schemas.microsoft.com/office/drawing/2014/main" id="{EF38E0E8-95AE-40D6-800F-E6B0937378A3}"/>
            </a:ext>
          </a:extLst>
        </xdr:cNvPr>
        <xdr:cNvCxnSpPr/>
      </xdr:nvCxnSpPr>
      <xdr:spPr>
        <a:xfrm flipV="1">
          <a:off x="8750300" y="10954127"/>
          <a:ext cx="889000" cy="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105364</xdr:rowOff>
    </xdr:from>
    <xdr:to>
      <xdr:col>41</xdr:col>
      <xdr:colOff>101600</xdr:colOff>
      <xdr:row>64</xdr:row>
      <xdr:rowOff>35514</xdr:rowOff>
    </xdr:to>
    <xdr:sp macro="" textlink="">
      <xdr:nvSpPr>
        <xdr:cNvPr id="245" name="楕円 244">
          <a:extLst>
            <a:ext uri="{FF2B5EF4-FFF2-40B4-BE49-F238E27FC236}">
              <a16:creationId xmlns:a16="http://schemas.microsoft.com/office/drawing/2014/main" id="{59F6C904-D186-4A19-A976-E2890A0272EC}"/>
            </a:ext>
          </a:extLst>
        </xdr:cNvPr>
        <xdr:cNvSpPr/>
      </xdr:nvSpPr>
      <xdr:spPr>
        <a:xfrm>
          <a:off x="7810500" y="1090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155072</xdr:rowOff>
    </xdr:from>
    <xdr:to>
      <xdr:col>45</xdr:col>
      <xdr:colOff>177800</xdr:colOff>
      <xdr:row>63</xdr:row>
      <xdr:rowOff>156164</xdr:rowOff>
    </xdr:to>
    <xdr:cxnSp macro="">
      <xdr:nvCxnSpPr>
        <xdr:cNvPr id="246" name="直線コネクタ 245">
          <a:extLst>
            <a:ext uri="{FF2B5EF4-FFF2-40B4-BE49-F238E27FC236}">
              <a16:creationId xmlns:a16="http://schemas.microsoft.com/office/drawing/2014/main" id="{BF7B6169-37FC-4033-8460-6482294D7307}"/>
            </a:ext>
          </a:extLst>
        </xdr:cNvPr>
        <xdr:cNvCxnSpPr/>
      </xdr:nvCxnSpPr>
      <xdr:spPr>
        <a:xfrm flipV="1">
          <a:off x="7861300" y="10956422"/>
          <a:ext cx="8890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37626</xdr:rowOff>
    </xdr:from>
    <xdr:ext cx="599010" cy="259045"/>
    <xdr:sp macro="" textlink="">
      <xdr:nvSpPr>
        <xdr:cNvPr id="247" name="n_1aveValue【橋りょう・トンネル】&#10;一人当たり有形固定資産（償却資産）額">
          <a:extLst>
            <a:ext uri="{FF2B5EF4-FFF2-40B4-BE49-F238E27FC236}">
              <a16:creationId xmlns:a16="http://schemas.microsoft.com/office/drawing/2014/main" id="{9C819181-5E61-4E04-BD16-71EB503B5399}"/>
            </a:ext>
          </a:extLst>
        </xdr:cNvPr>
        <xdr:cNvSpPr txBox="1"/>
      </xdr:nvSpPr>
      <xdr:spPr>
        <a:xfrm>
          <a:off x="9327095" y="1049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37151</xdr:rowOff>
    </xdr:from>
    <xdr:ext cx="599010" cy="259045"/>
    <xdr:sp macro="" textlink="">
      <xdr:nvSpPr>
        <xdr:cNvPr id="248" name="n_2aveValue【橋りょう・トンネル】&#10;一人当たり有形固定資産（償却資産）額">
          <a:extLst>
            <a:ext uri="{FF2B5EF4-FFF2-40B4-BE49-F238E27FC236}">
              <a16:creationId xmlns:a16="http://schemas.microsoft.com/office/drawing/2014/main" id="{BEFA92B9-8EB0-4A67-B883-6A99ABE72E1D}"/>
            </a:ext>
          </a:extLst>
        </xdr:cNvPr>
        <xdr:cNvSpPr txBox="1"/>
      </xdr:nvSpPr>
      <xdr:spPr>
        <a:xfrm>
          <a:off x="84507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38835</xdr:rowOff>
    </xdr:from>
    <xdr:ext cx="599010" cy="259045"/>
    <xdr:sp macro="" textlink="">
      <xdr:nvSpPr>
        <xdr:cNvPr id="249" name="n_3aveValue【橋りょう・トンネル】&#10;一人当たり有形固定資産（償却資産）額">
          <a:extLst>
            <a:ext uri="{FF2B5EF4-FFF2-40B4-BE49-F238E27FC236}">
              <a16:creationId xmlns:a16="http://schemas.microsoft.com/office/drawing/2014/main" id="{AC8F6223-7161-4622-B9CA-2B68ED47D438}"/>
            </a:ext>
          </a:extLst>
        </xdr:cNvPr>
        <xdr:cNvSpPr txBox="1"/>
      </xdr:nvSpPr>
      <xdr:spPr>
        <a:xfrm>
          <a:off x="7561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92667</xdr:rowOff>
    </xdr:from>
    <xdr:ext cx="599010" cy="259045"/>
    <xdr:sp macro="" textlink="">
      <xdr:nvSpPr>
        <xdr:cNvPr id="250" name="n_4aveValue【橋りょう・トンネル】&#10;一人当たり有形固定資産（償却資産）額">
          <a:extLst>
            <a:ext uri="{FF2B5EF4-FFF2-40B4-BE49-F238E27FC236}">
              <a16:creationId xmlns:a16="http://schemas.microsoft.com/office/drawing/2014/main" id="{093A96E8-18AC-4A69-8D40-0C055E149437}"/>
            </a:ext>
          </a:extLst>
        </xdr:cNvPr>
        <xdr:cNvSpPr txBox="1"/>
      </xdr:nvSpPr>
      <xdr:spPr>
        <a:xfrm>
          <a:off x="6672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23254</xdr:rowOff>
    </xdr:from>
    <xdr:ext cx="599010" cy="259045"/>
    <xdr:sp macro="" textlink="">
      <xdr:nvSpPr>
        <xdr:cNvPr id="251" name="n_1mainValue【橋りょう・トンネル】&#10;一人当たり有形固定資産（償却資産）額">
          <a:extLst>
            <a:ext uri="{FF2B5EF4-FFF2-40B4-BE49-F238E27FC236}">
              <a16:creationId xmlns:a16="http://schemas.microsoft.com/office/drawing/2014/main" id="{760D26E0-874F-4718-A8EF-3E5B59B1D730}"/>
            </a:ext>
          </a:extLst>
        </xdr:cNvPr>
        <xdr:cNvSpPr txBox="1"/>
      </xdr:nvSpPr>
      <xdr:spPr>
        <a:xfrm>
          <a:off x="9327095" y="1099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25549</xdr:rowOff>
    </xdr:from>
    <xdr:ext cx="599010" cy="259045"/>
    <xdr:sp macro="" textlink="">
      <xdr:nvSpPr>
        <xdr:cNvPr id="252" name="n_2mainValue【橋りょう・トンネル】&#10;一人当たり有形固定資産（償却資産）額">
          <a:extLst>
            <a:ext uri="{FF2B5EF4-FFF2-40B4-BE49-F238E27FC236}">
              <a16:creationId xmlns:a16="http://schemas.microsoft.com/office/drawing/2014/main" id="{1143B54E-C7AD-4BFF-B9DD-DEB1795D8A10}"/>
            </a:ext>
          </a:extLst>
        </xdr:cNvPr>
        <xdr:cNvSpPr txBox="1"/>
      </xdr:nvSpPr>
      <xdr:spPr>
        <a:xfrm>
          <a:off x="8450795" y="1099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26641</xdr:rowOff>
    </xdr:from>
    <xdr:ext cx="599010" cy="259045"/>
    <xdr:sp macro="" textlink="">
      <xdr:nvSpPr>
        <xdr:cNvPr id="253" name="n_3mainValue【橋りょう・トンネル】&#10;一人当たり有形固定資産（償却資産）額">
          <a:extLst>
            <a:ext uri="{FF2B5EF4-FFF2-40B4-BE49-F238E27FC236}">
              <a16:creationId xmlns:a16="http://schemas.microsoft.com/office/drawing/2014/main" id="{188AEC11-A8A8-43F6-8C88-01BB117AEC47}"/>
            </a:ext>
          </a:extLst>
        </xdr:cNvPr>
        <xdr:cNvSpPr txBox="1"/>
      </xdr:nvSpPr>
      <xdr:spPr>
        <a:xfrm>
          <a:off x="7561795" y="1099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C21EB253-904F-4D14-83B3-BE11658696A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656206F8-63B2-43F1-9829-2FE7EFA3FE6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92B4C0A5-274D-475B-B0BE-38626D01A67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4BA72A02-DD26-4706-BA9D-E0725C08223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93BBADAD-7092-4790-8205-AACBB3733A4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6AC201CB-2CB1-45E3-BDC6-3C08C4DB7E9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DE645BAF-4ACD-4589-8CBC-6D5A88C1B93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97E8A2BE-1DD9-4906-A8A1-D81709DEA0E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8847C7EE-948C-4C81-9FFC-A79327532D4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FACA0BA0-FC4F-4F8E-A56F-0818DCFF2EE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D02F9503-5813-47B7-8610-B18FEDD761A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a:extLst>
            <a:ext uri="{FF2B5EF4-FFF2-40B4-BE49-F238E27FC236}">
              <a16:creationId xmlns:a16="http://schemas.microsoft.com/office/drawing/2014/main" id="{452EC9FA-BA38-46A4-AF4A-5551BD6FF5A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id="{14BB3B34-4918-4F6E-A62D-A92DD790A6D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a:extLst>
            <a:ext uri="{FF2B5EF4-FFF2-40B4-BE49-F238E27FC236}">
              <a16:creationId xmlns:a16="http://schemas.microsoft.com/office/drawing/2014/main" id="{2556FBFD-7536-4209-B5FB-DA7C0DB2508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a:extLst>
            <a:ext uri="{FF2B5EF4-FFF2-40B4-BE49-F238E27FC236}">
              <a16:creationId xmlns:a16="http://schemas.microsoft.com/office/drawing/2014/main" id="{4DC78671-ED14-424D-B15A-1023E5F108B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a:extLst>
            <a:ext uri="{FF2B5EF4-FFF2-40B4-BE49-F238E27FC236}">
              <a16:creationId xmlns:a16="http://schemas.microsoft.com/office/drawing/2014/main" id="{1A1BBF54-FC76-4F8B-9785-02615F327AF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a:extLst>
            <a:ext uri="{FF2B5EF4-FFF2-40B4-BE49-F238E27FC236}">
              <a16:creationId xmlns:a16="http://schemas.microsoft.com/office/drawing/2014/main" id="{8C4467A9-0ED5-4F7A-A56F-4B402A13D53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a:extLst>
            <a:ext uri="{FF2B5EF4-FFF2-40B4-BE49-F238E27FC236}">
              <a16:creationId xmlns:a16="http://schemas.microsoft.com/office/drawing/2014/main" id="{1CF1C072-29C1-4257-A767-A79C406D227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a:extLst>
            <a:ext uri="{FF2B5EF4-FFF2-40B4-BE49-F238E27FC236}">
              <a16:creationId xmlns:a16="http://schemas.microsoft.com/office/drawing/2014/main" id="{7F21FA18-07ED-4EF0-9D80-4CEB83E67F7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a:extLst>
            <a:ext uri="{FF2B5EF4-FFF2-40B4-BE49-F238E27FC236}">
              <a16:creationId xmlns:a16="http://schemas.microsoft.com/office/drawing/2014/main" id="{8BD0820B-2132-4389-8597-A55A814BE51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a:extLst>
            <a:ext uri="{FF2B5EF4-FFF2-40B4-BE49-F238E27FC236}">
              <a16:creationId xmlns:a16="http://schemas.microsoft.com/office/drawing/2014/main" id="{814025B5-53CF-45E6-A3A8-686D3CE8569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43686033-AB8C-4917-934A-246B6A142ED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a:extLst>
            <a:ext uri="{FF2B5EF4-FFF2-40B4-BE49-F238E27FC236}">
              <a16:creationId xmlns:a16="http://schemas.microsoft.com/office/drawing/2014/main" id="{18F1E61D-5FA0-4DC3-B95E-2AD3AD5B5B6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a:extLst>
            <a:ext uri="{FF2B5EF4-FFF2-40B4-BE49-F238E27FC236}">
              <a16:creationId xmlns:a16="http://schemas.microsoft.com/office/drawing/2014/main" id="{F897D677-CCBE-4941-A78A-F1F08D08587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78" name="直線コネクタ 277">
          <a:extLst>
            <a:ext uri="{FF2B5EF4-FFF2-40B4-BE49-F238E27FC236}">
              <a16:creationId xmlns:a16="http://schemas.microsoft.com/office/drawing/2014/main" id="{34A90C2B-4AF1-4630-A2C1-D991358092B0}"/>
            </a:ext>
          </a:extLst>
        </xdr:cNvPr>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9" name="【公営住宅】&#10;有形固定資産減価償却率最小値テキスト">
          <a:extLst>
            <a:ext uri="{FF2B5EF4-FFF2-40B4-BE49-F238E27FC236}">
              <a16:creationId xmlns:a16="http://schemas.microsoft.com/office/drawing/2014/main" id="{F5CFA4B3-7F5E-4301-9EFA-ACC93D9B24F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0" name="直線コネクタ 279">
          <a:extLst>
            <a:ext uri="{FF2B5EF4-FFF2-40B4-BE49-F238E27FC236}">
              <a16:creationId xmlns:a16="http://schemas.microsoft.com/office/drawing/2014/main" id="{5F5144A8-3695-4755-A5DB-2F34E482128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81" name="【公営住宅】&#10;有形固定資産減価償却率最大値テキスト">
          <a:extLst>
            <a:ext uri="{FF2B5EF4-FFF2-40B4-BE49-F238E27FC236}">
              <a16:creationId xmlns:a16="http://schemas.microsoft.com/office/drawing/2014/main" id="{33D6CCE5-E6D3-4021-B971-96FBC91F9D71}"/>
            </a:ext>
          </a:extLst>
        </xdr:cNvPr>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82" name="直線コネクタ 281">
          <a:extLst>
            <a:ext uri="{FF2B5EF4-FFF2-40B4-BE49-F238E27FC236}">
              <a16:creationId xmlns:a16="http://schemas.microsoft.com/office/drawing/2014/main" id="{C84B892C-03B3-433F-B1D4-095FBB4A22AE}"/>
            </a:ext>
          </a:extLst>
        </xdr:cNvPr>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83" name="【公営住宅】&#10;有形固定資産減価償却率平均値テキスト">
          <a:extLst>
            <a:ext uri="{FF2B5EF4-FFF2-40B4-BE49-F238E27FC236}">
              <a16:creationId xmlns:a16="http://schemas.microsoft.com/office/drawing/2014/main" id="{DA95C3D1-2F04-4F83-A11C-1439B398DD1A}"/>
            </a:ext>
          </a:extLst>
        </xdr:cNvPr>
        <xdr:cNvSpPr txBox="1"/>
      </xdr:nvSpPr>
      <xdr:spPr>
        <a:xfrm>
          <a:off x="4673600" y="1407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84" name="フローチャート: 判断 283">
          <a:extLst>
            <a:ext uri="{FF2B5EF4-FFF2-40B4-BE49-F238E27FC236}">
              <a16:creationId xmlns:a16="http://schemas.microsoft.com/office/drawing/2014/main" id="{6874222B-3612-4C99-B5D6-974939838EFB}"/>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85" name="フローチャート: 判断 284">
          <a:extLst>
            <a:ext uri="{FF2B5EF4-FFF2-40B4-BE49-F238E27FC236}">
              <a16:creationId xmlns:a16="http://schemas.microsoft.com/office/drawing/2014/main" id="{879432F8-C8F2-4252-846D-C105C1E62282}"/>
            </a:ext>
          </a:extLst>
        </xdr:cNvPr>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86" name="フローチャート: 判断 285">
          <a:extLst>
            <a:ext uri="{FF2B5EF4-FFF2-40B4-BE49-F238E27FC236}">
              <a16:creationId xmlns:a16="http://schemas.microsoft.com/office/drawing/2014/main" id="{A4A5A1D5-0DE7-43D8-BC2D-6659A52EFEC1}"/>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87" name="フローチャート: 判断 286">
          <a:extLst>
            <a:ext uri="{FF2B5EF4-FFF2-40B4-BE49-F238E27FC236}">
              <a16:creationId xmlns:a16="http://schemas.microsoft.com/office/drawing/2014/main" id="{1283DC66-6B76-42F6-BB2E-71D34986DDCB}"/>
            </a:ext>
          </a:extLst>
        </xdr:cNvPr>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288" name="フローチャート: 判断 287">
          <a:extLst>
            <a:ext uri="{FF2B5EF4-FFF2-40B4-BE49-F238E27FC236}">
              <a16:creationId xmlns:a16="http://schemas.microsoft.com/office/drawing/2014/main" id="{74B265C6-DE64-470A-B1AA-4F0EC44AE4A3}"/>
            </a:ext>
          </a:extLst>
        </xdr:cNvPr>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3B321726-0DA4-458E-AABB-A48FAF1285E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FA0DA920-E3D8-4719-A6A8-BCFC835E1EB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22E65762-0E6E-4A46-B5CD-DE4626249B3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A0198378-5C6C-4AE0-8917-6CCAEB3C718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982EE182-24DC-4075-A7E7-8DD3EF9E9E8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126364</xdr:rowOff>
    </xdr:from>
    <xdr:to>
      <xdr:col>24</xdr:col>
      <xdr:colOff>114300</xdr:colOff>
      <xdr:row>85</xdr:row>
      <xdr:rowOff>56514</xdr:rowOff>
    </xdr:to>
    <xdr:sp macro="" textlink="">
      <xdr:nvSpPr>
        <xdr:cNvPr id="294" name="楕円 293">
          <a:extLst>
            <a:ext uri="{FF2B5EF4-FFF2-40B4-BE49-F238E27FC236}">
              <a16:creationId xmlns:a16="http://schemas.microsoft.com/office/drawing/2014/main" id="{5F9ED6D8-A1E6-4660-8F00-998AC943E614}"/>
            </a:ext>
          </a:extLst>
        </xdr:cNvPr>
        <xdr:cNvSpPr/>
      </xdr:nvSpPr>
      <xdr:spPr>
        <a:xfrm>
          <a:off x="45847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104791</xdr:rowOff>
    </xdr:from>
    <xdr:ext cx="405111" cy="259045"/>
    <xdr:sp macro="" textlink="">
      <xdr:nvSpPr>
        <xdr:cNvPr id="295" name="【公営住宅】&#10;有形固定資産減価償却率該当値テキスト">
          <a:extLst>
            <a:ext uri="{FF2B5EF4-FFF2-40B4-BE49-F238E27FC236}">
              <a16:creationId xmlns:a16="http://schemas.microsoft.com/office/drawing/2014/main" id="{B9515C11-4E86-4899-A280-DAA1A9E4FBF9}"/>
            </a:ext>
          </a:extLst>
        </xdr:cNvPr>
        <xdr:cNvSpPr txBox="1"/>
      </xdr:nvSpPr>
      <xdr:spPr>
        <a:xfrm>
          <a:off x="4673600" y="1450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118745</xdr:rowOff>
    </xdr:from>
    <xdr:to>
      <xdr:col>20</xdr:col>
      <xdr:colOff>38100</xdr:colOff>
      <xdr:row>85</xdr:row>
      <xdr:rowOff>48895</xdr:rowOff>
    </xdr:to>
    <xdr:sp macro="" textlink="">
      <xdr:nvSpPr>
        <xdr:cNvPr id="296" name="楕円 295">
          <a:extLst>
            <a:ext uri="{FF2B5EF4-FFF2-40B4-BE49-F238E27FC236}">
              <a16:creationId xmlns:a16="http://schemas.microsoft.com/office/drawing/2014/main" id="{E98FACE3-619C-41F7-8AE6-A81270E5F527}"/>
            </a:ext>
          </a:extLst>
        </xdr:cNvPr>
        <xdr:cNvSpPr/>
      </xdr:nvSpPr>
      <xdr:spPr>
        <a:xfrm>
          <a:off x="3746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169545</xdr:rowOff>
    </xdr:from>
    <xdr:to>
      <xdr:col>24</xdr:col>
      <xdr:colOff>63500</xdr:colOff>
      <xdr:row>85</xdr:row>
      <xdr:rowOff>5714</xdr:rowOff>
    </xdr:to>
    <xdr:cxnSp macro="">
      <xdr:nvCxnSpPr>
        <xdr:cNvPr id="297" name="直線コネクタ 296">
          <a:extLst>
            <a:ext uri="{FF2B5EF4-FFF2-40B4-BE49-F238E27FC236}">
              <a16:creationId xmlns:a16="http://schemas.microsoft.com/office/drawing/2014/main" id="{4FD2124A-E029-4AD7-9FDC-99AB23BF42FF}"/>
            </a:ext>
          </a:extLst>
        </xdr:cNvPr>
        <xdr:cNvCxnSpPr/>
      </xdr:nvCxnSpPr>
      <xdr:spPr>
        <a:xfrm>
          <a:off x="3797300" y="1457134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69214</xdr:rowOff>
    </xdr:from>
    <xdr:to>
      <xdr:col>15</xdr:col>
      <xdr:colOff>101600</xdr:colOff>
      <xdr:row>84</xdr:row>
      <xdr:rowOff>170814</xdr:rowOff>
    </xdr:to>
    <xdr:sp macro="" textlink="">
      <xdr:nvSpPr>
        <xdr:cNvPr id="298" name="楕円 297">
          <a:extLst>
            <a:ext uri="{FF2B5EF4-FFF2-40B4-BE49-F238E27FC236}">
              <a16:creationId xmlns:a16="http://schemas.microsoft.com/office/drawing/2014/main" id="{32F01F2B-0852-4607-9611-A300D8703188}"/>
            </a:ext>
          </a:extLst>
        </xdr:cNvPr>
        <xdr:cNvSpPr/>
      </xdr:nvSpPr>
      <xdr:spPr>
        <a:xfrm>
          <a:off x="28575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120014</xdr:rowOff>
    </xdr:from>
    <xdr:to>
      <xdr:col>19</xdr:col>
      <xdr:colOff>177800</xdr:colOff>
      <xdr:row>84</xdr:row>
      <xdr:rowOff>169545</xdr:rowOff>
    </xdr:to>
    <xdr:cxnSp macro="">
      <xdr:nvCxnSpPr>
        <xdr:cNvPr id="299" name="直線コネクタ 298">
          <a:extLst>
            <a:ext uri="{FF2B5EF4-FFF2-40B4-BE49-F238E27FC236}">
              <a16:creationId xmlns:a16="http://schemas.microsoft.com/office/drawing/2014/main" id="{23032401-1CF3-440D-A820-5E60A8996949}"/>
            </a:ext>
          </a:extLst>
        </xdr:cNvPr>
        <xdr:cNvCxnSpPr/>
      </xdr:nvCxnSpPr>
      <xdr:spPr>
        <a:xfrm>
          <a:off x="2908300" y="145218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40639</xdr:rowOff>
    </xdr:from>
    <xdr:to>
      <xdr:col>10</xdr:col>
      <xdr:colOff>165100</xdr:colOff>
      <xdr:row>84</xdr:row>
      <xdr:rowOff>142239</xdr:rowOff>
    </xdr:to>
    <xdr:sp macro="" textlink="">
      <xdr:nvSpPr>
        <xdr:cNvPr id="300" name="楕円 299">
          <a:extLst>
            <a:ext uri="{FF2B5EF4-FFF2-40B4-BE49-F238E27FC236}">
              <a16:creationId xmlns:a16="http://schemas.microsoft.com/office/drawing/2014/main" id="{82BB2C20-7701-49C0-A590-E8D8B11DAC38}"/>
            </a:ext>
          </a:extLst>
        </xdr:cNvPr>
        <xdr:cNvSpPr/>
      </xdr:nvSpPr>
      <xdr:spPr>
        <a:xfrm>
          <a:off x="1968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91439</xdr:rowOff>
    </xdr:from>
    <xdr:to>
      <xdr:col>15</xdr:col>
      <xdr:colOff>50800</xdr:colOff>
      <xdr:row>84</xdr:row>
      <xdr:rowOff>120014</xdr:rowOff>
    </xdr:to>
    <xdr:cxnSp macro="">
      <xdr:nvCxnSpPr>
        <xdr:cNvPr id="301" name="直線コネクタ 300">
          <a:extLst>
            <a:ext uri="{FF2B5EF4-FFF2-40B4-BE49-F238E27FC236}">
              <a16:creationId xmlns:a16="http://schemas.microsoft.com/office/drawing/2014/main" id="{8CE9B464-F375-4FD0-A45B-4B39FAF56AA1}"/>
            </a:ext>
          </a:extLst>
        </xdr:cNvPr>
        <xdr:cNvCxnSpPr/>
      </xdr:nvCxnSpPr>
      <xdr:spPr>
        <a:xfrm>
          <a:off x="2019300" y="144932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67327</xdr:rowOff>
    </xdr:from>
    <xdr:ext cx="405111" cy="259045"/>
    <xdr:sp macro="" textlink="">
      <xdr:nvSpPr>
        <xdr:cNvPr id="302" name="n_1aveValue【公営住宅】&#10;有形固定資産減価償却率">
          <a:extLst>
            <a:ext uri="{FF2B5EF4-FFF2-40B4-BE49-F238E27FC236}">
              <a16:creationId xmlns:a16="http://schemas.microsoft.com/office/drawing/2014/main" id="{B121D9C8-42D4-42D7-B45B-38BFDBEC3C46}"/>
            </a:ext>
          </a:extLst>
        </xdr:cNvPr>
        <xdr:cNvSpPr txBox="1"/>
      </xdr:nvSpPr>
      <xdr:spPr>
        <a:xfrm>
          <a:off x="35820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303" name="n_2aveValue【公営住宅】&#10;有形固定資産減価償却率">
          <a:extLst>
            <a:ext uri="{FF2B5EF4-FFF2-40B4-BE49-F238E27FC236}">
              <a16:creationId xmlns:a16="http://schemas.microsoft.com/office/drawing/2014/main" id="{5AAE6739-2FF5-4C91-8C64-8D834EFBEA87}"/>
            </a:ext>
          </a:extLst>
        </xdr:cNvPr>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304" name="n_3aveValue【公営住宅】&#10;有形固定資産減価償却率">
          <a:extLst>
            <a:ext uri="{FF2B5EF4-FFF2-40B4-BE49-F238E27FC236}">
              <a16:creationId xmlns:a16="http://schemas.microsoft.com/office/drawing/2014/main" id="{5B8CE25C-E83C-401D-9B20-405D5AF0BBFC}"/>
            </a:ext>
          </a:extLst>
        </xdr:cNvPr>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305" name="n_4aveValue【公営住宅】&#10;有形固定資産減価償却率">
          <a:extLst>
            <a:ext uri="{FF2B5EF4-FFF2-40B4-BE49-F238E27FC236}">
              <a16:creationId xmlns:a16="http://schemas.microsoft.com/office/drawing/2014/main" id="{884E2A24-3E64-40F8-9DDD-96581DBE9757}"/>
            </a:ext>
          </a:extLst>
        </xdr:cNvPr>
        <xdr:cNvSpPr txBox="1"/>
      </xdr:nvSpPr>
      <xdr:spPr>
        <a:xfrm>
          <a:off x="927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40022</xdr:rowOff>
    </xdr:from>
    <xdr:ext cx="405111" cy="259045"/>
    <xdr:sp macro="" textlink="">
      <xdr:nvSpPr>
        <xdr:cNvPr id="306" name="n_1mainValue【公営住宅】&#10;有形固定資産減価償却率">
          <a:extLst>
            <a:ext uri="{FF2B5EF4-FFF2-40B4-BE49-F238E27FC236}">
              <a16:creationId xmlns:a16="http://schemas.microsoft.com/office/drawing/2014/main" id="{76720DB8-BA7C-4DAC-9DF8-808C22CD5449}"/>
            </a:ext>
          </a:extLst>
        </xdr:cNvPr>
        <xdr:cNvSpPr txBox="1"/>
      </xdr:nvSpPr>
      <xdr:spPr>
        <a:xfrm>
          <a:off x="3582044" y="1461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161941</xdr:rowOff>
    </xdr:from>
    <xdr:ext cx="405111" cy="259045"/>
    <xdr:sp macro="" textlink="">
      <xdr:nvSpPr>
        <xdr:cNvPr id="307" name="n_2mainValue【公営住宅】&#10;有形固定資産減価償却率">
          <a:extLst>
            <a:ext uri="{FF2B5EF4-FFF2-40B4-BE49-F238E27FC236}">
              <a16:creationId xmlns:a16="http://schemas.microsoft.com/office/drawing/2014/main" id="{F8464761-B7E2-495A-AA44-AC06CBFDDC3C}"/>
            </a:ext>
          </a:extLst>
        </xdr:cNvPr>
        <xdr:cNvSpPr txBox="1"/>
      </xdr:nvSpPr>
      <xdr:spPr>
        <a:xfrm>
          <a:off x="2705744" y="1456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133366</xdr:rowOff>
    </xdr:from>
    <xdr:ext cx="405111" cy="259045"/>
    <xdr:sp macro="" textlink="">
      <xdr:nvSpPr>
        <xdr:cNvPr id="308" name="n_3mainValue【公営住宅】&#10;有形固定資産減価償却率">
          <a:extLst>
            <a:ext uri="{FF2B5EF4-FFF2-40B4-BE49-F238E27FC236}">
              <a16:creationId xmlns:a16="http://schemas.microsoft.com/office/drawing/2014/main" id="{0AF75C09-D8D5-40F9-8598-A68C460BDE58}"/>
            </a:ext>
          </a:extLst>
        </xdr:cNvPr>
        <xdr:cNvSpPr txBox="1"/>
      </xdr:nvSpPr>
      <xdr:spPr>
        <a:xfrm>
          <a:off x="18167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EDC95561-B496-4F11-A408-5E09C25F2F2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F65B441F-85F4-406F-BFDD-756821500D1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97A40E60-D8EE-42DB-BF1A-85FF22A0866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A0C16E0C-6F8B-4064-AB8C-1D4E1868896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C9D58BE0-7F6B-4F2D-A478-65E9B2175AA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48D6B00C-F0BF-48B9-89E0-A69A9DF88C3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01963CFB-7667-47FB-9E85-CDF7E99B47F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627403BA-5418-402B-87E0-C172EF65F97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B77D473E-73A2-4DA4-8937-21AF34A94B6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8FD20613-EAFB-4BCA-BB49-173F6B1E761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id="{F5F33649-7D15-4F41-B707-A9BDDD3E24F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id="{CD23F2AA-66B1-4AE0-841D-DFAD5103344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id="{70018B81-5CDE-4827-AB7E-35B69C61B97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id="{ACB4E39C-40FB-49F2-866D-3236CEAED63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id="{D0EFB30E-9F35-4093-81AC-144D6C25552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a:extLst>
            <a:ext uri="{FF2B5EF4-FFF2-40B4-BE49-F238E27FC236}">
              <a16:creationId xmlns:a16="http://schemas.microsoft.com/office/drawing/2014/main" id="{8D60D7F1-48F1-4E70-B096-DF8D2ED7802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id="{CD63DD0F-44E8-40CF-9B43-8C61BC616E1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a:extLst>
            <a:ext uri="{FF2B5EF4-FFF2-40B4-BE49-F238E27FC236}">
              <a16:creationId xmlns:a16="http://schemas.microsoft.com/office/drawing/2014/main" id="{0A039785-7693-475C-82FA-D52A2F7DB98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id="{D4ACBA94-5016-449D-ACEB-12B9333BFB9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8" name="テキスト ボックス 327">
          <a:extLst>
            <a:ext uri="{FF2B5EF4-FFF2-40B4-BE49-F238E27FC236}">
              <a16:creationId xmlns:a16="http://schemas.microsoft.com/office/drawing/2014/main" id="{941B99F6-01FE-44E4-9661-17F826966E8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660D3301-87E4-4DAF-B841-6961E01F192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DF414A56-893E-4DB5-819D-01D6AB2B8A0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A1F8B22F-0828-46A2-9AF5-B2F6EA33AB7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32" name="直線コネクタ 331">
          <a:extLst>
            <a:ext uri="{FF2B5EF4-FFF2-40B4-BE49-F238E27FC236}">
              <a16:creationId xmlns:a16="http://schemas.microsoft.com/office/drawing/2014/main" id="{2F7E7A90-11CB-4C45-AFD7-053139B7DBDE}"/>
            </a:ext>
          </a:extLst>
        </xdr:cNvPr>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33" name="【公営住宅】&#10;一人当たり面積最小値テキスト">
          <a:extLst>
            <a:ext uri="{FF2B5EF4-FFF2-40B4-BE49-F238E27FC236}">
              <a16:creationId xmlns:a16="http://schemas.microsoft.com/office/drawing/2014/main" id="{D4271AB9-D4B1-4060-B678-83C5DBC3CDDE}"/>
            </a:ext>
          </a:extLst>
        </xdr:cNvPr>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34" name="直線コネクタ 333">
          <a:extLst>
            <a:ext uri="{FF2B5EF4-FFF2-40B4-BE49-F238E27FC236}">
              <a16:creationId xmlns:a16="http://schemas.microsoft.com/office/drawing/2014/main" id="{E6F10B00-232F-4D6B-8E29-62782D19AC72}"/>
            </a:ext>
          </a:extLst>
        </xdr:cNvPr>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35" name="【公営住宅】&#10;一人当たり面積最大値テキスト">
          <a:extLst>
            <a:ext uri="{FF2B5EF4-FFF2-40B4-BE49-F238E27FC236}">
              <a16:creationId xmlns:a16="http://schemas.microsoft.com/office/drawing/2014/main" id="{4117E307-8EF5-4885-9E91-1F95C7B71AA9}"/>
            </a:ext>
          </a:extLst>
        </xdr:cNvPr>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36" name="直線コネクタ 335">
          <a:extLst>
            <a:ext uri="{FF2B5EF4-FFF2-40B4-BE49-F238E27FC236}">
              <a16:creationId xmlns:a16="http://schemas.microsoft.com/office/drawing/2014/main" id="{2E16C845-3B6A-456C-90A3-F5B7851F5F45}"/>
            </a:ext>
          </a:extLst>
        </xdr:cNvPr>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79646</xdr:rowOff>
    </xdr:from>
    <xdr:ext cx="469744" cy="259045"/>
    <xdr:sp macro="" textlink="">
      <xdr:nvSpPr>
        <xdr:cNvPr id="337" name="【公営住宅】&#10;一人当たり面積平均値テキスト">
          <a:extLst>
            <a:ext uri="{FF2B5EF4-FFF2-40B4-BE49-F238E27FC236}">
              <a16:creationId xmlns:a16="http://schemas.microsoft.com/office/drawing/2014/main" id="{816C5D0F-94EA-40A8-8E7E-35520F0BAD61}"/>
            </a:ext>
          </a:extLst>
        </xdr:cNvPr>
        <xdr:cNvSpPr txBox="1"/>
      </xdr:nvSpPr>
      <xdr:spPr>
        <a:xfrm>
          <a:off x="10515600" y="14481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38" name="フローチャート: 判断 337">
          <a:extLst>
            <a:ext uri="{FF2B5EF4-FFF2-40B4-BE49-F238E27FC236}">
              <a16:creationId xmlns:a16="http://schemas.microsoft.com/office/drawing/2014/main" id="{B8173276-03E2-4E4B-82C5-C6044F19AC9B}"/>
            </a:ext>
          </a:extLst>
        </xdr:cNvPr>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39" name="フローチャート: 判断 338">
          <a:extLst>
            <a:ext uri="{FF2B5EF4-FFF2-40B4-BE49-F238E27FC236}">
              <a16:creationId xmlns:a16="http://schemas.microsoft.com/office/drawing/2014/main" id="{EBE7DF2D-A864-4870-9844-82BAFA84737D}"/>
            </a:ext>
          </a:extLst>
        </xdr:cNvPr>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40" name="フローチャート: 判断 339">
          <a:extLst>
            <a:ext uri="{FF2B5EF4-FFF2-40B4-BE49-F238E27FC236}">
              <a16:creationId xmlns:a16="http://schemas.microsoft.com/office/drawing/2014/main" id="{CDE6CFF2-2328-4BEC-819D-625DAEBA418B}"/>
            </a:ext>
          </a:extLst>
        </xdr:cNvPr>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41" name="フローチャート: 判断 340">
          <a:extLst>
            <a:ext uri="{FF2B5EF4-FFF2-40B4-BE49-F238E27FC236}">
              <a16:creationId xmlns:a16="http://schemas.microsoft.com/office/drawing/2014/main" id="{821E4A5E-F31B-42AB-A7F7-5964EA3CC5E8}"/>
            </a:ext>
          </a:extLst>
        </xdr:cNvPr>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42" name="フローチャート: 判断 341">
          <a:extLst>
            <a:ext uri="{FF2B5EF4-FFF2-40B4-BE49-F238E27FC236}">
              <a16:creationId xmlns:a16="http://schemas.microsoft.com/office/drawing/2014/main" id="{EB6467B8-5D7B-473A-8569-452F2426967E}"/>
            </a:ext>
          </a:extLst>
        </xdr:cNvPr>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67EB8E66-2DEA-4792-9D0A-6325335FE3E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5866E6FF-1EA9-4110-B0C7-59CBEF1390E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ADD370E2-D0C7-471E-BDFE-EE425BB8A02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8E75DF48-58B5-40F2-993D-2EB2021503B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E3370707-62B9-4D90-BC42-77403C8E5B4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15494</xdr:rowOff>
    </xdr:from>
    <xdr:to>
      <xdr:col>55</xdr:col>
      <xdr:colOff>50800</xdr:colOff>
      <xdr:row>83</xdr:row>
      <xdr:rowOff>117094</xdr:rowOff>
    </xdr:to>
    <xdr:sp macro="" textlink="">
      <xdr:nvSpPr>
        <xdr:cNvPr id="348" name="楕円 347">
          <a:extLst>
            <a:ext uri="{FF2B5EF4-FFF2-40B4-BE49-F238E27FC236}">
              <a16:creationId xmlns:a16="http://schemas.microsoft.com/office/drawing/2014/main" id="{98001017-8D82-48A2-B9DE-80B208592E9B}"/>
            </a:ext>
          </a:extLst>
        </xdr:cNvPr>
        <xdr:cNvSpPr/>
      </xdr:nvSpPr>
      <xdr:spPr>
        <a:xfrm>
          <a:off x="10426700" y="142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38371</xdr:rowOff>
    </xdr:from>
    <xdr:ext cx="469744" cy="259045"/>
    <xdr:sp macro="" textlink="">
      <xdr:nvSpPr>
        <xdr:cNvPr id="349" name="【公営住宅】&#10;一人当たり面積該当値テキスト">
          <a:extLst>
            <a:ext uri="{FF2B5EF4-FFF2-40B4-BE49-F238E27FC236}">
              <a16:creationId xmlns:a16="http://schemas.microsoft.com/office/drawing/2014/main" id="{6395C12A-7177-4C1A-A1E1-8A177ECFF2B2}"/>
            </a:ext>
          </a:extLst>
        </xdr:cNvPr>
        <xdr:cNvSpPr txBox="1"/>
      </xdr:nvSpPr>
      <xdr:spPr>
        <a:xfrm>
          <a:off x="10515600" y="1409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15494</xdr:rowOff>
    </xdr:from>
    <xdr:to>
      <xdr:col>50</xdr:col>
      <xdr:colOff>165100</xdr:colOff>
      <xdr:row>83</xdr:row>
      <xdr:rowOff>117094</xdr:rowOff>
    </xdr:to>
    <xdr:sp macro="" textlink="">
      <xdr:nvSpPr>
        <xdr:cNvPr id="350" name="楕円 349">
          <a:extLst>
            <a:ext uri="{FF2B5EF4-FFF2-40B4-BE49-F238E27FC236}">
              <a16:creationId xmlns:a16="http://schemas.microsoft.com/office/drawing/2014/main" id="{2E88205E-B929-43FC-A128-7F6556A34206}"/>
            </a:ext>
          </a:extLst>
        </xdr:cNvPr>
        <xdr:cNvSpPr/>
      </xdr:nvSpPr>
      <xdr:spPr>
        <a:xfrm>
          <a:off x="9588500" y="142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66294</xdr:rowOff>
    </xdr:from>
    <xdr:to>
      <xdr:col>55</xdr:col>
      <xdr:colOff>0</xdr:colOff>
      <xdr:row>83</xdr:row>
      <xdr:rowOff>66294</xdr:rowOff>
    </xdr:to>
    <xdr:cxnSp macro="">
      <xdr:nvCxnSpPr>
        <xdr:cNvPr id="351" name="直線コネクタ 350">
          <a:extLst>
            <a:ext uri="{FF2B5EF4-FFF2-40B4-BE49-F238E27FC236}">
              <a16:creationId xmlns:a16="http://schemas.microsoft.com/office/drawing/2014/main" id="{6DADC120-454D-4E21-BF3B-18A869C84898}"/>
            </a:ext>
          </a:extLst>
        </xdr:cNvPr>
        <xdr:cNvCxnSpPr/>
      </xdr:nvCxnSpPr>
      <xdr:spPr>
        <a:xfrm>
          <a:off x="9639300" y="14296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34162</xdr:rowOff>
    </xdr:from>
    <xdr:to>
      <xdr:col>46</xdr:col>
      <xdr:colOff>38100</xdr:colOff>
      <xdr:row>83</xdr:row>
      <xdr:rowOff>135762</xdr:rowOff>
    </xdr:to>
    <xdr:sp macro="" textlink="">
      <xdr:nvSpPr>
        <xdr:cNvPr id="352" name="楕円 351">
          <a:extLst>
            <a:ext uri="{FF2B5EF4-FFF2-40B4-BE49-F238E27FC236}">
              <a16:creationId xmlns:a16="http://schemas.microsoft.com/office/drawing/2014/main" id="{19E97AD0-3953-4CCA-8134-59D514A528A3}"/>
            </a:ext>
          </a:extLst>
        </xdr:cNvPr>
        <xdr:cNvSpPr/>
      </xdr:nvSpPr>
      <xdr:spPr>
        <a:xfrm>
          <a:off x="8699500" y="1426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66294</xdr:rowOff>
    </xdr:from>
    <xdr:to>
      <xdr:col>50</xdr:col>
      <xdr:colOff>114300</xdr:colOff>
      <xdr:row>83</xdr:row>
      <xdr:rowOff>84962</xdr:rowOff>
    </xdr:to>
    <xdr:cxnSp macro="">
      <xdr:nvCxnSpPr>
        <xdr:cNvPr id="353" name="直線コネクタ 352">
          <a:extLst>
            <a:ext uri="{FF2B5EF4-FFF2-40B4-BE49-F238E27FC236}">
              <a16:creationId xmlns:a16="http://schemas.microsoft.com/office/drawing/2014/main" id="{43604BAF-4277-4E1E-83D4-8E0EB4B01552}"/>
            </a:ext>
          </a:extLst>
        </xdr:cNvPr>
        <xdr:cNvCxnSpPr/>
      </xdr:nvCxnSpPr>
      <xdr:spPr>
        <a:xfrm flipV="1">
          <a:off x="8750300" y="14296644"/>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38354</xdr:rowOff>
    </xdr:from>
    <xdr:to>
      <xdr:col>41</xdr:col>
      <xdr:colOff>101600</xdr:colOff>
      <xdr:row>83</xdr:row>
      <xdr:rowOff>139954</xdr:rowOff>
    </xdr:to>
    <xdr:sp macro="" textlink="">
      <xdr:nvSpPr>
        <xdr:cNvPr id="354" name="楕円 353">
          <a:extLst>
            <a:ext uri="{FF2B5EF4-FFF2-40B4-BE49-F238E27FC236}">
              <a16:creationId xmlns:a16="http://schemas.microsoft.com/office/drawing/2014/main" id="{9F0F935E-A173-473A-A4C9-72516D42A70A}"/>
            </a:ext>
          </a:extLst>
        </xdr:cNvPr>
        <xdr:cNvSpPr/>
      </xdr:nvSpPr>
      <xdr:spPr>
        <a:xfrm>
          <a:off x="7810500" y="142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84962</xdr:rowOff>
    </xdr:from>
    <xdr:to>
      <xdr:col>45</xdr:col>
      <xdr:colOff>177800</xdr:colOff>
      <xdr:row>83</xdr:row>
      <xdr:rowOff>89154</xdr:rowOff>
    </xdr:to>
    <xdr:cxnSp macro="">
      <xdr:nvCxnSpPr>
        <xdr:cNvPr id="355" name="直線コネクタ 354">
          <a:extLst>
            <a:ext uri="{FF2B5EF4-FFF2-40B4-BE49-F238E27FC236}">
              <a16:creationId xmlns:a16="http://schemas.microsoft.com/office/drawing/2014/main" id="{B76DEA23-A0C8-4E7A-9E39-FE8FC4F98C11}"/>
            </a:ext>
          </a:extLst>
        </xdr:cNvPr>
        <xdr:cNvCxnSpPr/>
      </xdr:nvCxnSpPr>
      <xdr:spPr>
        <a:xfrm flipV="1">
          <a:off x="7861300" y="14315312"/>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22114</xdr:rowOff>
    </xdr:from>
    <xdr:ext cx="469744" cy="259045"/>
    <xdr:sp macro="" textlink="">
      <xdr:nvSpPr>
        <xdr:cNvPr id="356" name="n_1aveValue【公営住宅】&#10;一人当たり面積">
          <a:extLst>
            <a:ext uri="{FF2B5EF4-FFF2-40B4-BE49-F238E27FC236}">
              <a16:creationId xmlns:a16="http://schemas.microsoft.com/office/drawing/2014/main" id="{2BD05EF2-9FA5-4C61-B9F0-1D0234106F71}"/>
            </a:ext>
          </a:extLst>
        </xdr:cNvPr>
        <xdr:cNvSpPr txBox="1"/>
      </xdr:nvSpPr>
      <xdr:spPr>
        <a:xfrm>
          <a:off x="9391727" y="1459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24401</xdr:rowOff>
    </xdr:from>
    <xdr:ext cx="469744" cy="259045"/>
    <xdr:sp macro="" textlink="">
      <xdr:nvSpPr>
        <xdr:cNvPr id="357" name="n_2aveValue【公営住宅】&#10;一人当たり面積">
          <a:extLst>
            <a:ext uri="{FF2B5EF4-FFF2-40B4-BE49-F238E27FC236}">
              <a16:creationId xmlns:a16="http://schemas.microsoft.com/office/drawing/2014/main" id="{623C34B5-4590-4EDC-AFA1-54FEEFC2EBD9}"/>
            </a:ext>
          </a:extLst>
        </xdr:cNvPr>
        <xdr:cNvSpPr txBox="1"/>
      </xdr:nvSpPr>
      <xdr:spPr>
        <a:xfrm>
          <a:off x="8515427" y="145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17924</xdr:rowOff>
    </xdr:from>
    <xdr:ext cx="469744" cy="259045"/>
    <xdr:sp macro="" textlink="">
      <xdr:nvSpPr>
        <xdr:cNvPr id="358" name="n_3aveValue【公営住宅】&#10;一人当たり面積">
          <a:extLst>
            <a:ext uri="{FF2B5EF4-FFF2-40B4-BE49-F238E27FC236}">
              <a16:creationId xmlns:a16="http://schemas.microsoft.com/office/drawing/2014/main" id="{BE74EEB5-0B32-44EB-80D5-1B14D5C0DAD8}"/>
            </a:ext>
          </a:extLst>
        </xdr:cNvPr>
        <xdr:cNvSpPr txBox="1"/>
      </xdr:nvSpPr>
      <xdr:spPr>
        <a:xfrm>
          <a:off x="76264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82187</xdr:rowOff>
    </xdr:from>
    <xdr:ext cx="469744" cy="259045"/>
    <xdr:sp macro="" textlink="">
      <xdr:nvSpPr>
        <xdr:cNvPr id="359" name="n_4aveValue【公営住宅】&#10;一人当たり面積">
          <a:extLst>
            <a:ext uri="{FF2B5EF4-FFF2-40B4-BE49-F238E27FC236}">
              <a16:creationId xmlns:a16="http://schemas.microsoft.com/office/drawing/2014/main" id="{B09D5015-E50C-40FC-BFF9-EBF556538433}"/>
            </a:ext>
          </a:extLst>
        </xdr:cNvPr>
        <xdr:cNvSpPr txBox="1"/>
      </xdr:nvSpPr>
      <xdr:spPr>
        <a:xfrm>
          <a:off x="6737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133621</xdr:rowOff>
    </xdr:from>
    <xdr:ext cx="469744" cy="259045"/>
    <xdr:sp macro="" textlink="">
      <xdr:nvSpPr>
        <xdr:cNvPr id="360" name="n_1mainValue【公営住宅】&#10;一人当たり面積">
          <a:extLst>
            <a:ext uri="{FF2B5EF4-FFF2-40B4-BE49-F238E27FC236}">
              <a16:creationId xmlns:a16="http://schemas.microsoft.com/office/drawing/2014/main" id="{1C36C81B-EE19-49FE-8980-75BEB16E2371}"/>
            </a:ext>
          </a:extLst>
        </xdr:cNvPr>
        <xdr:cNvSpPr txBox="1"/>
      </xdr:nvSpPr>
      <xdr:spPr>
        <a:xfrm>
          <a:off x="9391727" y="1402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152289</xdr:rowOff>
    </xdr:from>
    <xdr:ext cx="469744" cy="259045"/>
    <xdr:sp macro="" textlink="">
      <xdr:nvSpPr>
        <xdr:cNvPr id="361" name="n_2mainValue【公営住宅】&#10;一人当たり面積">
          <a:extLst>
            <a:ext uri="{FF2B5EF4-FFF2-40B4-BE49-F238E27FC236}">
              <a16:creationId xmlns:a16="http://schemas.microsoft.com/office/drawing/2014/main" id="{C599116C-CAB1-419B-877B-D11494FEE50D}"/>
            </a:ext>
          </a:extLst>
        </xdr:cNvPr>
        <xdr:cNvSpPr txBox="1"/>
      </xdr:nvSpPr>
      <xdr:spPr>
        <a:xfrm>
          <a:off x="8515427" y="1403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156481</xdr:rowOff>
    </xdr:from>
    <xdr:ext cx="469744" cy="259045"/>
    <xdr:sp macro="" textlink="">
      <xdr:nvSpPr>
        <xdr:cNvPr id="362" name="n_3mainValue【公営住宅】&#10;一人当たり面積">
          <a:extLst>
            <a:ext uri="{FF2B5EF4-FFF2-40B4-BE49-F238E27FC236}">
              <a16:creationId xmlns:a16="http://schemas.microsoft.com/office/drawing/2014/main" id="{ADFFF088-0357-4607-A5D6-BA3DBAE6C90D}"/>
            </a:ext>
          </a:extLst>
        </xdr:cNvPr>
        <xdr:cNvSpPr txBox="1"/>
      </xdr:nvSpPr>
      <xdr:spPr>
        <a:xfrm>
          <a:off x="7626427" y="140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0FF24F25-52F1-4775-8DF1-F5E6F2E9BA7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E6F3A05F-7A27-4571-959E-DDB9C7DD9F5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6F86EC04-A698-42FB-A7EF-3E6FA3F9A64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135B38FF-420E-4B34-AEAC-7AA6C8C7E9B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47FE7A98-8462-4755-8C26-5EDC703EAA2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A9AAA3EC-3E33-4B8B-A670-6C2DFA259A3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C527D46F-A678-4AC3-887B-71F794AC247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682982DB-6E3A-4296-BC12-71CE92CC4AA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448750DF-A452-43D9-86C2-EE63A9089BD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B10DFA84-3545-4988-8A6F-2C7C5CA4282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0E34B93E-49DA-4427-8FB2-AEACD79D4F4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E59D5A57-9F00-4F60-9B48-6A5D734EA9B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6BF637A0-24C6-4EF7-9FA6-C7D318427B3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1B76DCAA-704E-441A-9A99-A70AEFB3E1B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B3D458D7-75CD-404F-8B1F-F5E881B4143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0649CB65-1443-43BB-8AC1-9D780CD1D96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a:extLst>
            <a:ext uri="{FF2B5EF4-FFF2-40B4-BE49-F238E27FC236}">
              <a16:creationId xmlns:a16="http://schemas.microsoft.com/office/drawing/2014/main" id="{E44A6A28-F08C-4147-BA9D-5B51727AEE4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a:extLst>
            <a:ext uri="{FF2B5EF4-FFF2-40B4-BE49-F238E27FC236}">
              <a16:creationId xmlns:a16="http://schemas.microsoft.com/office/drawing/2014/main" id="{22B7A828-00AD-4695-ADD9-60721F4836F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a:extLst>
            <a:ext uri="{FF2B5EF4-FFF2-40B4-BE49-F238E27FC236}">
              <a16:creationId xmlns:a16="http://schemas.microsoft.com/office/drawing/2014/main" id="{CB1EDDD9-198B-4408-8F93-B7580321986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a:extLst>
            <a:ext uri="{FF2B5EF4-FFF2-40B4-BE49-F238E27FC236}">
              <a16:creationId xmlns:a16="http://schemas.microsoft.com/office/drawing/2014/main" id="{32037601-D061-4B4F-93AA-E6B75F24C24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a:extLst>
            <a:ext uri="{FF2B5EF4-FFF2-40B4-BE49-F238E27FC236}">
              <a16:creationId xmlns:a16="http://schemas.microsoft.com/office/drawing/2014/main" id="{49525FAB-E8EA-4AE0-9030-94EAFCE1D2A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a:extLst>
            <a:ext uri="{FF2B5EF4-FFF2-40B4-BE49-F238E27FC236}">
              <a16:creationId xmlns:a16="http://schemas.microsoft.com/office/drawing/2014/main" id="{27AEC432-F628-4A56-9106-ADC9CD607D9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a:extLst>
            <a:ext uri="{FF2B5EF4-FFF2-40B4-BE49-F238E27FC236}">
              <a16:creationId xmlns:a16="http://schemas.microsoft.com/office/drawing/2014/main" id="{1A737CA6-1EE7-478C-8375-4BE61D45D14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a:extLst>
            <a:ext uri="{FF2B5EF4-FFF2-40B4-BE49-F238E27FC236}">
              <a16:creationId xmlns:a16="http://schemas.microsoft.com/office/drawing/2014/main" id="{14D1F9EC-DF74-4303-9623-A0D2FA880EB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a:extLst>
            <a:ext uri="{FF2B5EF4-FFF2-40B4-BE49-F238E27FC236}">
              <a16:creationId xmlns:a16="http://schemas.microsoft.com/office/drawing/2014/main" id="{B41BA3FC-492F-46D3-A7BE-7F7C43ACE22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a:extLst>
            <a:ext uri="{FF2B5EF4-FFF2-40B4-BE49-F238E27FC236}">
              <a16:creationId xmlns:a16="http://schemas.microsoft.com/office/drawing/2014/main" id="{3318BBFA-E339-4980-8E7C-A6B74C2E12F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a:extLst>
            <a:ext uri="{FF2B5EF4-FFF2-40B4-BE49-F238E27FC236}">
              <a16:creationId xmlns:a16="http://schemas.microsoft.com/office/drawing/2014/main" id="{8950DD7C-F306-4B3C-857A-4A9FAE1200E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0" name="直線コネクタ 389">
          <a:extLst>
            <a:ext uri="{FF2B5EF4-FFF2-40B4-BE49-F238E27FC236}">
              <a16:creationId xmlns:a16="http://schemas.microsoft.com/office/drawing/2014/main" id="{F716C7BF-0BF4-4E8A-926B-736BCB9AB30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1" name="テキスト ボックス 390">
          <a:extLst>
            <a:ext uri="{FF2B5EF4-FFF2-40B4-BE49-F238E27FC236}">
              <a16:creationId xmlns:a16="http://schemas.microsoft.com/office/drawing/2014/main" id="{B0530992-3EE4-4995-A651-9615BAF1A12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2" name="直線コネクタ 391">
          <a:extLst>
            <a:ext uri="{FF2B5EF4-FFF2-40B4-BE49-F238E27FC236}">
              <a16:creationId xmlns:a16="http://schemas.microsoft.com/office/drawing/2014/main" id="{1513392F-17A1-4540-BE26-C6A97242933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3" name="テキスト ボックス 392">
          <a:extLst>
            <a:ext uri="{FF2B5EF4-FFF2-40B4-BE49-F238E27FC236}">
              <a16:creationId xmlns:a16="http://schemas.microsoft.com/office/drawing/2014/main" id="{300D8E76-D769-4FB6-836E-3A9A53CD1BA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4" name="直線コネクタ 393">
          <a:extLst>
            <a:ext uri="{FF2B5EF4-FFF2-40B4-BE49-F238E27FC236}">
              <a16:creationId xmlns:a16="http://schemas.microsoft.com/office/drawing/2014/main" id="{1A860ACD-3DAC-4215-9DE0-4CF5A464201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5" name="テキスト ボックス 394">
          <a:extLst>
            <a:ext uri="{FF2B5EF4-FFF2-40B4-BE49-F238E27FC236}">
              <a16:creationId xmlns:a16="http://schemas.microsoft.com/office/drawing/2014/main" id="{275BE0DB-2529-42BE-A8B4-58D07D63CE9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6" name="直線コネクタ 395">
          <a:extLst>
            <a:ext uri="{FF2B5EF4-FFF2-40B4-BE49-F238E27FC236}">
              <a16:creationId xmlns:a16="http://schemas.microsoft.com/office/drawing/2014/main" id="{A688F6CB-D834-4428-8CC6-C2C1298CA06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7" name="テキスト ボックス 396">
          <a:extLst>
            <a:ext uri="{FF2B5EF4-FFF2-40B4-BE49-F238E27FC236}">
              <a16:creationId xmlns:a16="http://schemas.microsoft.com/office/drawing/2014/main" id="{E00FEF21-E8DC-4331-9C2C-466C5F5C2C0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8" name="直線コネクタ 397">
          <a:extLst>
            <a:ext uri="{FF2B5EF4-FFF2-40B4-BE49-F238E27FC236}">
              <a16:creationId xmlns:a16="http://schemas.microsoft.com/office/drawing/2014/main" id="{49079989-F662-45EA-BD25-6CB02FF7661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9" name="テキスト ボックス 398">
          <a:extLst>
            <a:ext uri="{FF2B5EF4-FFF2-40B4-BE49-F238E27FC236}">
              <a16:creationId xmlns:a16="http://schemas.microsoft.com/office/drawing/2014/main" id="{B363CAED-45E0-4DA5-851B-FE3200D29DE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id="{B69E4910-C5E0-4D5F-8608-0F7D55C2714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1" name="テキスト ボックス 400">
          <a:extLst>
            <a:ext uri="{FF2B5EF4-FFF2-40B4-BE49-F238E27FC236}">
              <a16:creationId xmlns:a16="http://schemas.microsoft.com/office/drawing/2014/main" id="{01BE03D6-8949-4405-AC75-65A8B491B28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C864C25E-DB9A-40C3-856D-D38DC9C0AEA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403" name="直線コネクタ 402">
          <a:extLst>
            <a:ext uri="{FF2B5EF4-FFF2-40B4-BE49-F238E27FC236}">
              <a16:creationId xmlns:a16="http://schemas.microsoft.com/office/drawing/2014/main" id="{D8FAA383-DDA0-4930-81C3-F4A2AF3D829C}"/>
            </a:ext>
          </a:extLst>
        </xdr:cNvPr>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BA505576-7C4D-4C3C-9BC4-8E27EE51525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5" name="直線コネクタ 404">
          <a:extLst>
            <a:ext uri="{FF2B5EF4-FFF2-40B4-BE49-F238E27FC236}">
              <a16:creationId xmlns:a16="http://schemas.microsoft.com/office/drawing/2014/main" id="{389DFCB4-50C7-4524-9D51-337A8E62E7A1}"/>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406" name="【認定こども園・幼稚園・保育所】&#10;有形固定資産減価償却率最大値テキスト">
          <a:extLst>
            <a:ext uri="{FF2B5EF4-FFF2-40B4-BE49-F238E27FC236}">
              <a16:creationId xmlns:a16="http://schemas.microsoft.com/office/drawing/2014/main" id="{E1AC0E4F-0188-46AC-9041-3EF0814F41D0}"/>
            </a:ext>
          </a:extLst>
        </xdr:cNvPr>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407" name="直線コネクタ 406">
          <a:extLst>
            <a:ext uri="{FF2B5EF4-FFF2-40B4-BE49-F238E27FC236}">
              <a16:creationId xmlns:a16="http://schemas.microsoft.com/office/drawing/2014/main" id="{9AD9DA9F-E3B8-4CF0-A19D-F63A91A8DF67}"/>
            </a:ext>
          </a:extLst>
        </xdr:cNvPr>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452E5415-2895-4A36-8BCA-F3ACAABA62A6}"/>
            </a:ext>
          </a:extLst>
        </xdr:cNvPr>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09" name="フローチャート: 判断 408">
          <a:extLst>
            <a:ext uri="{FF2B5EF4-FFF2-40B4-BE49-F238E27FC236}">
              <a16:creationId xmlns:a16="http://schemas.microsoft.com/office/drawing/2014/main" id="{AE043BD8-203A-4F1C-877C-CD880DB44AC7}"/>
            </a:ext>
          </a:extLst>
        </xdr:cNvPr>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410" name="フローチャート: 判断 409">
          <a:extLst>
            <a:ext uri="{FF2B5EF4-FFF2-40B4-BE49-F238E27FC236}">
              <a16:creationId xmlns:a16="http://schemas.microsoft.com/office/drawing/2014/main" id="{733E1C25-0965-48E0-A1DD-4793716C66D5}"/>
            </a:ext>
          </a:extLst>
        </xdr:cNvPr>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11" name="フローチャート: 判断 410">
          <a:extLst>
            <a:ext uri="{FF2B5EF4-FFF2-40B4-BE49-F238E27FC236}">
              <a16:creationId xmlns:a16="http://schemas.microsoft.com/office/drawing/2014/main" id="{68EF15AE-00E3-4320-A18A-B293FA354A09}"/>
            </a:ext>
          </a:extLst>
        </xdr:cNvPr>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12" name="フローチャート: 判断 411">
          <a:extLst>
            <a:ext uri="{FF2B5EF4-FFF2-40B4-BE49-F238E27FC236}">
              <a16:creationId xmlns:a16="http://schemas.microsoft.com/office/drawing/2014/main" id="{03697A17-9E83-4BBB-9DC3-26E2E7D9E8C0}"/>
            </a:ext>
          </a:extLst>
        </xdr:cNvPr>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13" name="フローチャート: 判断 412">
          <a:extLst>
            <a:ext uri="{FF2B5EF4-FFF2-40B4-BE49-F238E27FC236}">
              <a16:creationId xmlns:a16="http://schemas.microsoft.com/office/drawing/2014/main" id="{20D4D34B-6C1A-4AA3-818F-43318CC2B03D}"/>
            </a:ext>
          </a:extLst>
        </xdr:cNvPr>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E72C26A5-0F66-4866-9970-ED1CB1CFDE6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1D21657C-A913-47D6-A489-30E56B0572B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D7353B8A-6567-41FF-AE89-7EA1444FCD9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CD4E4214-9E27-40CE-B64E-F8BBF197335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1F8D540-9F55-4C99-B815-33708F95A16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74930</xdr:rowOff>
    </xdr:from>
    <xdr:to>
      <xdr:col>85</xdr:col>
      <xdr:colOff>177800</xdr:colOff>
      <xdr:row>40</xdr:row>
      <xdr:rowOff>5080</xdr:rowOff>
    </xdr:to>
    <xdr:sp macro="" textlink="">
      <xdr:nvSpPr>
        <xdr:cNvPr id="419" name="楕円 418">
          <a:extLst>
            <a:ext uri="{FF2B5EF4-FFF2-40B4-BE49-F238E27FC236}">
              <a16:creationId xmlns:a16="http://schemas.microsoft.com/office/drawing/2014/main" id="{5B3BDF3C-66F3-4EA5-9A22-8DBA1629E0D1}"/>
            </a:ext>
          </a:extLst>
        </xdr:cNvPr>
        <xdr:cNvSpPr/>
      </xdr:nvSpPr>
      <xdr:spPr>
        <a:xfrm>
          <a:off x="162687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53357</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588FB865-2F76-41C2-8432-8D9102D26FF4}"/>
            </a:ext>
          </a:extLst>
        </xdr:cNvPr>
        <xdr:cNvSpPr txBox="1"/>
      </xdr:nvSpPr>
      <xdr:spPr>
        <a:xfrm>
          <a:off x="16357600"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151130</xdr:rowOff>
    </xdr:from>
    <xdr:to>
      <xdr:col>81</xdr:col>
      <xdr:colOff>101600</xdr:colOff>
      <xdr:row>39</xdr:row>
      <xdr:rowOff>81280</xdr:rowOff>
    </xdr:to>
    <xdr:sp macro="" textlink="">
      <xdr:nvSpPr>
        <xdr:cNvPr id="421" name="楕円 420">
          <a:extLst>
            <a:ext uri="{FF2B5EF4-FFF2-40B4-BE49-F238E27FC236}">
              <a16:creationId xmlns:a16="http://schemas.microsoft.com/office/drawing/2014/main" id="{1235F035-6ED9-4A09-B139-E027F98840E3}"/>
            </a:ext>
          </a:extLst>
        </xdr:cNvPr>
        <xdr:cNvSpPr/>
      </xdr:nvSpPr>
      <xdr:spPr>
        <a:xfrm>
          <a:off x="15430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30480</xdr:rowOff>
    </xdr:from>
    <xdr:to>
      <xdr:col>85</xdr:col>
      <xdr:colOff>127000</xdr:colOff>
      <xdr:row>39</xdr:row>
      <xdr:rowOff>125730</xdr:rowOff>
    </xdr:to>
    <xdr:cxnSp macro="">
      <xdr:nvCxnSpPr>
        <xdr:cNvPr id="422" name="直線コネクタ 421">
          <a:extLst>
            <a:ext uri="{FF2B5EF4-FFF2-40B4-BE49-F238E27FC236}">
              <a16:creationId xmlns:a16="http://schemas.microsoft.com/office/drawing/2014/main" id="{7E050810-C2C5-45B9-81E4-F5B3E4C9804F}"/>
            </a:ext>
          </a:extLst>
        </xdr:cNvPr>
        <xdr:cNvCxnSpPr/>
      </xdr:nvCxnSpPr>
      <xdr:spPr>
        <a:xfrm>
          <a:off x="15481300" y="671703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124460</xdr:rowOff>
    </xdr:from>
    <xdr:to>
      <xdr:col>76</xdr:col>
      <xdr:colOff>165100</xdr:colOff>
      <xdr:row>39</xdr:row>
      <xdr:rowOff>54610</xdr:rowOff>
    </xdr:to>
    <xdr:sp macro="" textlink="">
      <xdr:nvSpPr>
        <xdr:cNvPr id="423" name="楕円 422">
          <a:extLst>
            <a:ext uri="{FF2B5EF4-FFF2-40B4-BE49-F238E27FC236}">
              <a16:creationId xmlns:a16="http://schemas.microsoft.com/office/drawing/2014/main" id="{7D42D0FF-C277-411D-BB42-7C6A3E7D8E88}"/>
            </a:ext>
          </a:extLst>
        </xdr:cNvPr>
        <xdr:cNvSpPr/>
      </xdr:nvSpPr>
      <xdr:spPr>
        <a:xfrm>
          <a:off x="14541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xdr:rowOff>
    </xdr:from>
    <xdr:to>
      <xdr:col>81</xdr:col>
      <xdr:colOff>50800</xdr:colOff>
      <xdr:row>39</xdr:row>
      <xdr:rowOff>30480</xdr:rowOff>
    </xdr:to>
    <xdr:cxnSp macro="">
      <xdr:nvCxnSpPr>
        <xdr:cNvPr id="424" name="直線コネクタ 423">
          <a:extLst>
            <a:ext uri="{FF2B5EF4-FFF2-40B4-BE49-F238E27FC236}">
              <a16:creationId xmlns:a16="http://schemas.microsoft.com/office/drawing/2014/main" id="{E5307655-9974-4A61-85C9-EC9EDB6B2155}"/>
            </a:ext>
          </a:extLst>
        </xdr:cNvPr>
        <xdr:cNvCxnSpPr/>
      </xdr:nvCxnSpPr>
      <xdr:spPr>
        <a:xfrm>
          <a:off x="14592300" y="66903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50165</xdr:rowOff>
    </xdr:from>
    <xdr:to>
      <xdr:col>72</xdr:col>
      <xdr:colOff>38100</xdr:colOff>
      <xdr:row>38</xdr:row>
      <xdr:rowOff>151765</xdr:rowOff>
    </xdr:to>
    <xdr:sp macro="" textlink="">
      <xdr:nvSpPr>
        <xdr:cNvPr id="425" name="楕円 424">
          <a:extLst>
            <a:ext uri="{FF2B5EF4-FFF2-40B4-BE49-F238E27FC236}">
              <a16:creationId xmlns:a16="http://schemas.microsoft.com/office/drawing/2014/main" id="{6795E1F0-6EAF-40E2-9F15-79337160815C}"/>
            </a:ext>
          </a:extLst>
        </xdr:cNvPr>
        <xdr:cNvSpPr/>
      </xdr:nvSpPr>
      <xdr:spPr>
        <a:xfrm>
          <a:off x="13652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100965</xdr:rowOff>
    </xdr:from>
    <xdr:to>
      <xdr:col>76</xdr:col>
      <xdr:colOff>114300</xdr:colOff>
      <xdr:row>39</xdr:row>
      <xdr:rowOff>3810</xdr:rowOff>
    </xdr:to>
    <xdr:cxnSp macro="">
      <xdr:nvCxnSpPr>
        <xdr:cNvPr id="426" name="直線コネクタ 425">
          <a:extLst>
            <a:ext uri="{FF2B5EF4-FFF2-40B4-BE49-F238E27FC236}">
              <a16:creationId xmlns:a16="http://schemas.microsoft.com/office/drawing/2014/main" id="{7CCD727E-4628-411E-BD68-8465091F5E6F}"/>
            </a:ext>
          </a:extLst>
        </xdr:cNvPr>
        <xdr:cNvCxnSpPr/>
      </xdr:nvCxnSpPr>
      <xdr:spPr>
        <a:xfrm>
          <a:off x="13703300" y="661606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132097</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5DC3EFC1-EEF5-407E-9948-C1514187FC8D}"/>
            </a:ext>
          </a:extLst>
        </xdr:cNvPr>
        <xdr:cNvSpPr txBox="1"/>
      </xdr:nvSpPr>
      <xdr:spPr>
        <a:xfrm>
          <a:off x="15266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4A701224-14F6-4E05-A8E2-65089844938E}"/>
            </a:ext>
          </a:extLst>
        </xdr:cNvPr>
        <xdr:cNvSpPr txBox="1"/>
      </xdr:nvSpPr>
      <xdr:spPr>
        <a:xfrm>
          <a:off x="14389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7B0BD19E-2DF9-4995-AAA5-3A5882F3AE88}"/>
            </a:ext>
          </a:extLst>
        </xdr:cNvPr>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DB780EE4-DB56-4366-8A22-24B624A5288A}"/>
            </a:ext>
          </a:extLst>
        </xdr:cNvPr>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72407</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35A5E302-789F-42E5-A4B0-BB200D9E2F55}"/>
            </a:ext>
          </a:extLst>
        </xdr:cNvPr>
        <xdr:cNvSpPr txBox="1"/>
      </xdr:nvSpPr>
      <xdr:spPr>
        <a:xfrm>
          <a:off x="15266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45737</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77A240B1-7482-4469-AB8F-44D65F666E81}"/>
            </a:ext>
          </a:extLst>
        </xdr:cNvPr>
        <xdr:cNvSpPr txBox="1"/>
      </xdr:nvSpPr>
      <xdr:spPr>
        <a:xfrm>
          <a:off x="14389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142892</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A19CAEED-917A-4DF1-BBA8-2858A621D3F9}"/>
            </a:ext>
          </a:extLst>
        </xdr:cNvPr>
        <xdr:cNvSpPr txBox="1"/>
      </xdr:nvSpPr>
      <xdr:spPr>
        <a:xfrm>
          <a:off x="13500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544B8D19-4D29-42A2-994F-7F47A0EE877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B0E9FCFC-C835-4E40-814D-2192CC7465F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35258BFF-EDC2-4CA6-8DCF-E84023ED268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0D957697-CADC-4372-9E0C-18B3FE3C55D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C9FA76B2-258F-4DBC-8EB3-09B66F4D79D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52730ACA-1A95-4A1F-8A0F-67F8CE8199A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08E85EC1-236A-440B-A8DE-36C443CDA19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F8DC7281-289A-44AF-9854-4E70E352E61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705EEB2F-9415-45E2-A7C0-E0C1F5D8D49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AB26934B-0203-49D3-BCB6-F491492EEBD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81415F53-DAB5-49B2-997B-9542A4C80B6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745201E3-CA87-4804-B45B-C6329B7E6A1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869F18BC-E3B2-4E64-94F9-755F6344BE3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C28D5C61-B874-4134-AA57-4BE6C933C7E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041A87FC-1A1F-48B8-8BBE-DE1A4D6C896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0F0900B3-27EE-46F3-99A6-D7250234D2A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2DCCFA76-1876-45D2-8287-73B95036130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E3E1796B-D8F0-4A26-9AC5-E7E77F0F693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66BD6E0C-72B4-4077-BB7A-48B2F05792A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9B0FA655-4EA5-48FF-9582-A19F3004C46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74D0D1A0-CAE9-479D-9F91-D340925880B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455" name="直線コネクタ 454">
          <a:extLst>
            <a:ext uri="{FF2B5EF4-FFF2-40B4-BE49-F238E27FC236}">
              <a16:creationId xmlns:a16="http://schemas.microsoft.com/office/drawing/2014/main" id="{B217838D-67D6-430A-898A-966FBED841D8}"/>
            </a:ext>
          </a:extLst>
        </xdr:cNvPr>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641FC010-70C8-4B86-9FFB-BE08971C7DD7}"/>
            </a:ext>
          </a:extLst>
        </xdr:cNvPr>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457" name="直線コネクタ 456">
          <a:extLst>
            <a:ext uri="{FF2B5EF4-FFF2-40B4-BE49-F238E27FC236}">
              <a16:creationId xmlns:a16="http://schemas.microsoft.com/office/drawing/2014/main" id="{CF13F785-FBBB-40E9-AF30-349FE0F680D2}"/>
            </a:ext>
          </a:extLst>
        </xdr:cNvPr>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C94F1A82-E0E2-416C-BD6E-A361F1772366}"/>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59" name="直線コネクタ 458">
          <a:extLst>
            <a:ext uri="{FF2B5EF4-FFF2-40B4-BE49-F238E27FC236}">
              <a16:creationId xmlns:a16="http://schemas.microsoft.com/office/drawing/2014/main" id="{EC2B2B6C-BA74-4B88-9FCF-0C83971FFDC9}"/>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126001</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3FD95AA2-FDCB-4339-A5A0-939DE69510F4}"/>
            </a:ext>
          </a:extLst>
        </xdr:cNvPr>
        <xdr:cNvSpPr txBox="1"/>
      </xdr:nvSpPr>
      <xdr:spPr>
        <a:xfrm>
          <a:off x="22199600" y="6298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461" name="フローチャート: 判断 460">
          <a:extLst>
            <a:ext uri="{FF2B5EF4-FFF2-40B4-BE49-F238E27FC236}">
              <a16:creationId xmlns:a16="http://schemas.microsoft.com/office/drawing/2014/main" id="{C84D299C-4552-4F59-9C25-3374E9314FD8}"/>
            </a:ext>
          </a:extLst>
        </xdr:cNvPr>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462" name="フローチャート: 判断 461">
          <a:extLst>
            <a:ext uri="{FF2B5EF4-FFF2-40B4-BE49-F238E27FC236}">
              <a16:creationId xmlns:a16="http://schemas.microsoft.com/office/drawing/2014/main" id="{538BCDCE-61DE-49B1-BA8B-BB62B6938031}"/>
            </a:ext>
          </a:extLst>
        </xdr:cNvPr>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463" name="フローチャート: 判断 462">
          <a:extLst>
            <a:ext uri="{FF2B5EF4-FFF2-40B4-BE49-F238E27FC236}">
              <a16:creationId xmlns:a16="http://schemas.microsoft.com/office/drawing/2014/main" id="{1430FFE7-3875-4598-932B-07993A5F8EEC}"/>
            </a:ext>
          </a:extLst>
        </xdr:cNvPr>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64" name="フローチャート: 判断 463">
          <a:extLst>
            <a:ext uri="{FF2B5EF4-FFF2-40B4-BE49-F238E27FC236}">
              <a16:creationId xmlns:a16="http://schemas.microsoft.com/office/drawing/2014/main" id="{03F6B798-D714-4D92-8340-EE54050A185E}"/>
            </a:ext>
          </a:extLst>
        </xdr:cNvPr>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65" name="フローチャート: 判断 464">
          <a:extLst>
            <a:ext uri="{FF2B5EF4-FFF2-40B4-BE49-F238E27FC236}">
              <a16:creationId xmlns:a16="http://schemas.microsoft.com/office/drawing/2014/main" id="{929E175E-9066-42C4-969E-3511E09B189E}"/>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6DCD9672-53F1-4E44-9B8B-C5EAF5A8104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A41F846E-4AEE-4128-AFAA-C6BEE975143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7E9AA12A-3087-4E97-BB77-B2F00842CD3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6DA546B5-BB59-4540-930D-7C7416BBBCE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31F940F6-0E6E-4282-9B4D-83BB21F5978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41402</xdr:rowOff>
    </xdr:from>
    <xdr:to>
      <xdr:col>116</xdr:col>
      <xdr:colOff>114300</xdr:colOff>
      <xdr:row>38</xdr:row>
      <xdr:rowOff>143002</xdr:rowOff>
    </xdr:to>
    <xdr:sp macro="" textlink="">
      <xdr:nvSpPr>
        <xdr:cNvPr id="471" name="楕円 470">
          <a:extLst>
            <a:ext uri="{FF2B5EF4-FFF2-40B4-BE49-F238E27FC236}">
              <a16:creationId xmlns:a16="http://schemas.microsoft.com/office/drawing/2014/main" id="{69E8E812-0D85-454C-9547-A6698F539230}"/>
            </a:ext>
          </a:extLst>
        </xdr:cNvPr>
        <xdr:cNvSpPr/>
      </xdr:nvSpPr>
      <xdr:spPr>
        <a:xfrm>
          <a:off x="221107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19829</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2F4ADEEA-D596-4B9A-9C75-CCA9F7012F32}"/>
            </a:ext>
          </a:extLst>
        </xdr:cNvPr>
        <xdr:cNvSpPr txBox="1"/>
      </xdr:nvSpPr>
      <xdr:spPr>
        <a:xfrm>
          <a:off x="22199600" y="653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52832</xdr:rowOff>
    </xdr:from>
    <xdr:to>
      <xdr:col>112</xdr:col>
      <xdr:colOff>38100</xdr:colOff>
      <xdr:row>38</xdr:row>
      <xdr:rowOff>154432</xdr:rowOff>
    </xdr:to>
    <xdr:sp macro="" textlink="">
      <xdr:nvSpPr>
        <xdr:cNvPr id="473" name="楕円 472">
          <a:extLst>
            <a:ext uri="{FF2B5EF4-FFF2-40B4-BE49-F238E27FC236}">
              <a16:creationId xmlns:a16="http://schemas.microsoft.com/office/drawing/2014/main" id="{EA7BCAE3-58A4-4A58-8D67-F5A5F6B06E48}"/>
            </a:ext>
          </a:extLst>
        </xdr:cNvPr>
        <xdr:cNvSpPr/>
      </xdr:nvSpPr>
      <xdr:spPr>
        <a:xfrm>
          <a:off x="21272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92202</xdr:rowOff>
    </xdr:from>
    <xdr:to>
      <xdr:col>116</xdr:col>
      <xdr:colOff>63500</xdr:colOff>
      <xdr:row>38</xdr:row>
      <xdr:rowOff>103632</xdr:rowOff>
    </xdr:to>
    <xdr:cxnSp macro="">
      <xdr:nvCxnSpPr>
        <xdr:cNvPr id="474" name="直線コネクタ 473">
          <a:extLst>
            <a:ext uri="{FF2B5EF4-FFF2-40B4-BE49-F238E27FC236}">
              <a16:creationId xmlns:a16="http://schemas.microsoft.com/office/drawing/2014/main" id="{5DDFD6E9-A469-4A22-876B-EB2D451F975C}"/>
            </a:ext>
          </a:extLst>
        </xdr:cNvPr>
        <xdr:cNvCxnSpPr/>
      </xdr:nvCxnSpPr>
      <xdr:spPr>
        <a:xfrm flipV="1">
          <a:off x="21323300" y="660730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64262</xdr:rowOff>
    </xdr:from>
    <xdr:to>
      <xdr:col>107</xdr:col>
      <xdr:colOff>101600</xdr:colOff>
      <xdr:row>38</xdr:row>
      <xdr:rowOff>165862</xdr:rowOff>
    </xdr:to>
    <xdr:sp macro="" textlink="">
      <xdr:nvSpPr>
        <xdr:cNvPr id="475" name="楕円 474">
          <a:extLst>
            <a:ext uri="{FF2B5EF4-FFF2-40B4-BE49-F238E27FC236}">
              <a16:creationId xmlns:a16="http://schemas.microsoft.com/office/drawing/2014/main" id="{131AFCCF-03C2-4858-9048-B04BE9E62B6C}"/>
            </a:ext>
          </a:extLst>
        </xdr:cNvPr>
        <xdr:cNvSpPr/>
      </xdr:nvSpPr>
      <xdr:spPr>
        <a:xfrm>
          <a:off x="20383500" y="65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103632</xdr:rowOff>
    </xdr:from>
    <xdr:to>
      <xdr:col>111</xdr:col>
      <xdr:colOff>177800</xdr:colOff>
      <xdr:row>38</xdr:row>
      <xdr:rowOff>115062</xdr:rowOff>
    </xdr:to>
    <xdr:cxnSp macro="">
      <xdr:nvCxnSpPr>
        <xdr:cNvPr id="476" name="直線コネクタ 475">
          <a:extLst>
            <a:ext uri="{FF2B5EF4-FFF2-40B4-BE49-F238E27FC236}">
              <a16:creationId xmlns:a16="http://schemas.microsoft.com/office/drawing/2014/main" id="{DCE3A3A0-616C-48E4-96C0-E61A756814C6}"/>
            </a:ext>
          </a:extLst>
        </xdr:cNvPr>
        <xdr:cNvCxnSpPr/>
      </xdr:nvCxnSpPr>
      <xdr:spPr>
        <a:xfrm flipV="1">
          <a:off x="20434300" y="661873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71120</xdr:rowOff>
    </xdr:from>
    <xdr:to>
      <xdr:col>102</xdr:col>
      <xdr:colOff>165100</xdr:colOff>
      <xdr:row>39</xdr:row>
      <xdr:rowOff>1270</xdr:rowOff>
    </xdr:to>
    <xdr:sp macro="" textlink="">
      <xdr:nvSpPr>
        <xdr:cNvPr id="477" name="楕円 476">
          <a:extLst>
            <a:ext uri="{FF2B5EF4-FFF2-40B4-BE49-F238E27FC236}">
              <a16:creationId xmlns:a16="http://schemas.microsoft.com/office/drawing/2014/main" id="{0A751759-E6B3-46D2-84E7-F9D33AE94C61}"/>
            </a:ext>
          </a:extLst>
        </xdr:cNvPr>
        <xdr:cNvSpPr/>
      </xdr:nvSpPr>
      <xdr:spPr>
        <a:xfrm>
          <a:off x="19494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115062</xdr:rowOff>
    </xdr:from>
    <xdr:to>
      <xdr:col>107</xdr:col>
      <xdr:colOff>50800</xdr:colOff>
      <xdr:row>38</xdr:row>
      <xdr:rowOff>121920</xdr:rowOff>
    </xdr:to>
    <xdr:cxnSp macro="">
      <xdr:nvCxnSpPr>
        <xdr:cNvPr id="478" name="直線コネクタ 477">
          <a:extLst>
            <a:ext uri="{FF2B5EF4-FFF2-40B4-BE49-F238E27FC236}">
              <a16:creationId xmlns:a16="http://schemas.microsoft.com/office/drawing/2014/main" id="{806B23AB-7073-477C-A712-145F983B7282}"/>
            </a:ext>
          </a:extLst>
        </xdr:cNvPr>
        <xdr:cNvCxnSpPr/>
      </xdr:nvCxnSpPr>
      <xdr:spPr>
        <a:xfrm flipV="1">
          <a:off x="19545300" y="663016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47515</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43519000-0988-4F26-A23F-C88BA4F75861}"/>
            </a:ext>
          </a:extLst>
        </xdr:cNvPr>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58945</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7D3CE6F3-263A-456C-988C-B9BB16C50D44}"/>
            </a:ext>
          </a:extLst>
        </xdr:cNvPr>
        <xdr:cNvSpPr txBox="1"/>
      </xdr:nvSpPr>
      <xdr:spPr>
        <a:xfrm>
          <a:off x="201994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168673</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DEB31B9E-7F00-4580-9D13-DD3A92999AD6}"/>
            </a:ext>
          </a:extLst>
        </xdr:cNvPr>
        <xdr:cNvSpPr txBox="1"/>
      </xdr:nvSpPr>
      <xdr:spPr>
        <a:xfrm>
          <a:off x="19310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465F0C46-75BB-47F9-A88A-92C11A932161}"/>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145559</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DDA8E479-6052-4EFD-8B99-5DC9F8056AB6}"/>
            </a:ext>
          </a:extLst>
        </xdr:cNvPr>
        <xdr:cNvSpPr txBox="1"/>
      </xdr:nvSpPr>
      <xdr:spPr>
        <a:xfrm>
          <a:off x="21075727" y="666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156989</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080BFDAF-B2EE-4B42-8423-A3BDDCCC13C9}"/>
            </a:ext>
          </a:extLst>
        </xdr:cNvPr>
        <xdr:cNvSpPr txBox="1"/>
      </xdr:nvSpPr>
      <xdr:spPr>
        <a:xfrm>
          <a:off x="201994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163847</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8EBF0618-E40C-48BD-8481-E7259F29C8BD}"/>
            </a:ext>
          </a:extLst>
        </xdr:cNvPr>
        <xdr:cNvSpPr txBox="1"/>
      </xdr:nvSpPr>
      <xdr:spPr>
        <a:xfrm>
          <a:off x="19310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E7952172-AA68-46E0-BC6E-7DD00D50485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E48D9AE5-2BBD-44E3-96CB-AE9F2A512C5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C410B40C-CA42-450C-BBE3-57C1E6DA54A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51AA0301-6C05-4C6E-96EB-A6850C49635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D62F388F-A394-41E6-A101-AB56A1914A7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DF21F08D-36FD-417E-A4D6-3419A4D4066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245E93F3-BB5A-4811-9654-08FB8D4B2C3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FDDE9C52-80A2-4AB3-9B03-E21842F80CF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86F63F46-680E-4DA0-A82C-EAD2D707B8F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59B149D0-5A8F-4D82-94EF-5513827D68A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031DF98F-0064-47B1-9CC0-68B6FE858B0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9E74D022-6E8F-46F8-9780-DBC351CE2E1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id="{D4248FEF-F2B2-433D-9D98-C8340751F67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138AC988-BB13-4616-B2BF-CCB0EB58F76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D298DA88-6EE2-442C-8E63-02D250E9ABA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05F3DC07-F4FE-42A1-A6C3-225EBA39941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6FBA75E1-6A08-41B6-8BC0-C2C2251D8D6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5377C871-4B32-4CA8-8315-F52DED2161D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40611C3D-5261-40D1-8AE2-7F0D64007C1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01154555-C43E-4965-8F1A-2679CE4B544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85A7BC86-DE59-4143-BCD7-11B2E846ECB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EE8D65B5-0A29-48DD-A317-A24BFE2226C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id="{2F7F7C9C-49D2-4254-8158-C520DF48313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8735CD0B-76EA-4D2F-AE3A-A62B149BC44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045282AE-C6E4-4DDB-820B-5B66F95BC01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511" name="直線コネクタ 510">
          <a:extLst>
            <a:ext uri="{FF2B5EF4-FFF2-40B4-BE49-F238E27FC236}">
              <a16:creationId xmlns:a16="http://schemas.microsoft.com/office/drawing/2014/main" id="{C7786315-733C-416C-A166-9AED52E0C7FD}"/>
            </a:ext>
          </a:extLst>
        </xdr:cNvPr>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a:extLst>
            <a:ext uri="{FF2B5EF4-FFF2-40B4-BE49-F238E27FC236}">
              <a16:creationId xmlns:a16="http://schemas.microsoft.com/office/drawing/2014/main" id="{F01FA723-9E53-42C6-961F-8D69A1CB004F}"/>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a:extLst>
            <a:ext uri="{FF2B5EF4-FFF2-40B4-BE49-F238E27FC236}">
              <a16:creationId xmlns:a16="http://schemas.microsoft.com/office/drawing/2014/main" id="{941B85AE-4C51-4739-8E6E-4A250393619E}"/>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14" name="【学校施設】&#10;有形固定資産減価償却率最大値テキスト">
          <a:extLst>
            <a:ext uri="{FF2B5EF4-FFF2-40B4-BE49-F238E27FC236}">
              <a16:creationId xmlns:a16="http://schemas.microsoft.com/office/drawing/2014/main" id="{FCFDB391-0359-4BB0-8EE9-155B80A2A829}"/>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15" name="直線コネクタ 514">
          <a:extLst>
            <a:ext uri="{FF2B5EF4-FFF2-40B4-BE49-F238E27FC236}">
              <a16:creationId xmlns:a16="http://schemas.microsoft.com/office/drawing/2014/main" id="{D885CD88-B866-4913-BD50-3AD72D26DC53}"/>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89280</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EE16FA14-F5E3-4DB9-932E-AE96717E2B62}"/>
            </a:ext>
          </a:extLst>
        </xdr:cNvPr>
        <xdr:cNvSpPr txBox="1"/>
      </xdr:nvSpPr>
      <xdr:spPr>
        <a:xfrm>
          <a:off x="16357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517" name="フローチャート: 判断 516">
          <a:extLst>
            <a:ext uri="{FF2B5EF4-FFF2-40B4-BE49-F238E27FC236}">
              <a16:creationId xmlns:a16="http://schemas.microsoft.com/office/drawing/2014/main" id="{76B5C1CA-7816-40B3-9FE9-B90BD77E30E8}"/>
            </a:ext>
          </a:extLst>
        </xdr:cNvPr>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518" name="フローチャート: 判断 517">
          <a:extLst>
            <a:ext uri="{FF2B5EF4-FFF2-40B4-BE49-F238E27FC236}">
              <a16:creationId xmlns:a16="http://schemas.microsoft.com/office/drawing/2014/main" id="{06851034-AD63-4372-A1F7-82AA7C5A0A84}"/>
            </a:ext>
          </a:extLst>
        </xdr:cNvPr>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19" name="フローチャート: 判断 518">
          <a:extLst>
            <a:ext uri="{FF2B5EF4-FFF2-40B4-BE49-F238E27FC236}">
              <a16:creationId xmlns:a16="http://schemas.microsoft.com/office/drawing/2014/main" id="{8844D657-771C-4E20-8B13-468004548E5B}"/>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520" name="フローチャート: 判断 519">
          <a:extLst>
            <a:ext uri="{FF2B5EF4-FFF2-40B4-BE49-F238E27FC236}">
              <a16:creationId xmlns:a16="http://schemas.microsoft.com/office/drawing/2014/main" id="{1F06BFFE-ED31-4CC9-998E-BF87AC749EB2}"/>
            </a:ext>
          </a:extLst>
        </xdr:cNvPr>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21" name="フローチャート: 判断 520">
          <a:extLst>
            <a:ext uri="{FF2B5EF4-FFF2-40B4-BE49-F238E27FC236}">
              <a16:creationId xmlns:a16="http://schemas.microsoft.com/office/drawing/2014/main" id="{93C620AF-67AE-4BD7-930D-C8CA020B2680}"/>
            </a:ext>
          </a:extLst>
        </xdr:cNvPr>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29F98E5E-48B9-4ACF-A77A-A2AAB11422E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836054C3-E790-487B-90B8-A07C2E386B2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9D897B31-FE2A-4F87-ADFD-0FDEA755C20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D009CFDE-D7D7-42FA-A8F7-BBCC39A4B45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54BFCD4-84BD-4E5B-A434-C9C0B82EE78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27" name="楕円 526">
          <a:extLst>
            <a:ext uri="{FF2B5EF4-FFF2-40B4-BE49-F238E27FC236}">
              <a16:creationId xmlns:a16="http://schemas.microsoft.com/office/drawing/2014/main" id="{8C8C670E-365E-4D6A-A92F-66AFC5A4828D}"/>
            </a:ext>
          </a:extLst>
        </xdr:cNvPr>
        <xdr:cNvSpPr/>
      </xdr:nvSpPr>
      <xdr:spPr>
        <a:xfrm>
          <a:off x="16268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6367</xdr:rowOff>
    </xdr:from>
    <xdr:ext cx="405111" cy="259045"/>
    <xdr:sp macro="" textlink="">
      <xdr:nvSpPr>
        <xdr:cNvPr id="528" name="【学校施設】&#10;有形固定資産減価償却率該当値テキスト">
          <a:extLst>
            <a:ext uri="{FF2B5EF4-FFF2-40B4-BE49-F238E27FC236}">
              <a16:creationId xmlns:a16="http://schemas.microsoft.com/office/drawing/2014/main" id="{B0CAF315-FD4B-4952-881F-30787EE81B1B}"/>
            </a:ext>
          </a:extLst>
        </xdr:cNvPr>
        <xdr:cNvSpPr txBox="1"/>
      </xdr:nvSpPr>
      <xdr:spPr>
        <a:xfrm>
          <a:off x="16357600"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128815</xdr:rowOff>
    </xdr:from>
    <xdr:to>
      <xdr:col>81</xdr:col>
      <xdr:colOff>101600</xdr:colOff>
      <xdr:row>60</xdr:row>
      <xdr:rowOff>58965</xdr:rowOff>
    </xdr:to>
    <xdr:sp macro="" textlink="">
      <xdr:nvSpPr>
        <xdr:cNvPr id="529" name="楕円 528">
          <a:extLst>
            <a:ext uri="{FF2B5EF4-FFF2-40B4-BE49-F238E27FC236}">
              <a16:creationId xmlns:a16="http://schemas.microsoft.com/office/drawing/2014/main" id="{50716752-A608-466D-9F73-3E1AA994CCA0}"/>
            </a:ext>
          </a:extLst>
        </xdr:cNvPr>
        <xdr:cNvSpPr/>
      </xdr:nvSpPr>
      <xdr:spPr>
        <a:xfrm>
          <a:off x="15430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8165</xdr:rowOff>
    </xdr:from>
    <xdr:to>
      <xdr:col>85</xdr:col>
      <xdr:colOff>127000</xdr:colOff>
      <xdr:row>60</xdr:row>
      <xdr:rowOff>34290</xdr:rowOff>
    </xdr:to>
    <xdr:cxnSp macro="">
      <xdr:nvCxnSpPr>
        <xdr:cNvPr id="530" name="直線コネクタ 529">
          <a:extLst>
            <a:ext uri="{FF2B5EF4-FFF2-40B4-BE49-F238E27FC236}">
              <a16:creationId xmlns:a16="http://schemas.microsoft.com/office/drawing/2014/main" id="{3966DB99-65FC-4C36-AAE5-2E0A28E36A79}"/>
            </a:ext>
          </a:extLst>
        </xdr:cNvPr>
        <xdr:cNvCxnSpPr/>
      </xdr:nvCxnSpPr>
      <xdr:spPr>
        <a:xfrm>
          <a:off x="15481300" y="10295165"/>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102688</xdr:rowOff>
    </xdr:from>
    <xdr:to>
      <xdr:col>76</xdr:col>
      <xdr:colOff>165100</xdr:colOff>
      <xdr:row>60</xdr:row>
      <xdr:rowOff>32838</xdr:rowOff>
    </xdr:to>
    <xdr:sp macro="" textlink="">
      <xdr:nvSpPr>
        <xdr:cNvPr id="531" name="楕円 530">
          <a:extLst>
            <a:ext uri="{FF2B5EF4-FFF2-40B4-BE49-F238E27FC236}">
              <a16:creationId xmlns:a16="http://schemas.microsoft.com/office/drawing/2014/main" id="{6978E438-E85F-4F65-AC36-4DD5E060024E}"/>
            </a:ext>
          </a:extLst>
        </xdr:cNvPr>
        <xdr:cNvSpPr/>
      </xdr:nvSpPr>
      <xdr:spPr>
        <a:xfrm>
          <a:off x="14541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153488</xdr:rowOff>
    </xdr:from>
    <xdr:to>
      <xdr:col>81</xdr:col>
      <xdr:colOff>50800</xdr:colOff>
      <xdr:row>60</xdr:row>
      <xdr:rowOff>8165</xdr:rowOff>
    </xdr:to>
    <xdr:cxnSp macro="">
      <xdr:nvCxnSpPr>
        <xdr:cNvPr id="532" name="直線コネクタ 531">
          <a:extLst>
            <a:ext uri="{FF2B5EF4-FFF2-40B4-BE49-F238E27FC236}">
              <a16:creationId xmlns:a16="http://schemas.microsoft.com/office/drawing/2014/main" id="{891783DE-527B-4689-952D-8DBF45FDB182}"/>
            </a:ext>
          </a:extLst>
        </xdr:cNvPr>
        <xdr:cNvCxnSpPr/>
      </xdr:nvCxnSpPr>
      <xdr:spPr>
        <a:xfrm>
          <a:off x="14592300" y="1026903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171269</xdr:rowOff>
    </xdr:from>
    <xdr:to>
      <xdr:col>72</xdr:col>
      <xdr:colOff>38100</xdr:colOff>
      <xdr:row>59</xdr:row>
      <xdr:rowOff>101419</xdr:rowOff>
    </xdr:to>
    <xdr:sp macro="" textlink="">
      <xdr:nvSpPr>
        <xdr:cNvPr id="533" name="楕円 532">
          <a:extLst>
            <a:ext uri="{FF2B5EF4-FFF2-40B4-BE49-F238E27FC236}">
              <a16:creationId xmlns:a16="http://schemas.microsoft.com/office/drawing/2014/main" id="{86EBB5B5-1E3C-4828-9604-A61559B45784}"/>
            </a:ext>
          </a:extLst>
        </xdr:cNvPr>
        <xdr:cNvSpPr/>
      </xdr:nvSpPr>
      <xdr:spPr>
        <a:xfrm>
          <a:off x="13652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50619</xdr:rowOff>
    </xdr:from>
    <xdr:to>
      <xdr:col>76</xdr:col>
      <xdr:colOff>114300</xdr:colOff>
      <xdr:row>59</xdr:row>
      <xdr:rowOff>153488</xdr:rowOff>
    </xdr:to>
    <xdr:cxnSp macro="">
      <xdr:nvCxnSpPr>
        <xdr:cNvPr id="534" name="直線コネクタ 533">
          <a:extLst>
            <a:ext uri="{FF2B5EF4-FFF2-40B4-BE49-F238E27FC236}">
              <a16:creationId xmlns:a16="http://schemas.microsoft.com/office/drawing/2014/main" id="{F69A660B-28C5-49BA-AD3F-E405DEDDD17D}"/>
            </a:ext>
          </a:extLst>
        </xdr:cNvPr>
        <xdr:cNvCxnSpPr/>
      </xdr:nvCxnSpPr>
      <xdr:spPr>
        <a:xfrm>
          <a:off x="13703300" y="10166169"/>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14168</xdr:rowOff>
    </xdr:from>
    <xdr:ext cx="405111" cy="259045"/>
    <xdr:sp macro="" textlink="">
      <xdr:nvSpPr>
        <xdr:cNvPr id="535" name="n_1aveValue【学校施設】&#10;有形固定資産減価償却率">
          <a:extLst>
            <a:ext uri="{FF2B5EF4-FFF2-40B4-BE49-F238E27FC236}">
              <a16:creationId xmlns:a16="http://schemas.microsoft.com/office/drawing/2014/main" id="{42C67E90-472D-4C0D-99DB-0AB293C642B6}"/>
            </a:ext>
          </a:extLst>
        </xdr:cNvPr>
        <xdr:cNvSpPr txBox="1"/>
      </xdr:nvSpPr>
      <xdr:spPr>
        <a:xfrm>
          <a:off x="15266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36" name="n_2aveValue【学校施設】&#10;有形固定資産減価償却率">
          <a:extLst>
            <a:ext uri="{FF2B5EF4-FFF2-40B4-BE49-F238E27FC236}">
              <a16:creationId xmlns:a16="http://schemas.microsoft.com/office/drawing/2014/main" id="{9C5896FA-B770-4B5A-8F69-DE8B034DA565}"/>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100710</xdr:rowOff>
    </xdr:from>
    <xdr:ext cx="405111" cy="259045"/>
    <xdr:sp macro="" textlink="">
      <xdr:nvSpPr>
        <xdr:cNvPr id="537" name="n_3aveValue【学校施設】&#10;有形固定資産減価償却率">
          <a:extLst>
            <a:ext uri="{FF2B5EF4-FFF2-40B4-BE49-F238E27FC236}">
              <a16:creationId xmlns:a16="http://schemas.microsoft.com/office/drawing/2014/main" id="{D9BEF5E3-F296-4535-B3F1-BCAA3812CE99}"/>
            </a:ext>
          </a:extLst>
        </xdr:cNvPr>
        <xdr:cNvSpPr txBox="1"/>
      </xdr:nvSpPr>
      <xdr:spPr>
        <a:xfrm>
          <a:off x="13500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538" name="n_4aveValue【学校施設】&#10;有形固定資産減価償却率">
          <a:extLst>
            <a:ext uri="{FF2B5EF4-FFF2-40B4-BE49-F238E27FC236}">
              <a16:creationId xmlns:a16="http://schemas.microsoft.com/office/drawing/2014/main" id="{CDEEB13D-00CF-4FCB-A3DF-A3B96106E829}"/>
            </a:ext>
          </a:extLst>
        </xdr:cNvPr>
        <xdr:cNvSpPr txBox="1"/>
      </xdr:nvSpPr>
      <xdr:spPr>
        <a:xfrm>
          <a:off x="12611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75492</xdr:rowOff>
    </xdr:from>
    <xdr:ext cx="405111" cy="259045"/>
    <xdr:sp macro="" textlink="">
      <xdr:nvSpPr>
        <xdr:cNvPr id="539" name="n_1mainValue【学校施設】&#10;有形固定資産減価償却率">
          <a:extLst>
            <a:ext uri="{FF2B5EF4-FFF2-40B4-BE49-F238E27FC236}">
              <a16:creationId xmlns:a16="http://schemas.microsoft.com/office/drawing/2014/main" id="{019F6EE3-DD2E-4E07-B0C5-7732BCFA77B3}"/>
            </a:ext>
          </a:extLst>
        </xdr:cNvPr>
        <xdr:cNvSpPr txBox="1"/>
      </xdr:nvSpPr>
      <xdr:spPr>
        <a:xfrm>
          <a:off x="152660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49365</xdr:rowOff>
    </xdr:from>
    <xdr:ext cx="405111" cy="259045"/>
    <xdr:sp macro="" textlink="">
      <xdr:nvSpPr>
        <xdr:cNvPr id="540" name="n_2mainValue【学校施設】&#10;有形固定資産減価償却率">
          <a:extLst>
            <a:ext uri="{FF2B5EF4-FFF2-40B4-BE49-F238E27FC236}">
              <a16:creationId xmlns:a16="http://schemas.microsoft.com/office/drawing/2014/main" id="{FE78C7D9-4B26-45D8-A889-64823795C213}"/>
            </a:ext>
          </a:extLst>
        </xdr:cNvPr>
        <xdr:cNvSpPr txBox="1"/>
      </xdr:nvSpPr>
      <xdr:spPr>
        <a:xfrm>
          <a:off x="14389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117946</xdr:rowOff>
    </xdr:from>
    <xdr:ext cx="405111" cy="259045"/>
    <xdr:sp macro="" textlink="">
      <xdr:nvSpPr>
        <xdr:cNvPr id="541" name="n_3mainValue【学校施設】&#10;有形固定資産減価償却率">
          <a:extLst>
            <a:ext uri="{FF2B5EF4-FFF2-40B4-BE49-F238E27FC236}">
              <a16:creationId xmlns:a16="http://schemas.microsoft.com/office/drawing/2014/main" id="{DD9281BB-90F8-4D0A-97D9-1AB51B4BAD83}"/>
            </a:ext>
          </a:extLst>
        </xdr:cNvPr>
        <xdr:cNvSpPr txBox="1"/>
      </xdr:nvSpPr>
      <xdr:spPr>
        <a:xfrm>
          <a:off x="13500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65825F2F-C8B8-4B6E-A0AB-B9EFA68E65A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01C91ADC-54A2-400E-AB13-9B0E11B3A64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12B9BE66-9DDE-40B8-9DE1-13032E5A74D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86F7CDDD-CFD0-47F2-91EC-E65B4C9DB9E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25EECBF6-A518-4E45-8469-47DAFB2B5DD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A624BC61-5047-4728-B6D4-A0898F4C2B9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CBA32891-5450-4BCF-ABB9-6343601A88D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5474E99C-D664-4593-B0D1-C66134AA6D6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1D096929-4311-47BB-B97D-B7B0F1AA253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80E75109-31BA-436B-8AE3-83DC5C65692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2" name="テキスト ボックス 551">
          <a:extLst>
            <a:ext uri="{FF2B5EF4-FFF2-40B4-BE49-F238E27FC236}">
              <a16:creationId xmlns:a16="http://schemas.microsoft.com/office/drawing/2014/main" id="{0487D33A-E0E8-4272-AC8D-22C32771751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3" name="直線コネクタ 552">
          <a:extLst>
            <a:ext uri="{FF2B5EF4-FFF2-40B4-BE49-F238E27FC236}">
              <a16:creationId xmlns:a16="http://schemas.microsoft.com/office/drawing/2014/main" id="{3070A686-5F2C-417B-9F5D-49C702CAFD5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4" name="テキスト ボックス 553">
          <a:extLst>
            <a:ext uri="{FF2B5EF4-FFF2-40B4-BE49-F238E27FC236}">
              <a16:creationId xmlns:a16="http://schemas.microsoft.com/office/drawing/2014/main" id="{14CF1E20-4DCC-4677-AC5E-8D4A8A35CD6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5" name="直線コネクタ 554">
          <a:extLst>
            <a:ext uri="{FF2B5EF4-FFF2-40B4-BE49-F238E27FC236}">
              <a16:creationId xmlns:a16="http://schemas.microsoft.com/office/drawing/2014/main" id="{459645B4-6A2D-4D02-A09F-FE9DE27D2D0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6" name="テキスト ボックス 555">
          <a:extLst>
            <a:ext uri="{FF2B5EF4-FFF2-40B4-BE49-F238E27FC236}">
              <a16:creationId xmlns:a16="http://schemas.microsoft.com/office/drawing/2014/main" id="{59229661-6E04-43C8-898E-3549AEA0A25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7" name="直線コネクタ 556">
          <a:extLst>
            <a:ext uri="{FF2B5EF4-FFF2-40B4-BE49-F238E27FC236}">
              <a16:creationId xmlns:a16="http://schemas.microsoft.com/office/drawing/2014/main" id="{F9AEB20E-1CA2-41E3-8347-BA2C92420C3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8" name="テキスト ボックス 557">
          <a:extLst>
            <a:ext uri="{FF2B5EF4-FFF2-40B4-BE49-F238E27FC236}">
              <a16:creationId xmlns:a16="http://schemas.microsoft.com/office/drawing/2014/main" id="{D476F4C4-A7E9-4649-B4E4-3F98A158D5F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9" name="直線コネクタ 558">
          <a:extLst>
            <a:ext uri="{FF2B5EF4-FFF2-40B4-BE49-F238E27FC236}">
              <a16:creationId xmlns:a16="http://schemas.microsoft.com/office/drawing/2014/main" id="{366C278B-CDA9-4F6A-88DF-A60E8DCF7D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0" name="テキスト ボックス 559">
          <a:extLst>
            <a:ext uri="{FF2B5EF4-FFF2-40B4-BE49-F238E27FC236}">
              <a16:creationId xmlns:a16="http://schemas.microsoft.com/office/drawing/2014/main" id="{649D75C5-3644-4436-8C51-EBCE052A63F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1" name="直線コネクタ 560">
          <a:extLst>
            <a:ext uri="{FF2B5EF4-FFF2-40B4-BE49-F238E27FC236}">
              <a16:creationId xmlns:a16="http://schemas.microsoft.com/office/drawing/2014/main" id="{929A0288-9234-45A8-AC3B-6ABB2E15E9A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2" name="テキスト ボックス 561">
          <a:extLst>
            <a:ext uri="{FF2B5EF4-FFF2-40B4-BE49-F238E27FC236}">
              <a16:creationId xmlns:a16="http://schemas.microsoft.com/office/drawing/2014/main" id="{D0569F8D-D5FB-40A0-9925-1E45010002A5}"/>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3" name="直線コネクタ 562">
          <a:extLst>
            <a:ext uri="{FF2B5EF4-FFF2-40B4-BE49-F238E27FC236}">
              <a16:creationId xmlns:a16="http://schemas.microsoft.com/office/drawing/2014/main" id="{9897A76B-7325-43A6-AE48-8D65CD0A64B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4" name="テキスト ボックス 563">
          <a:extLst>
            <a:ext uri="{FF2B5EF4-FFF2-40B4-BE49-F238E27FC236}">
              <a16:creationId xmlns:a16="http://schemas.microsoft.com/office/drawing/2014/main" id="{C3D7623A-F360-439D-A5BA-118F64C47AF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a:extLst>
            <a:ext uri="{FF2B5EF4-FFF2-40B4-BE49-F238E27FC236}">
              <a16:creationId xmlns:a16="http://schemas.microsoft.com/office/drawing/2014/main" id="{B8655873-7CFA-46E2-92D1-EF914206502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a:extLst>
            <a:ext uri="{FF2B5EF4-FFF2-40B4-BE49-F238E27FC236}">
              <a16:creationId xmlns:a16="http://schemas.microsoft.com/office/drawing/2014/main" id="{2E87C357-D938-4F7B-8960-65D346426C6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学校施設】&#10;一人当たり面積グラフ枠">
          <a:extLst>
            <a:ext uri="{FF2B5EF4-FFF2-40B4-BE49-F238E27FC236}">
              <a16:creationId xmlns:a16="http://schemas.microsoft.com/office/drawing/2014/main" id="{39607D3C-735C-48C4-8837-B9BC1BBDCBC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68" name="直線コネクタ 567">
          <a:extLst>
            <a:ext uri="{FF2B5EF4-FFF2-40B4-BE49-F238E27FC236}">
              <a16:creationId xmlns:a16="http://schemas.microsoft.com/office/drawing/2014/main" id="{5A0786E3-CCC1-4A01-9AC6-4B427ED29C05}"/>
            </a:ext>
          </a:extLst>
        </xdr:cNvPr>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569" name="【学校施設】&#10;一人当たり面積最小値テキスト">
          <a:extLst>
            <a:ext uri="{FF2B5EF4-FFF2-40B4-BE49-F238E27FC236}">
              <a16:creationId xmlns:a16="http://schemas.microsoft.com/office/drawing/2014/main" id="{F22D95ED-7126-4FAF-BD9E-4BF20C9FAA4C}"/>
            </a:ext>
          </a:extLst>
        </xdr:cNvPr>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70" name="直線コネクタ 569">
          <a:extLst>
            <a:ext uri="{FF2B5EF4-FFF2-40B4-BE49-F238E27FC236}">
              <a16:creationId xmlns:a16="http://schemas.microsoft.com/office/drawing/2014/main" id="{F080BAED-E245-459D-88EA-2CC75BC0D3BC}"/>
            </a:ext>
          </a:extLst>
        </xdr:cNvPr>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71" name="【学校施設】&#10;一人当たり面積最大値テキスト">
          <a:extLst>
            <a:ext uri="{FF2B5EF4-FFF2-40B4-BE49-F238E27FC236}">
              <a16:creationId xmlns:a16="http://schemas.microsoft.com/office/drawing/2014/main" id="{03C03AF6-DF6B-45CA-BE8E-FA71896D64BD}"/>
            </a:ext>
          </a:extLst>
        </xdr:cNvPr>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72" name="直線コネクタ 571">
          <a:extLst>
            <a:ext uri="{FF2B5EF4-FFF2-40B4-BE49-F238E27FC236}">
              <a16:creationId xmlns:a16="http://schemas.microsoft.com/office/drawing/2014/main" id="{FF3FF77B-B6B9-48D0-AA43-F62187091D4E}"/>
            </a:ext>
          </a:extLst>
        </xdr:cNvPr>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46209</xdr:rowOff>
    </xdr:from>
    <xdr:ext cx="469744" cy="259045"/>
    <xdr:sp macro="" textlink="">
      <xdr:nvSpPr>
        <xdr:cNvPr id="573" name="【学校施設】&#10;一人当たり面積平均値テキスト">
          <a:extLst>
            <a:ext uri="{FF2B5EF4-FFF2-40B4-BE49-F238E27FC236}">
              <a16:creationId xmlns:a16="http://schemas.microsoft.com/office/drawing/2014/main" id="{B33F26DB-4F08-4FCB-A8BF-8075AA6623E5}"/>
            </a:ext>
          </a:extLst>
        </xdr:cNvPr>
        <xdr:cNvSpPr txBox="1"/>
      </xdr:nvSpPr>
      <xdr:spPr>
        <a:xfrm>
          <a:off x="22199600" y="1050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574" name="フローチャート: 判断 573">
          <a:extLst>
            <a:ext uri="{FF2B5EF4-FFF2-40B4-BE49-F238E27FC236}">
              <a16:creationId xmlns:a16="http://schemas.microsoft.com/office/drawing/2014/main" id="{029C7BC3-7E3D-4EBE-9E56-45A5688A6B81}"/>
            </a:ext>
          </a:extLst>
        </xdr:cNvPr>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575" name="フローチャート: 判断 574">
          <a:extLst>
            <a:ext uri="{FF2B5EF4-FFF2-40B4-BE49-F238E27FC236}">
              <a16:creationId xmlns:a16="http://schemas.microsoft.com/office/drawing/2014/main" id="{63F458A9-99B8-4E83-993F-0A718375CB48}"/>
            </a:ext>
          </a:extLst>
        </xdr:cNvPr>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576" name="フローチャート: 判断 575">
          <a:extLst>
            <a:ext uri="{FF2B5EF4-FFF2-40B4-BE49-F238E27FC236}">
              <a16:creationId xmlns:a16="http://schemas.microsoft.com/office/drawing/2014/main" id="{388F7EE6-E75F-40FB-B86F-829F29B93231}"/>
            </a:ext>
          </a:extLst>
        </xdr:cNvPr>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577" name="フローチャート: 判断 576">
          <a:extLst>
            <a:ext uri="{FF2B5EF4-FFF2-40B4-BE49-F238E27FC236}">
              <a16:creationId xmlns:a16="http://schemas.microsoft.com/office/drawing/2014/main" id="{5E6CC19C-2B0F-4CD8-B3CE-E5BE3139D741}"/>
            </a:ext>
          </a:extLst>
        </xdr:cNvPr>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578" name="フローチャート: 判断 577">
          <a:extLst>
            <a:ext uri="{FF2B5EF4-FFF2-40B4-BE49-F238E27FC236}">
              <a16:creationId xmlns:a16="http://schemas.microsoft.com/office/drawing/2014/main" id="{D82D327C-53DA-48AD-90A6-12888B99FEC4}"/>
            </a:ext>
          </a:extLst>
        </xdr:cNvPr>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186B2AEE-FCD7-413A-92CB-F91DE1B7EC0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45DC7BAF-EE62-49E7-99CE-FF91CFDB952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3B2007D1-7667-45B8-A927-8CB6472AA83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990702A8-5EFE-4BE3-96C8-C4590D6F6B1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A2C5B2E1-2F52-48FD-AB41-FD8067C185E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584" name="楕円 583">
          <a:extLst>
            <a:ext uri="{FF2B5EF4-FFF2-40B4-BE49-F238E27FC236}">
              <a16:creationId xmlns:a16="http://schemas.microsoft.com/office/drawing/2014/main" id="{49982731-E3C7-424D-834D-2B28220DE5B4}"/>
            </a:ext>
          </a:extLst>
        </xdr:cNvPr>
        <xdr:cNvSpPr/>
      </xdr:nvSpPr>
      <xdr:spPr>
        <a:xfrm>
          <a:off x="22110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121937</xdr:rowOff>
    </xdr:from>
    <xdr:ext cx="469744" cy="259045"/>
    <xdr:sp macro="" textlink="">
      <xdr:nvSpPr>
        <xdr:cNvPr id="585" name="【学校施設】&#10;一人当たり面積該当値テキスト">
          <a:extLst>
            <a:ext uri="{FF2B5EF4-FFF2-40B4-BE49-F238E27FC236}">
              <a16:creationId xmlns:a16="http://schemas.microsoft.com/office/drawing/2014/main" id="{DECA1B15-CB13-4893-890E-5FDFB78FEB82}"/>
            </a:ext>
          </a:extLst>
        </xdr:cNvPr>
        <xdr:cNvSpPr txBox="1"/>
      </xdr:nvSpPr>
      <xdr:spPr>
        <a:xfrm>
          <a:off x="22199600"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156246</xdr:rowOff>
    </xdr:from>
    <xdr:to>
      <xdr:col>112</xdr:col>
      <xdr:colOff>38100</xdr:colOff>
      <xdr:row>63</xdr:row>
      <xdr:rowOff>86396</xdr:rowOff>
    </xdr:to>
    <xdr:sp macro="" textlink="">
      <xdr:nvSpPr>
        <xdr:cNvPr id="586" name="楕円 585">
          <a:extLst>
            <a:ext uri="{FF2B5EF4-FFF2-40B4-BE49-F238E27FC236}">
              <a16:creationId xmlns:a16="http://schemas.microsoft.com/office/drawing/2014/main" id="{90942607-E1AF-4B68-A233-329DB5B69B3C}"/>
            </a:ext>
          </a:extLst>
        </xdr:cNvPr>
        <xdr:cNvSpPr/>
      </xdr:nvSpPr>
      <xdr:spPr>
        <a:xfrm>
          <a:off x="21272500" y="1078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22860</xdr:rowOff>
    </xdr:from>
    <xdr:to>
      <xdr:col>116</xdr:col>
      <xdr:colOff>63500</xdr:colOff>
      <xdr:row>63</xdr:row>
      <xdr:rowOff>35596</xdr:rowOff>
    </xdr:to>
    <xdr:cxnSp macro="">
      <xdr:nvCxnSpPr>
        <xdr:cNvPr id="587" name="直線コネクタ 586">
          <a:extLst>
            <a:ext uri="{FF2B5EF4-FFF2-40B4-BE49-F238E27FC236}">
              <a16:creationId xmlns:a16="http://schemas.microsoft.com/office/drawing/2014/main" id="{AC96D2D7-8373-4C80-BEF2-15241DDA0BCF}"/>
            </a:ext>
          </a:extLst>
        </xdr:cNvPr>
        <xdr:cNvCxnSpPr/>
      </xdr:nvCxnSpPr>
      <xdr:spPr>
        <a:xfrm flipV="1">
          <a:off x="21323300" y="10824210"/>
          <a:ext cx="8382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170615</xdr:rowOff>
    </xdr:from>
    <xdr:to>
      <xdr:col>107</xdr:col>
      <xdr:colOff>101600</xdr:colOff>
      <xdr:row>63</xdr:row>
      <xdr:rowOff>100765</xdr:rowOff>
    </xdr:to>
    <xdr:sp macro="" textlink="">
      <xdr:nvSpPr>
        <xdr:cNvPr id="588" name="楕円 587">
          <a:extLst>
            <a:ext uri="{FF2B5EF4-FFF2-40B4-BE49-F238E27FC236}">
              <a16:creationId xmlns:a16="http://schemas.microsoft.com/office/drawing/2014/main" id="{410FA45F-FFDF-41B0-9700-645C72D6B27C}"/>
            </a:ext>
          </a:extLst>
        </xdr:cNvPr>
        <xdr:cNvSpPr/>
      </xdr:nvSpPr>
      <xdr:spPr>
        <a:xfrm>
          <a:off x="20383500" y="108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35596</xdr:rowOff>
    </xdr:from>
    <xdr:to>
      <xdr:col>111</xdr:col>
      <xdr:colOff>177800</xdr:colOff>
      <xdr:row>63</xdr:row>
      <xdr:rowOff>49965</xdr:rowOff>
    </xdr:to>
    <xdr:cxnSp macro="">
      <xdr:nvCxnSpPr>
        <xdr:cNvPr id="589" name="直線コネクタ 588">
          <a:extLst>
            <a:ext uri="{FF2B5EF4-FFF2-40B4-BE49-F238E27FC236}">
              <a16:creationId xmlns:a16="http://schemas.microsoft.com/office/drawing/2014/main" id="{761D1A91-A286-4319-A0B2-BC73176C97E1}"/>
            </a:ext>
          </a:extLst>
        </xdr:cNvPr>
        <xdr:cNvCxnSpPr/>
      </xdr:nvCxnSpPr>
      <xdr:spPr>
        <a:xfrm flipV="1">
          <a:off x="20434300" y="10836946"/>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73297</xdr:rowOff>
    </xdr:from>
    <xdr:to>
      <xdr:col>102</xdr:col>
      <xdr:colOff>165100</xdr:colOff>
      <xdr:row>64</xdr:row>
      <xdr:rowOff>3447</xdr:rowOff>
    </xdr:to>
    <xdr:sp macro="" textlink="">
      <xdr:nvSpPr>
        <xdr:cNvPr id="590" name="楕円 589">
          <a:extLst>
            <a:ext uri="{FF2B5EF4-FFF2-40B4-BE49-F238E27FC236}">
              <a16:creationId xmlns:a16="http://schemas.microsoft.com/office/drawing/2014/main" id="{E8AA21C5-6868-4966-AC10-E25396ADE050}"/>
            </a:ext>
          </a:extLst>
        </xdr:cNvPr>
        <xdr:cNvSpPr/>
      </xdr:nvSpPr>
      <xdr:spPr>
        <a:xfrm>
          <a:off x="19494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49965</xdr:rowOff>
    </xdr:from>
    <xdr:to>
      <xdr:col>107</xdr:col>
      <xdr:colOff>50800</xdr:colOff>
      <xdr:row>63</xdr:row>
      <xdr:rowOff>124097</xdr:rowOff>
    </xdr:to>
    <xdr:cxnSp macro="">
      <xdr:nvCxnSpPr>
        <xdr:cNvPr id="591" name="直線コネクタ 590">
          <a:extLst>
            <a:ext uri="{FF2B5EF4-FFF2-40B4-BE49-F238E27FC236}">
              <a16:creationId xmlns:a16="http://schemas.microsoft.com/office/drawing/2014/main" id="{E0D1333F-18A0-4190-9FFE-2B129740BC4A}"/>
            </a:ext>
          </a:extLst>
        </xdr:cNvPr>
        <xdr:cNvCxnSpPr/>
      </xdr:nvCxnSpPr>
      <xdr:spPr>
        <a:xfrm flipV="1">
          <a:off x="19545300" y="10851315"/>
          <a:ext cx="889000" cy="7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139173</xdr:rowOff>
    </xdr:from>
    <xdr:ext cx="469744" cy="259045"/>
    <xdr:sp macro="" textlink="">
      <xdr:nvSpPr>
        <xdr:cNvPr id="592" name="n_1aveValue【学校施設】&#10;一人当たり面積">
          <a:extLst>
            <a:ext uri="{FF2B5EF4-FFF2-40B4-BE49-F238E27FC236}">
              <a16:creationId xmlns:a16="http://schemas.microsoft.com/office/drawing/2014/main" id="{A38A4A05-5A75-434A-A840-08E20EF12920}"/>
            </a:ext>
          </a:extLst>
        </xdr:cNvPr>
        <xdr:cNvSpPr txBox="1"/>
      </xdr:nvSpPr>
      <xdr:spPr>
        <a:xfrm>
          <a:off x="21075727" y="1042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158114</xdr:rowOff>
    </xdr:from>
    <xdr:ext cx="469744" cy="259045"/>
    <xdr:sp macro="" textlink="">
      <xdr:nvSpPr>
        <xdr:cNvPr id="593" name="n_2aveValue【学校施設】&#10;一人当たり面積">
          <a:extLst>
            <a:ext uri="{FF2B5EF4-FFF2-40B4-BE49-F238E27FC236}">
              <a16:creationId xmlns:a16="http://schemas.microsoft.com/office/drawing/2014/main" id="{9A2CFF0F-46B8-4713-BBF6-F827889B6389}"/>
            </a:ext>
          </a:extLst>
        </xdr:cNvPr>
        <xdr:cNvSpPr txBox="1"/>
      </xdr:nvSpPr>
      <xdr:spPr>
        <a:xfrm>
          <a:off x="20199427" y="104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153216</xdr:rowOff>
    </xdr:from>
    <xdr:ext cx="469744" cy="259045"/>
    <xdr:sp macro="" textlink="">
      <xdr:nvSpPr>
        <xdr:cNvPr id="594" name="n_3aveValue【学校施設】&#10;一人当たり面積">
          <a:extLst>
            <a:ext uri="{FF2B5EF4-FFF2-40B4-BE49-F238E27FC236}">
              <a16:creationId xmlns:a16="http://schemas.microsoft.com/office/drawing/2014/main" id="{4B6D0B0A-080C-40AF-8DB2-2FF5B398CFAD}"/>
            </a:ext>
          </a:extLst>
        </xdr:cNvPr>
        <xdr:cNvSpPr txBox="1"/>
      </xdr:nvSpPr>
      <xdr:spPr>
        <a:xfrm>
          <a:off x="19310427" y="104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34996</xdr:rowOff>
    </xdr:from>
    <xdr:ext cx="469744" cy="259045"/>
    <xdr:sp macro="" textlink="">
      <xdr:nvSpPr>
        <xdr:cNvPr id="595" name="n_4aveValue【学校施設】&#10;一人当たり面積">
          <a:extLst>
            <a:ext uri="{FF2B5EF4-FFF2-40B4-BE49-F238E27FC236}">
              <a16:creationId xmlns:a16="http://schemas.microsoft.com/office/drawing/2014/main" id="{99882257-65AE-4683-9D2A-5E83E6097669}"/>
            </a:ext>
          </a:extLst>
        </xdr:cNvPr>
        <xdr:cNvSpPr txBox="1"/>
      </xdr:nvSpPr>
      <xdr:spPr>
        <a:xfrm>
          <a:off x="18421427" y="1049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77523</xdr:rowOff>
    </xdr:from>
    <xdr:ext cx="469744" cy="259045"/>
    <xdr:sp macro="" textlink="">
      <xdr:nvSpPr>
        <xdr:cNvPr id="596" name="n_1mainValue【学校施設】&#10;一人当たり面積">
          <a:extLst>
            <a:ext uri="{FF2B5EF4-FFF2-40B4-BE49-F238E27FC236}">
              <a16:creationId xmlns:a16="http://schemas.microsoft.com/office/drawing/2014/main" id="{084713D6-4EBF-490E-96F5-EB076E21FD13}"/>
            </a:ext>
          </a:extLst>
        </xdr:cNvPr>
        <xdr:cNvSpPr txBox="1"/>
      </xdr:nvSpPr>
      <xdr:spPr>
        <a:xfrm>
          <a:off x="21075727" y="1087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91892</xdr:rowOff>
    </xdr:from>
    <xdr:ext cx="469744" cy="259045"/>
    <xdr:sp macro="" textlink="">
      <xdr:nvSpPr>
        <xdr:cNvPr id="597" name="n_2mainValue【学校施設】&#10;一人当たり面積">
          <a:extLst>
            <a:ext uri="{FF2B5EF4-FFF2-40B4-BE49-F238E27FC236}">
              <a16:creationId xmlns:a16="http://schemas.microsoft.com/office/drawing/2014/main" id="{4D435FB7-FA2C-4FDC-B6D6-4E15C15D9587}"/>
            </a:ext>
          </a:extLst>
        </xdr:cNvPr>
        <xdr:cNvSpPr txBox="1"/>
      </xdr:nvSpPr>
      <xdr:spPr>
        <a:xfrm>
          <a:off x="20199427" y="1089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166024</xdr:rowOff>
    </xdr:from>
    <xdr:ext cx="469744" cy="259045"/>
    <xdr:sp macro="" textlink="">
      <xdr:nvSpPr>
        <xdr:cNvPr id="598" name="n_3mainValue【学校施設】&#10;一人当たり面積">
          <a:extLst>
            <a:ext uri="{FF2B5EF4-FFF2-40B4-BE49-F238E27FC236}">
              <a16:creationId xmlns:a16="http://schemas.microsoft.com/office/drawing/2014/main" id="{6E918601-2944-4C0A-AF2E-AE7181A5DA22}"/>
            </a:ext>
          </a:extLst>
        </xdr:cNvPr>
        <xdr:cNvSpPr txBox="1"/>
      </xdr:nvSpPr>
      <xdr:spPr>
        <a:xfrm>
          <a:off x="19310427" y="1096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a:extLst>
            <a:ext uri="{FF2B5EF4-FFF2-40B4-BE49-F238E27FC236}">
              <a16:creationId xmlns:a16="http://schemas.microsoft.com/office/drawing/2014/main" id="{49E46A69-CDDC-4E0E-B23F-1677ADE76A6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a:extLst>
            <a:ext uri="{FF2B5EF4-FFF2-40B4-BE49-F238E27FC236}">
              <a16:creationId xmlns:a16="http://schemas.microsoft.com/office/drawing/2014/main" id="{5BD0C4FC-E846-4FF9-AF7C-EC08F2D7696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a:extLst>
            <a:ext uri="{FF2B5EF4-FFF2-40B4-BE49-F238E27FC236}">
              <a16:creationId xmlns:a16="http://schemas.microsoft.com/office/drawing/2014/main" id="{F973CF35-CFF7-49ED-A6CF-94BB795A871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a:extLst>
            <a:ext uri="{FF2B5EF4-FFF2-40B4-BE49-F238E27FC236}">
              <a16:creationId xmlns:a16="http://schemas.microsoft.com/office/drawing/2014/main" id="{D2DE97E0-E2F2-42CF-92FD-D7B4B18A46F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a:extLst>
            <a:ext uri="{FF2B5EF4-FFF2-40B4-BE49-F238E27FC236}">
              <a16:creationId xmlns:a16="http://schemas.microsoft.com/office/drawing/2014/main" id="{7297C58F-2F16-4CC7-B768-00DF0E3AF0C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a:extLst>
            <a:ext uri="{FF2B5EF4-FFF2-40B4-BE49-F238E27FC236}">
              <a16:creationId xmlns:a16="http://schemas.microsoft.com/office/drawing/2014/main" id="{CDF7AA3D-91DE-45E8-A6B8-6FC801FED79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a:extLst>
            <a:ext uri="{FF2B5EF4-FFF2-40B4-BE49-F238E27FC236}">
              <a16:creationId xmlns:a16="http://schemas.microsoft.com/office/drawing/2014/main" id="{7EB62BB5-AAC5-4B91-A34B-8495B15CCE5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a:extLst>
            <a:ext uri="{FF2B5EF4-FFF2-40B4-BE49-F238E27FC236}">
              <a16:creationId xmlns:a16="http://schemas.microsoft.com/office/drawing/2014/main" id="{28FA46A2-A930-4438-8980-1C737D5706D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a:extLst>
            <a:ext uri="{FF2B5EF4-FFF2-40B4-BE49-F238E27FC236}">
              <a16:creationId xmlns:a16="http://schemas.microsoft.com/office/drawing/2014/main" id="{E0153B58-91DD-4067-AC65-AB7B5C7FF76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a:extLst>
            <a:ext uri="{FF2B5EF4-FFF2-40B4-BE49-F238E27FC236}">
              <a16:creationId xmlns:a16="http://schemas.microsoft.com/office/drawing/2014/main" id="{3B0F5BE6-DB01-4283-8704-6F91587CAC9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9" name="テキスト ボックス 608">
          <a:extLst>
            <a:ext uri="{FF2B5EF4-FFF2-40B4-BE49-F238E27FC236}">
              <a16:creationId xmlns:a16="http://schemas.microsoft.com/office/drawing/2014/main" id="{60A9D477-3E3F-4F9C-84A7-1D6EAD35D72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0" name="直線コネクタ 609">
          <a:extLst>
            <a:ext uri="{FF2B5EF4-FFF2-40B4-BE49-F238E27FC236}">
              <a16:creationId xmlns:a16="http://schemas.microsoft.com/office/drawing/2014/main" id="{2F1D4DE1-B71A-411A-AEBB-5625E5D0C0E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1" name="テキスト ボックス 610">
          <a:extLst>
            <a:ext uri="{FF2B5EF4-FFF2-40B4-BE49-F238E27FC236}">
              <a16:creationId xmlns:a16="http://schemas.microsoft.com/office/drawing/2014/main" id="{59624F20-6F13-4B98-9179-FFC46AE7122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2" name="直線コネクタ 611">
          <a:extLst>
            <a:ext uri="{FF2B5EF4-FFF2-40B4-BE49-F238E27FC236}">
              <a16:creationId xmlns:a16="http://schemas.microsoft.com/office/drawing/2014/main" id="{1B1925A6-3560-404F-9CBD-8D84530BE2A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3" name="テキスト ボックス 612">
          <a:extLst>
            <a:ext uri="{FF2B5EF4-FFF2-40B4-BE49-F238E27FC236}">
              <a16:creationId xmlns:a16="http://schemas.microsoft.com/office/drawing/2014/main" id="{764E9C76-B8E8-45C1-82AD-8DB877BDAC6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4" name="直線コネクタ 613">
          <a:extLst>
            <a:ext uri="{FF2B5EF4-FFF2-40B4-BE49-F238E27FC236}">
              <a16:creationId xmlns:a16="http://schemas.microsoft.com/office/drawing/2014/main" id="{B47A69C3-56A4-473A-ABA6-B9409DEBE62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5" name="テキスト ボックス 614">
          <a:extLst>
            <a:ext uri="{FF2B5EF4-FFF2-40B4-BE49-F238E27FC236}">
              <a16:creationId xmlns:a16="http://schemas.microsoft.com/office/drawing/2014/main" id="{CFF4AFA3-705C-4094-8870-CDFEA6ACC54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6" name="直線コネクタ 615">
          <a:extLst>
            <a:ext uri="{FF2B5EF4-FFF2-40B4-BE49-F238E27FC236}">
              <a16:creationId xmlns:a16="http://schemas.microsoft.com/office/drawing/2014/main" id="{65102614-21EF-4692-AD7E-5FC918A0E79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7" name="テキスト ボックス 616">
          <a:extLst>
            <a:ext uri="{FF2B5EF4-FFF2-40B4-BE49-F238E27FC236}">
              <a16:creationId xmlns:a16="http://schemas.microsoft.com/office/drawing/2014/main" id="{023AA8E2-6EC6-4B07-9108-083C5D5B80D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8" name="直線コネクタ 617">
          <a:extLst>
            <a:ext uri="{FF2B5EF4-FFF2-40B4-BE49-F238E27FC236}">
              <a16:creationId xmlns:a16="http://schemas.microsoft.com/office/drawing/2014/main" id="{258DC2EB-8186-4218-8928-346E3459A9A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9" name="テキスト ボックス 618">
          <a:extLst>
            <a:ext uri="{FF2B5EF4-FFF2-40B4-BE49-F238E27FC236}">
              <a16:creationId xmlns:a16="http://schemas.microsoft.com/office/drawing/2014/main" id="{BC29F08F-97D2-499A-A2B2-644485EF94C3}"/>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a:extLst>
            <a:ext uri="{FF2B5EF4-FFF2-40B4-BE49-F238E27FC236}">
              <a16:creationId xmlns:a16="http://schemas.microsoft.com/office/drawing/2014/main" id="{C0ADF5D0-7062-4736-92BA-87DC3C28F86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1" name="テキスト ボックス 620">
          <a:extLst>
            <a:ext uri="{FF2B5EF4-FFF2-40B4-BE49-F238E27FC236}">
              <a16:creationId xmlns:a16="http://schemas.microsoft.com/office/drawing/2014/main" id="{7D5EB5C4-2F92-4E7D-92D3-AD84E9F5D68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児童館】&#10;有形固定資産減価償却率グラフ枠">
          <a:extLst>
            <a:ext uri="{FF2B5EF4-FFF2-40B4-BE49-F238E27FC236}">
              <a16:creationId xmlns:a16="http://schemas.microsoft.com/office/drawing/2014/main" id="{DF65344B-345E-4541-8EFB-24F398E4293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114300</xdr:rowOff>
    </xdr:to>
    <xdr:cxnSp macro="">
      <xdr:nvCxnSpPr>
        <xdr:cNvPr id="623" name="直線コネクタ 622">
          <a:extLst>
            <a:ext uri="{FF2B5EF4-FFF2-40B4-BE49-F238E27FC236}">
              <a16:creationId xmlns:a16="http://schemas.microsoft.com/office/drawing/2014/main" id="{70E1B062-EEF6-46B0-955F-1F0597631D1A}"/>
            </a:ext>
          </a:extLst>
        </xdr:cNvPr>
        <xdr:cNvCxnSpPr/>
      </xdr:nvCxnSpPr>
      <xdr:spPr>
        <a:xfrm flipV="1">
          <a:off x="16318864"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24" name="【児童館】&#10;有形固定資産減価償却率最小値テキスト">
          <a:extLst>
            <a:ext uri="{FF2B5EF4-FFF2-40B4-BE49-F238E27FC236}">
              <a16:creationId xmlns:a16="http://schemas.microsoft.com/office/drawing/2014/main" id="{0E91F217-1C37-4D3D-B41E-6FB25D3003B7}"/>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5" name="直線コネクタ 624">
          <a:extLst>
            <a:ext uri="{FF2B5EF4-FFF2-40B4-BE49-F238E27FC236}">
              <a16:creationId xmlns:a16="http://schemas.microsoft.com/office/drawing/2014/main" id="{6691062C-BA12-4301-B1F8-BB4F7050E5FA}"/>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626" name="【児童館】&#10;有形固定資産減価償却率最大値テキスト">
          <a:extLst>
            <a:ext uri="{FF2B5EF4-FFF2-40B4-BE49-F238E27FC236}">
              <a16:creationId xmlns:a16="http://schemas.microsoft.com/office/drawing/2014/main" id="{A290B372-A5B0-4E6B-9B1D-6FDA6F747772}"/>
            </a:ext>
          </a:extLst>
        </xdr:cNvPr>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627" name="直線コネクタ 626">
          <a:extLst>
            <a:ext uri="{FF2B5EF4-FFF2-40B4-BE49-F238E27FC236}">
              <a16:creationId xmlns:a16="http://schemas.microsoft.com/office/drawing/2014/main" id="{720DC412-0064-435F-8039-7204E2D3CDF7}"/>
            </a:ext>
          </a:extLst>
        </xdr:cNvPr>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160672</xdr:rowOff>
    </xdr:from>
    <xdr:ext cx="405111" cy="259045"/>
    <xdr:sp macro="" textlink="">
      <xdr:nvSpPr>
        <xdr:cNvPr id="628" name="【児童館】&#10;有形固定資産減価償却率平均値テキスト">
          <a:extLst>
            <a:ext uri="{FF2B5EF4-FFF2-40B4-BE49-F238E27FC236}">
              <a16:creationId xmlns:a16="http://schemas.microsoft.com/office/drawing/2014/main" id="{4B1675FD-3269-48D2-9D2F-B54C180AA5E4}"/>
            </a:ext>
          </a:extLst>
        </xdr:cNvPr>
        <xdr:cNvSpPr txBox="1"/>
      </xdr:nvSpPr>
      <xdr:spPr>
        <a:xfrm>
          <a:off x="16357600" y="14219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137795</xdr:rowOff>
    </xdr:from>
    <xdr:to>
      <xdr:col>85</xdr:col>
      <xdr:colOff>177800</xdr:colOff>
      <xdr:row>84</xdr:row>
      <xdr:rowOff>67945</xdr:rowOff>
    </xdr:to>
    <xdr:sp macro="" textlink="">
      <xdr:nvSpPr>
        <xdr:cNvPr id="629" name="フローチャート: 判断 628">
          <a:extLst>
            <a:ext uri="{FF2B5EF4-FFF2-40B4-BE49-F238E27FC236}">
              <a16:creationId xmlns:a16="http://schemas.microsoft.com/office/drawing/2014/main" id="{A82D0908-BBDC-4696-942C-56365C0A630C}"/>
            </a:ext>
          </a:extLst>
        </xdr:cNvPr>
        <xdr:cNvSpPr/>
      </xdr:nvSpPr>
      <xdr:spPr>
        <a:xfrm>
          <a:off x="16268700" y="143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116839</xdr:rowOff>
    </xdr:from>
    <xdr:to>
      <xdr:col>81</xdr:col>
      <xdr:colOff>101600</xdr:colOff>
      <xdr:row>83</xdr:row>
      <xdr:rowOff>46989</xdr:rowOff>
    </xdr:to>
    <xdr:sp macro="" textlink="">
      <xdr:nvSpPr>
        <xdr:cNvPr id="630" name="フローチャート: 判断 629">
          <a:extLst>
            <a:ext uri="{FF2B5EF4-FFF2-40B4-BE49-F238E27FC236}">
              <a16:creationId xmlns:a16="http://schemas.microsoft.com/office/drawing/2014/main" id="{8426B5D8-0838-4BFC-A1BA-9A2981290AA6}"/>
            </a:ext>
          </a:extLst>
        </xdr:cNvPr>
        <xdr:cNvSpPr/>
      </xdr:nvSpPr>
      <xdr:spPr>
        <a:xfrm>
          <a:off x="15430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31" name="フローチャート: 判断 630">
          <a:extLst>
            <a:ext uri="{FF2B5EF4-FFF2-40B4-BE49-F238E27FC236}">
              <a16:creationId xmlns:a16="http://schemas.microsoft.com/office/drawing/2014/main" id="{652F8324-D18B-4A5B-84AC-75292DC53C97}"/>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141605</xdr:rowOff>
    </xdr:from>
    <xdr:to>
      <xdr:col>72</xdr:col>
      <xdr:colOff>38100</xdr:colOff>
      <xdr:row>83</xdr:row>
      <xdr:rowOff>71755</xdr:rowOff>
    </xdr:to>
    <xdr:sp macro="" textlink="">
      <xdr:nvSpPr>
        <xdr:cNvPr id="632" name="フローチャート: 判断 631">
          <a:extLst>
            <a:ext uri="{FF2B5EF4-FFF2-40B4-BE49-F238E27FC236}">
              <a16:creationId xmlns:a16="http://schemas.microsoft.com/office/drawing/2014/main" id="{9433D500-A2AB-4DDF-8604-7B75DC44F9C7}"/>
            </a:ext>
          </a:extLst>
        </xdr:cNvPr>
        <xdr:cNvSpPr/>
      </xdr:nvSpPr>
      <xdr:spPr>
        <a:xfrm>
          <a:off x="13652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633" name="フローチャート: 判断 632">
          <a:extLst>
            <a:ext uri="{FF2B5EF4-FFF2-40B4-BE49-F238E27FC236}">
              <a16:creationId xmlns:a16="http://schemas.microsoft.com/office/drawing/2014/main" id="{1DAFCD4C-5890-4964-BEBF-AD2397EEFC94}"/>
            </a:ext>
          </a:extLst>
        </xdr:cNvPr>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1E751247-EB00-40A1-9BB3-3FCE1BFC284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8CC3E120-AFE1-455B-8865-CFE7E34A360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D24D8002-03DF-498B-AFEB-8053F664915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609EE743-A993-4A6E-A955-D3289F145E2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C5F6129E-959F-4DD5-A354-C4689ABFE85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39" name="楕円 638">
          <a:extLst>
            <a:ext uri="{FF2B5EF4-FFF2-40B4-BE49-F238E27FC236}">
              <a16:creationId xmlns:a16="http://schemas.microsoft.com/office/drawing/2014/main" id="{BC3E5786-BBDB-4B30-82EB-146BFD602436}"/>
            </a:ext>
          </a:extLst>
        </xdr:cNvPr>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40" name="【児童館】&#10;有形固定資産減価償却率該当値テキスト">
          <a:extLst>
            <a:ext uri="{FF2B5EF4-FFF2-40B4-BE49-F238E27FC236}">
              <a16:creationId xmlns:a16="http://schemas.microsoft.com/office/drawing/2014/main" id="{6B32A0F8-B393-4FB9-BED4-EDD7F572D3AD}"/>
            </a:ext>
          </a:extLst>
        </xdr:cNvPr>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103505</xdr:rowOff>
    </xdr:from>
    <xdr:to>
      <xdr:col>81</xdr:col>
      <xdr:colOff>101600</xdr:colOff>
      <xdr:row>86</xdr:row>
      <xdr:rowOff>33655</xdr:rowOff>
    </xdr:to>
    <xdr:sp macro="" textlink="">
      <xdr:nvSpPr>
        <xdr:cNvPr id="641" name="楕円 640">
          <a:extLst>
            <a:ext uri="{FF2B5EF4-FFF2-40B4-BE49-F238E27FC236}">
              <a16:creationId xmlns:a16="http://schemas.microsoft.com/office/drawing/2014/main" id="{48AEC338-AD63-492C-B397-721D6D5586FB}"/>
            </a:ext>
          </a:extLst>
        </xdr:cNvPr>
        <xdr:cNvSpPr/>
      </xdr:nvSpPr>
      <xdr:spPr>
        <a:xfrm>
          <a:off x="154305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154305</xdr:rowOff>
    </xdr:from>
    <xdr:to>
      <xdr:col>85</xdr:col>
      <xdr:colOff>127000</xdr:colOff>
      <xdr:row>86</xdr:row>
      <xdr:rowOff>114300</xdr:rowOff>
    </xdr:to>
    <xdr:cxnSp macro="">
      <xdr:nvCxnSpPr>
        <xdr:cNvPr id="642" name="直線コネクタ 641">
          <a:extLst>
            <a:ext uri="{FF2B5EF4-FFF2-40B4-BE49-F238E27FC236}">
              <a16:creationId xmlns:a16="http://schemas.microsoft.com/office/drawing/2014/main" id="{1E8AED7F-DD59-43ED-9BBA-16066741FCA9}"/>
            </a:ext>
          </a:extLst>
        </xdr:cNvPr>
        <xdr:cNvCxnSpPr/>
      </xdr:nvCxnSpPr>
      <xdr:spPr>
        <a:xfrm>
          <a:off x="15481300" y="14727555"/>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90170</xdr:rowOff>
    </xdr:from>
    <xdr:to>
      <xdr:col>76</xdr:col>
      <xdr:colOff>165100</xdr:colOff>
      <xdr:row>86</xdr:row>
      <xdr:rowOff>20320</xdr:rowOff>
    </xdr:to>
    <xdr:sp macro="" textlink="">
      <xdr:nvSpPr>
        <xdr:cNvPr id="643" name="楕円 642">
          <a:extLst>
            <a:ext uri="{FF2B5EF4-FFF2-40B4-BE49-F238E27FC236}">
              <a16:creationId xmlns:a16="http://schemas.microsoft.com/office/drawing/2014/main" id="{89F035EF-A2DA-4323-9567-F5EF61769DA8}"/>
            </a:ext>
          </a:extLst>
        </xdr:cNvPr>
        <xdr:cNvSpPr/>
      </xdr:nvSpPr>
      <xdr:spPr>
        <a:xfrm>
          <a:off x="14541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140970</xdr:rowOff>
    </xdr:from>
    <xdr:to>
      <xdr:col>81</xdr:col>
      <xdr:colOff>50800</xdr:colOff>
      <xdr:row>85</xdr:row>
      <xdr:rowOff>154305</xdr:rowOff>
    </xdr:to>
    <xdr:cxnSp macro="">
      <xdr:nvCxnSpPr>
        <xdr:cNvPr id="644" name="直線コネクタ 643">
          <a:extLst>
            <a:ext uri="{FF2B5EF4-FFF2-40B4-BE49-F238E27FC236}">
              <a16:creationId xmlns:a16="http://schemas.microsoft.com/office/drawing/2014/main" id="{AF13BAD5-DAF2-4143-8626-4D70AD7682E3}"/>
            </a:ext>
          </a:extLst>
        </xdr:cNvPr>
        <xdr:cNvCxnSpPr/>
      </xdr:nvCxnSpPr>
      <xdr:spPr>
        <a:xfrm>
          <a:off x="14592300" y="147142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101600</xdr:rowOff>
    </xdr:from>
    <xdr:to>
      <xdr:col>72</xdr:col>
      <xdr:colOff>38100</xdr:colOff>
      <xdr:row>85</xdr:row>
      <xdr:rowOff>31750</xdr:rowOff>
    </xdr:to>
    <xdr:sp macro="" textlink="">
      <xdr:nvSpPr>
        <xdr:cNvPr id="645" name="楕円 644">
          <a:extLst>
            <a:ext uri="{FF2B5EF4-FFF2-40B4-BE49-F238E27FC236}">
              <a16:creationId xmlns:a16="http://schemas.microsoft.com/office/drawing/2014/main" id="{712352DE-B4B7-4C74-A310-664593A18B0F}"/>
            </a:ext>
          </a:extLst>
        </xdr:cNvPr>
        <xdr:cNvSpPr/>
      </xdr:nvSpPr>
      <xdr:spPr>
        <a:xfrm>
          <a:off x="1365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152400</xdr:rowOff>
    </xdr:from>
    <xdr:to>
      <xdr:col>76</xdr:col>
      <xdr:colOff>114300</xdr:colOff>
      <xdr:row>85</xdr:row>
      <xdr:rowOff>140970</xdr:rowOff>
    </xdr:to>
    <xdr:cxnSp macro="">
      <xdr:nvCxnSpPr>
        <xdr:cNvPr id="646" name="直線コネクタ 645">
          <a:extLst>
            <a:ext uri="{FF2B5EF4-FFF2-40B4-BE49-F238E27FC236}">
              <a16:creationId xmlns:a16="http://schemas.microsoft.com/office/drawing/2014/main" id="{6B023AAD-139D-4F0C-9F05-7165D9411970}"/>
            </a:ext>
          </a:extLst>
        </xdr:cNvPr>
        <xdr:cNvCxnSpPr/>
      </xdr:nvCxnSpPr>
      <xdr:spPr>
        <a:xfrm>
          <a:off x="13703300" y="145542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63516</xdr:rowOff>
    </xdr:from>
    <xdr:ext cx="405111" cy="259045"/>
    <xdr:sp macro="" textlink="">
      <xdr:nvSpPr>
        <xdr:cNvPr id="647" name="n_1aveValue【児童館】&#10;有形固定資産減価償却率">
          <a:extLst>
            <a:ext uri="{FF2B5EF4-FFF2-40B4-BE49-F238E27FC236}">
              <a16:creationId xmlns:a16="http://schemas.microsoft.com/office/drawing/2014/main" id="{194838B9-9CCE-4D5E-BE85-C0815C0291E9}"/>
            </a:ext>
          </a:extLst>
        </xdr:cNvPr>
        <xdr:cNvSpPr txBox="1"/>
      </xdr:nvSpPr>
      <xdr:spPr>
        <a:xfrm>
          <a:off x="15266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648" name="n_2aveValue【児童館】&#10;有形固定資産減価償却率">
          <a:extLst>
            <a:ext uri="{FF2B5EF4-FFF2-40B4-BE49-F238E27FC236}">
              <a16:creationId xmlns:a16="http://schemas.microsoft.com/office/drawing/2014/main" id="{42129AC2-7B05-4232-9F55-DAC39E1168B0}"/>
            </a:ext>
          </a:extLst>
        </xdr:cNvPr>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88282</xdr:rowOff>
    </xdr:from>
    <xdr:ext cx="405111" cy="259045"/>
    <xdr:sp macro="" textlink="">
      <xdr:nvSpPr>
        <xdr:cNvPr id="649" name="n_3aveValue【児童館】&#10;有形固定資産減価償却率">
          <a:extLst>
            <a:ext uri="{FF2B5EF4-FFF2-40B4-BE49-F238E27FC236}">
              <a16:creationId xmlns:a16="http://schemas.microsoft.com/office/drawing/2014/main" id="{431293C1-DDC4-4CEA-8EE1-81F0CA5A2A11}"/>
            </a:ext>
          </a:extLst>
        </xdr:cNvPr>
        <xdr:cNvSpPr txBox="1"/>
      </xdr:nvSpPr>
      <xdr:spPr>
        <a:xfrm>
          <a:off x="13500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650" name="n_4aveValue【児童館】&#10;有形固定資産減価償却率">
          <a:extLst>
            <a:ext uri="{FF2B5EF4-FFF2-40B4-BE49-F238E27FC236}">
              <a16:creationId xmlns:a16="http://schemas.microsoft.com/office/drawing/2014/main" id="{508E0D2A-386D-4DE8-96B1-F7FB7A543ADF}"/>
            </a:ext>
          </a:extLst>
        </xdr:cNvPr>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24782</xdr:rowOff>
    </xdr:from>
    <xdr:ext cx="405111" cy="259045"/>
    <xdr:sp macro="" textlink="">
      <xdr:nvSpPr>
        <xdr:cNvPr id="651" name="n_1mainValue【児童館】&#10;有形固定資産減価償却率">
          <a:extLst>
            <a:ext uri="{FF2B5EF4-FFF2-40B4-BE49-F238E27FC236}">
              <a16:creationId xmlns:a16="http://schemas.microsoft.com/office/drawing/2014/main" id="{62FC1081-DFA3-465B-944C-0153F53E5BAD}"/>
            </a:ext>
          </a:extLst>
        </xdr:cNvPr>
        <xdr:cNvSpPr txBox="1"/>
      </xdr:nvSpPr>
      <xdr:spPr>
        <a:xfrm>
          <a:off x="15266044"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11447</xdr:rowOff>
    </xdr:from>
    <xdr:ext cx="405111" cy="259045"/>
    <xdr:sp macro="" textlink="">
      <xdr:nvSpPr>
        <xdr:cNvPr id="652" name="n_2mainValue【児童館】&#10;有形固定資産減価償却率">
          <a:extLst>
            <a:ext uri="{FF2B5EF4-FFF2-40B4-BE49-F238E27FC236}">
              <a16:creationId xmlns:a16="http://schemas.microsoft.com/office/drawing/2014/main" id="{66C4FD7A-6B5E-4BD5-B683-7428269A82A6}"/>
            </a:ext>
          </a:extLst>
        </xdr:cNvPr>
        <xdr:cNvSpPr txBox="1"/>
      </xdr:nvSpPr>
      <xdr:spPr>
        <a:xfrm>
          <a:off x="143897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22877</xdr:rowOff>
    </xdr:from>
    <xdr:ext cx="405111" cy="259045"/>
    <xdr:sp macro="" textlink="">
      <xdr:nvSpPr>
        <xdr:cNvPr id="653" name="n_3mainValue【児童館】&#10;有形固定資産減価償却率">
          <a:extLst>
            <a:ext uri="{FF2B5EF4-FFF2-40B4-BE49-F238E27FC236}">
              <a16:creationId xmlns:a16="http://schemas.microsoft.com/office/drawing/2014/main" id="{4E6E5BC5-442D-4359-B9BF-9F65552C5468}"/>
            </a:ext>
          </a:extLst>
        </xdr:cNvPr>
        <xdr:cNvSpPr txBox="1"/>
      </xdr:nvSpPr>
      <xdr:spPr>
        <a:xfrm>
          <a:off x="13500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a:extLst>
            <a:ext uri="{FF2B5EF4-FFF2-40B4-BE49-F238E27FC236}">
              <a16:creationId xmlns:a16="http://schemas.microsoft.com/office/drawing/2014/main" id="{1A327F76-967D-48D7-A82B-A3B12777893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a:extLst>
            <a:ext uri="{FF2B5EF4-FFF2-40B4-BE49-F238E27FC236}">
              <a16:creationId xmlns:a16="http://schemas.microsoft.com/office/drawing/2014/main" id="{0FC83FA4-812D-41AA-B191-5BE197AFE1B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a:extLst>
            <a:ext uri="{FF2B5EF4-FFF2-40B4-BE49-F238E27FC236}">
              <a16:creationId xmlns:a16="http://schemas.microsoft.com/office/drawing/2014/main" id="{88A77CD6-762B-475E-8033-F85C373A08A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a:extLst>
            <a:ext uri="{FF2B5EF4-FFF2-40B4-BE49-F238E27FC236}">
              <a16:creationId xmlns:a16="http://schemas.microsoft.com/office/drawing/2014/main" id="{A023C6A7-427D-47B5-8DEB-27412A6A980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a:extLst>
            <a:ext uri="{FF2B5EF4-FFF2-40B4-BE49-F238E27FC236}">
              <a16:creationId xmlns:a16="http://schemas.microsoft.com/office/drawing/2014/main" id="{3A9C1BBB-724A-4F84-95B2-C320148C2C2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a:extLst>
            <a:ext uri="{FF2B5EF4-FFF2-40B4-BE49-F238E27FC236}">
              <a16:creationId xmlns:a16="http://schemas.microsoft.com/office/drawing/2014/main" id="{F0ECBCF8-0901-47BB-820D-5F6CC6B0ED9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a:extLst>
            <a:ext uri="{FF2B5EF4-FFF2-40B4-BE49-F238E27FC236}">
              <a16:creationId xmlns:a16="http://schemas.microsoft.com/office/drawing/2014/main" id="{6D78D064-84B6-4F13-930B-CD3914CD3E3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a:extLst>
            <a:ext uri="{FF2B5EF4-FFF2-40B4-BE49-F238E27FC236}">
              <a16:creationId xmlns:a16="http://schemas.microsoft.com/office/drawing/2014/main" id="{C1D3D5D9-66D1-46C7-BF1F-DA4D01303BB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a:extLst>
            <a:ext uri="{FF2B5EF4-FFF2-40B4-BE49-F238E27FC236}">
              <a16:creationId xmlns:a16="http://schemas.microsoft.com/office/drawing/2014/main" id="{7D57EE53-21A3-4077-B3D3-33A34DA1159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a:extLst>
            <a:ext uri="{FF2B5EF4-FFF2-40B4-BE49-F238E27FC236}">
              <a16:creationId xmlns:a16="http://schemas.microsoft.com/office/drawing/2014/main" id="{4EFBDB6C-3B6B-48E2-B1B2-42C206E30C8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4" name="直線コネクタ 663">
          <a:extLst>
            <a:ext uri="{FF2B5EF4-FFF2-40B4-BE49-F238E27FC236}">
              <a16:creationId xmlns:a16="http://schemas.microsoft.com/office/drawing/2014/main" id="{06F8D26C-FF99-438B-AA1E-118818C74E1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5" name="テキスト ボックス 664">
          <a:extLst>
            <a:ext uri="{FF2B5EF4-FFF2-40B4-BE49-F238E27FC236}">
              <a16:creationId xmlns:a16="http://schemas.microsoft.com/office/drawing/2014/main" id="{77DF2D1C-8D3E-43BF-8FE1-04CAD9E14EE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6" name="直線コネクタ 665">
          <a:extLst>
            <a:ext uri="{FF2B5EF4-FFF2-40B4-BE49-F238E27FC236}">
              <a16:creationId xmlns:a16="http://schemas.microsoft.com/office/drawing/2014/main" id="{898F9098-4387-4CF3-80CE-CD83B4EB7E5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7" name="テキスト ボックス 666">
          <a:extLst>
            <a:ext uri="{FF2B5EF4-FFF2-40B4-BE49-F238E27FC236}">
              <a16:creationId xmlns:a16="http://schemas.microsoft.com/office/drawing/2014/main" id="{C84B818E-85AE-4F2C-B763-2E47639FB67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8" name="直線コネクタ 667">
          <a:extLst>
            <a:ext uri="{FF2B5EF4-FFF2-40B4-BE49-F238E27FC236}">
              <a16:creationId xmlns:a16="http://schemas.microsoft.com/office/drawing/2014/main" id="{222F8D45-0B0E-4F6D-96E4-B6501FDAE08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9" name="テキスト ボックス 668">
          <a:extLst>
            <a:ext uri="{FF2B5EF4-FFF2-40B4-BE49-F238E27FC236}">
              <a16:creationId xmlns:a16="http://schemas.microsoft.com/office/drawing/2014/main" id="{1035B5EB-F49B-4C98-BE58-21E99A8F791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0" name="直線コネクタ 669">
          <a:extLst>
            <a:ext uri="{FF2B5EF4-FFF2-40B4-BE49-F238E27FC236}">
              <a16:creationId xmlns:a16="http://schemas.microsoft.com/office/drawing/2014/main" id="{5DC99BCF-8EC3-4B70-9D93-E7A94CF7E0E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1" name="テキスト ボックス 670">
          <a:extLst>
            <a:ext uri="{FF2B5EF4-FFF2-40B4-BE49-F238E27FC236}">
              <a16:creationId xmlns:a16="http://schemas.microsoft.com/office/drawing/2014/main" id="{659180A4-0BCB-484D-B126-8FFF2F326A4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2" name="直線コネクタ 671">
          <a:extLst>
            <a:ext uri="{FF2B5EF4-FFF2-40B4-BE49-F238E27FC236}">
              <a16:creationId xmlns:a16="http://schemas.microsoft.com/office/drawing/2014/main" id="{AA0FE5F7-4303-4314-8F20-DEB5307F72C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3" name="テキスト ボックス 672">
          <a:extLst>
            <a:ext uri="{FF2B5EF4-FFF2-40B4-BE49-F238E27FC236}">
              <a16:creationId xmlns:a16="http://schemas.microsoft.com/office/drawing/2014/main" id="{8D16E8B2-473C-4FD3-A1F6-03A36FA9B32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a:extLst>
            <a:ext uri="{FF2B5EF4-FFF2-40B4-BE49-F238E27FC236}">
              <a16:creationId xmlns:a16="http://schemas.microsoft.com/office/drawing/2014/main" id="{7342C0B3-07F5-4716-A9C7-E99EE649CEF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a:extLst>
            <a:ext uri="{FF2B5EF4-FFF2-40B4-BE49-F238E27FC236}">
              <a16:creationId xmlns:a16="http://schemas.microsoft.com/office/drawing/2014/main" id="{C981279B-AE66-40DB-85B7-BF3BFFEF5E8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児童館】&#10;一人当たり面積グラフ枠">
          <a:extLst>
            <a:ext uri="{FF2B5EF4-FFF2-40B4-BE49-F238E27FC236}">
              <a16:creationId xmlns:a16="http://schemas.microsoft.com/office/drawing/2014/main" id="{3B3BAEB8-A2E4-4BE4-BE8E-B2E084F1282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156211</xdr:rowOff>
    </xdr:from>
    <xdr:to>
      <xdr:col>116</xdr:col>
      <xdr:colOff>62864</xdr:colOff>
      <xdr:row>86</xdr:row>
      <xdr:rowOff>60961</xdr:rowOff>
    </xdr:to>
    <xdr:cxnSp macro="">
      <xdr:nvCxnSpPr>
        <xdr:cNvPr id="677" name="直線コネクタ 676">
          <a:extLst>
            <a:ext uri="{FF2B5EF4-FFF2-40B4-BE49-F238E27FC236}">
              <a16:creationId xmlns:a16="http://schemas.microsoft.com/office/drawing/2014/main" id="{A9B23B59-5540-45E5-B4D9-DA66F0EBE448}"/>
            </a:ext>
          </a:extLst>
        </xdr:cNvPr>
        <xdr:cNvCxnSpPr/>
      </xdr:nvCxnSpPr>
      <xdr:spPr>
        <a:xfrm flipV="1">
          <a:off x="22160864" y="13529311"/>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678" name="【児童館】&#10;一人当たり面積最小値テキスト">
          <a:extLst>
            <a:ext uri="{FF2B5EF4-FFF2-40B4-BE49-F238E27FC236}">
              <a16:creationId xmlns:a16="http://schemas.microsoft.com/office/drawing/2014/main" id="{5A146993-030B-4C39-825F-BAE4B46D6F95}"/>
            </a:ext>
          </a:extLst>
        </xdr:cNvPr>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679" name="直線コネクタ 678">
          <a:extLst>
            <a:ext uri="{FF2B5EF4-FFF2-40B4-BE49-F238E27FC236}">
              <a16:creationId xmlns:a16="http://schemas.microsoft.com/office/drawing/2014/main" id="{BF2BE59E-CDAD-4CEE-B524-1508F5486368}"/>
            </a:ext>
          </a:extLst>
        </xdr:cNvPr>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102888</xdr:rowOff>
    </xdr:from>
    <xdr:ext cx="469744" cy="259045"/>
    <xdr:sp macro="" textlink="">
      <xdr:nvSpPr>
        <xdr:cNvPr id="680" name="【児童館】&#10;一人当たり面積最大値テキスト">
          <a:extLst>
            <a:ext uri="{FF2B5EF4-FFF2-40B4-BE49-F238E27FC236}">
              <a16:creationId xmlns:a16="http://schemas.microsoft.com/office/drawing/2014/main" id="{FE97D49C-EC03-4C4D-A7FB-0CB83019E862}"/>
            </a:ext>
          </a:extLst>
        </xdr:cNvPr>
        <xdr:cNvSpPr txBox="1"/>
      </xdr:nvSpPr>
      <xdr:spPr>
        <a:xfrm>
          <a:off x="22199600" y="1330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156211</xdr:rowOff>
    </xdr:from>
    <xdr:to>
      <xdr:col>116</xdr:col>
      <xdr:colOff>152400</xdr:colOff>
      <xdr:row>78</xdr:row>
      <xdr:rowOff>156211</xdr:rowOff>
    </xdr:to>
    <xdr:cxnSp macro="">
      <xdr:nvCxnSpPr>
        <xdr:cNvPr id="681" name="直線コネクタ 680">
          <a:extLst>
            <a:ext uri="{FF2B5EF4-FFF2-40B4-BE49-F238E27FC236}">
              <a16:creationId xmlns:a16="http://schemas.microsoft.com/office/drawing/2014/main" id="{41744B64-7473-4B37-9F3B-377D02FAF127}"/>
            </a:ext>
          </a:extLst>
        </xdr:cNvPr>
        <xdr:cNvCxnSpPr/>
      </xdr:nvCxnSpPr>
      <xdr:spPr>
        <a:xfrm>
          <a:off x="22072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36847</xdr:rowOff>
    </xdr:from>
    <xdr:ext cx="469744" cy="259045"/>
    <xdr:sp macro="" textlink="">
      <xdr:nvSpPr>
        <xdr:cNvPr id="682" name="【児童館】&#10;一人当たり面積平均値テキスト">
          <a:extLst>
            <a:ext uri="{FF2B5EF4-FFF2-40B4-BE49-F238E27FC236}">
              <a16:creationId xmlns:a16="http://schemas.microsoft.com/office/drawing/2014/main" id="{CF885864-02A7-4E5E-A9C2-6706AD56C249}"/>
            </a:ext>
          </a:extLst>
        </xdr:cNvPr>
        <xdr:cNvSpPr txBox="1"/>
      </xdr:nvSpPr>
      <xdr:spPr>
        <a:xfrm>
          <a:off x="22199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xdr:rowOff>
    </xdr:from>
    <xdr:to>
      <xdr:col>116</xdr:col>
      <xdr:colOff>114300</xdr:colOff>
      <xdr:row>85</xdr:row>
      <xdr:rowOff>115570</xdr:rowOff>
    </xdr:to>
    <xdr:sp macro="" textlink="">
      <xdr:nvSpPr>
        <xdr:cNvPr id="683" name="フローチャート: 判断 682">
          <a:extLst>
            <a:ext uri="{FF2B5EF4-FFF2-40B4-BE49-F238E27FC236}">
              <a16:creationId xmlns:a16="http://schemas.microsoft.com/office/drawing/2014/main" id="{B4E1BB41-8908-4416-8E34-877EF62F2BF4}"/>
            </a:ext>
          </a:extLst>
        </xdr:cNvPr>
        <xdr:cNvSpPr/>
      </xdr:nvSpPr>
      <xdr:spPr>
        <a:xfrm>
          <a:off x="22110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143511</xdr:rowOff>
    </xdr:from>
    <xdr:to>
      <xdr:col>112</xdr:col>
      <xdr:colOff>38100</xdr:colOff>
      <xdr:row>85</xdr:row>
      <xdr:rowOff>73661</xdr:rowOff>
    </xdr:to>
    <xdr:sp macro="" textlink="">
      <xdr:nvSpPr>
        <xdr:cNvPr id="684" name="フローチャート: 判断 683">
          <a:extLst>
            <a:ext uri="{FF2B5EF4-FFF2-40B4-BE49-F238E27FC236}">
              <a16:creationId xmlns:a16="http://schemas.microsoft.com/office/drawing/2014/main" id="{BB7E9590-B8A7-435A-A382-20D2BBADAA9F}"/>
            </a:ext>
          </a:extLst>
        </xdr:cNvPr>
        <xdr:cNvSpPr/>
      </xdr:nvSpPr>
      <xdr:spPr>
        <a:xfrm>
          <a:off x="21272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685" name="フローチャート: 判断 684">
          <a:extLst>
            <a:ext uri="{FF2B5EF4-FFF2-40B4-BE49-F238E27FC236}">
              <a16:creationId xmlns:a16="http://schemas.microsoft.com/office/drawing/2014/main" id="{B17EFBBB-A4D0-44B8-B41E-5C98B9B1CB16}"/>
            </a:ext>
          </a:extLst>
        </xdr:cNvPr>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135889</xdr:rowOff>
    </xdr:from>
    <xdr:to>
      <xdr:col>102</xdr:col>
      <xdr:colOff>165100</xdr:colOff>
      <xdr:row>85</xdr:row>
      <xdr:rowOff>66039</xdr:rowOff>
    </xdr:to>
    <xdr:sp macro="" textlink="">
      <xdr:nvSpPr>
        <xdr:cNvPr id="686" name="フローチャート: 判断 685">
          <a:extLst>
            <a:ext uri="{FF2B5EF4-FFF2-40B4-BE49-F238E27FC236}">
              <a16:creationId xmlns:a16="http://schemas.microsoft.com/office/drawing/2014/main" id="{23F1C8CE-E29A-4D2F-A65F-61245EDF17E4}"/>
            </a:ext>
          </a:extLst>
        </xdr:cNvPr>
        <xdr:cNvSpPr/>
      </xdr:nvSpPr>
      <xdr:spPr>
        <a:xfrm>
          <a:off x="19494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687" name="フローチャート: 判断 686">
          <a:extLst>
            <a:ext uri="{FF2B5EF4-FFF2-40B4-BE49-F238E27FC236}">
              <a16:creationId xmlns:a16="http://schemas.microsoft.com/office/drawing/2014/main" id="{92B650AB-F2B9-4A34-B108-B427536EA123}"/>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9F0BD13E-C9E5-47FA-9DD9-8A0056EAE76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FF9E6960-CBF0-4C29-BD3A-BD42B2F2B74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65C3908E-FFED-4FA3-8146-02C5E8540FF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54AF3A9B-A315-4F75-825D-E3C6AB5FD12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B3A95730-C2FA-4389-B90C-51E13D6DF40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693" name="楕円 692">
          <a:extLst>
            <a:ext uri="{FF2B5EF4-FFF2-40B4-BE49-F238E27FC236}">
              <a16:creationId xmlns:a16="http://schemas.microsoft.com/office/drawing/2014/main" id="{FE881753-63A7-4343-B98C-DF1150BA7A07}"/>
            </a:ext>
          </a:extLst>
        </xdr:cNvPr>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694" name="【児童館】&#10;一人当たり面積該当値テキスト">
          <a:extLst>
            <a:ext uri="{FF2B5EF4-FFF2-40B4-BE49-F238E27FC236}">
              <a16:creationId xmlns:a16="http://schemas.microsoft.com/office/drawing/2014/main" id="{39568C5E-B46B-4F51-BBD2-BD6353D5540F}"/>
            </a:ext>
          </a:extLst>
        </xdr:cNvPr>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695" name="楕円 694">
          <a:extLst>
            <a:ext uri="{FF2B5EF4-FFF2-40B4-BE49-F238E27FC236}">
              <a16:creationId xmlns:a16="http://schemas.microsoft.com/office/drawing/2014/main" id="{F7D4EBDA-961D-42F9-9CA5-C56A9DCAEDE2}"/>
            </a:ext>
          </a:extLst>
        </xdr:cNvPr>
        <xdr:cNvSpPr/>
      </xdr:nvSpPr>
      <xdr:spPr>
        <a:xfrm>
          <a:off x="21272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22861</xdr:rowOff>
    </xdr:to>
    <xdr:cxnSp macro="">
      <xdr:nvCxnSpPr>
        <xdr:cNvPr id="696" name="直線コネクタ 695">
          <a:extLst>
            <a:ext uri="{FF2B5EF4-FFF2-40B4-BE49-F238E27FC236}">
              <a16:creationId xmlns:a16="http://schemas.microsoft.com/office/drawing/2014/main" id="{130A0C09-3DA7-440F-962C-277B2A9A0B43}"/>
            </a:ext>
          </a:extLst>
        </xdr:cNvPr>
        <xdr:cNvCxnSpPr/>
      </xdr:nvCxnSpPr>
      <xdr:spPr>
        <a:xfrm flipV="1">
          <a:off x="21323300" y="147637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143511</xdr:rowOff>
    </xdr:from>
    <xdr:to>
      <xdr:col>107</xdr:col>
      <xdr:colOff>101600</xdr:colOff>
      <xdr:row>86</xdr:row>
      <xdr:rowOff>73661</xdr:rowOff>
    </xdr:to>
    <xdr:sp macro="" textlink="">
      <xdr:nvSpPr>
        <xdr:cNvPr id="697" name="楕円 696">
          <a:extLst>
            <a:ext uri="{FF2B5EF4-FFF2-40B4-BE49-F238E27FC236}">
              <a16:creationId xmlns:a16="http://schemas.microsoft.com/office/drawing/2014/main" id="{A413BEB0-36F5-4BA6-906A-C9E9F0DEC4BD}"/>
            </a:ext>
          </a:extLst>
        </xdr:cNvPr>
        <xdr:cNvSpPr/>
      </xdr:nvSpPr>
      <xdr:spPr>
        <a:xfrm>
          <a:off x="20383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22861</xdr:rowOff>
    </xdr:from>
    <xdr:to>
      <xdr:col>111</xdr:col>
      <xdr:colOff>177800</xdr:colOff>
      <xdr:row>86</xdr:row>
      <xdr:rowOff>22861</xdr:rowOff>
    </xdr:to>
    <xdr:cxnSp macro="">
      <xdr:nvCxnSpPr>
        <xdr:cNvPr id="698" name="直線コネクタ 697">
          <a:extLst>
            <a:ext uri="{FF2B5EF4-FFF2-40B4-BE49-F238E27FC236}">
              <a16:creationId xmlns:a16="http://schemas.microsoft.com/office/drawing/2014/main" id="{751AB55E-3E62-4C2D-B418-190A0E0684DA}"/>
            </a:ext>
          </a:extLst>
        </xdr:cNvPr>
        <xdr:cNvCxnSpPr/>
      </xdr:nvCxnSpPr>
      <xdr:spPr>
        <a:xfrm>
          <a:off x="20434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143511</xdr:rowOff>
    </xdr:from>
    <xdr:to>
      <xdr:col>102</xdr:col>
      <xdr:colOff>165100</xdr:colOff>
      <xdr:row>86</xdr:row>
      <xdr:rowOff>73661</xdr:rowOff>
    </xdr:to>
    <xdr:sp macro="" textlink="">
      <xdr:nvSpPr>
        <xdr:cNvPr id="699" name="楕円 698">
          <a:extLst>
            <a:ext uri="{FF2B5EF4-FFF2-40B4-BE49-F238E27FC236}">
              <a16:creationId xmlns:a16="http://schemas.microsoft.com/office/drawing/2014/main" id="{C1C02B13-0E28-4829-B8F3-AF094D053FA9}"/>
            </a:ext>
          </a:extLst>
        </xdr:cNvPr>
        <xdr:cNvSpPr/>
      </xdr:nvSpPr>
      <xdr:spPr>
        <a:xfrm>
          <a:off x="19494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22861</xdr:rowOff>
    </xdr:from>
    <xdr:to>
      <xdr:col>107</xdr:col>
      <xdr:colOff>50800</xdr:colOff>
      <xdr:row>86</xdr:row>
      <xdr:rowOff>22861</xdr:rowOff>
    </xdr:to>
    <xdr:cxnSp macro="">
      <xdr:nvCxnSpPr>
        <xdr:cNvPr id="700" name="直線コネクタ 699">
          <a:extLst>
            <a:ext uri="{FF2B5EF4-FFF2-40B4-BE49-F238E27FC236}">
              <a16:creationId xmlns:a16="http://schemas.microsoft.com/office/drawing/2014/main" id="{093244DF-A293-4C24-B59E-08648D2555B0}"/>
            </a:ext>
          </a:extLst>
        </xdr:cNvPr>
        <xdr:cNvCxnSpPr/>
      </xdr:nvCxnSpPr>
      <xdr:spPr>
        <a:xfrm>
          <a:off x="19545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90188</xdr:rowOff>
    </xdr:from>
    <xdr:ext cx="469744" cy="259045"/>
    <xdr:sp macro="" textlink="">
      <xdr:nvSpPr>
        <xdr:cNvPr id="701" name="n_1aveValue【児童館】&#10;一人当たり面積">
          <a:extLst>
            <a:ext uri="{FF2B5EF4-FFF2-40B4-BE49-F238E27FC236}">
              <a16:creationId xmlns:a16="http://schemas.microsoft.com/office/drawing/2014/main" id="{DD9BB4B2-155D-4281-A965-C3EBC8434778}"/>
            </a:ext>
          </a:extLst>
        </xdr:cNvPr>
        <xdr:cNvSpPr txBox="1"/>
      </xdr:nvSpPr>
      <xdr:spPr>
        <a:xfrm>
          <a:off x="21075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702" name="n_2aveValue【児童館】&#10;一人当たり面積">
          <a:extLst>
            <a:ext uri="{FF2B5EF4-FFF2-40B4-BE49-F238E27FC236}">
              <a16:creationId xmlns:a16="http://schemas.microsoft.com/office/drawing/2014/main" id="{2FA2A809-CC34-4301-87FA-7977EA396DF7}"/>
            </a:ext>
          </a:extLst>
        </xdr:cNvPr>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82566</xdr:rowOff>
    </xdr:from>
    <xdr:ext cx="469744" cy="259045"/>
    <xdr:sp macro="" textlink="">
      <xdr:nvSpPr>
        <xdr:cNvPr id="703" name="n_3aveValue【児童館】&#10;一人当たり面積">
          <a:extLst>
            <a:ext uri="{FF2B5EF4-FFF2-40B4-BE49-F238E27FC236}">
              <a16:creationId xmlns:a16="http://schemas.microsoft.com/office/drawing/2014/main" id="{43D73ECE-8F8B-4E70-9C4F-16F2E2FA8502}"/>
            </a:ext>
          </a:extLst>
        </xdr:cNvPr>
        <xdr:cNvSpPr txBox="1"/>
      </xdr:nvSpPr>
      <xdr:spPr>
        <a:xfrm>
          <a:off x="19310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04" name="n_4aveValue【児童館】&#10;一人当たり面積">
          <a:extLst>
            <a:ext uri="{FF2B5EF4-FFF2-40B4-BE49-F238E27FC236}">
              <a16:creationId xmlns:a16="http://schemas.microsoft.com/office/drawing/2014/main" id="{8E0BE0AD-6287-4E42-A31E-5449AE7A93A9}"/>
            </a:ext>
          </a:extLst>
        </xdr:cNvPr>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64788</xdr:rowOff>
    </xdr:from>
    <xdr:ext cx="469744" cy="259045"/>
    <xdr:sp macro="" textlink="">
      <xdr:nvSpPr>
        <xdr:cNvPr id="705" name="n_1mainValue【児童館】&#10;一人当たり面積">
          <a:extLst>
            <a:ext uri="{FF2B5EF4-FFF2-40B4-BE49-F238E27FC236}">
              <a16:creationId xmlns:a16="http://schemas.microsoft.com/office/drawing/2014/main" id="{3A9F4987-48F8-4E74-B729-91F2D5C2C5C2}"/>
            </a:ext>
          </a:extLst>
        </xdr:cNvPr>
        <xdr:cNvSpPr txBox="1"/>
      </xdr:nvSpPr>
      <xdr:spPr>
        <a:xfrm>
          <a:off x="21075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64788</xdr:rowOff>
    </xdr:from>
    <xdr:ext cx="469744" cy="259045"/>
    <xdr:sp macro="" textlink="">
      <xdr:nvSpPr>
        <xdr:cNvPr id="706" name="n_2mainValue【児童館】&#10;一人当たり面積">
          <a:extLst>
            <a:ext uri="{FF2B5EF4-FFF2-40B4-BE49-F238E27FC236}">
              <a16:creationId xmlns:a16="http://schemas.microsoft.com/office/drawing/2014/main" id="{32F548B9-E9A7-49F2-87D6-71FE059D2436}"/>
            </a:ext>
          </a:extLst>
        </xdr:cNvPr>
        <xdr:cNvSpPr txBox="1"/>
      </xdr:nvSpPr>
      <xdr:spPr>
        <a:xfrm>
          <a:off x="20199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64788</xdr:rowOff>
    </xdr:from>
    <xdr:ext cx="469744" cy="259045"/>
    <xdr:sp macro="" textlink="">
      <xdr:nvSpPr>
        <xdr:cNvPr id="707" name="n_3mainValue【児童館】&#10;一人当たり面積">
          <a:extLst>
            <a:ext uri="{FF2B5EF4-FFF2-40B4-BE49-F238E27FC236}">
              <a16:creationId xmlns:a16="http://schemas.microsoft.com/office/drawing/2014/main" id="{98BB0012-8462-4720-B3FF-EE9778ACB25E}"/>
            </a:ext>
          </a:extLst>
        </xdr:cNvPr>
        <xdr:cNvSpPr txBox="1"/>
      </xdr:nvSpPr>
      <xdr:spPr>
        <a:xfrm>
          <a:off x="19310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a:extLst>
            <a:ext uri="{FF2B5EF4-FFF2-40B4-BE49-F238E27FC236}">
              <a16:creationId xmlns:a16="http://schemas.microsoft.com/office/drawing/2014/main" id="{A27EAD7D-001E-4D0E-9920-9DD1001975C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a:extLst>
            <a:ext uri="{FF2B5EF4-FFF2-40B4-BE49-F238E27FC236}">
              <a16:creationId xmlns:a16="http://schemas.microsoft.com/office/drawing/2014/main" id="{13003771-1E31-49AF-BD6A-02C9B58EBB5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a:extLst>
            <a:ext uri="{FF2B5EF4-FFF2-40B4-BE49-F238E27FC236}">
              <a16:creationId xmlns:a16="http://schemas.microsoft.com/office/drawing/2014/main" id="{B3CE30F1-8BB0-455D-A401-CE9E2719E04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a:extLst>
            <a:ext uri="{FF2B5EF4-FFF2-40B4-BE49-F238E27FC236}">
              <a16:creationId xmlns:a16="http://schemas.microsoft.com/office/drawing/2014/main" id="{25F45CBA-B9EF-4449-8A5A-6EF409F0C2B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a:extLst>
            <a:ext uri="{FF2B5EF4-FFF2-40B4-BE49-F238E27FC236}">
              <a16:creationId xmlns:a16="http://schemas.microsoft.com/office/drawing/2014/main" id="{3F1F6113-3415-48F0-A880-CE4435C5C80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a:extLst>
            <a:ext uri="{FF2B5EF4-FFF2-40B4-BE49-F238E27FC236}">
              <a16:creationId xmlns:a16="http://schemas.microsoft.com/office/drawing/2014/main" id="{80523C2F-DE5D-4561-BF3E-769ABC36B2F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a:extLst>
            <a:ext uri="{FF2B5EF4-FFF2-40B4-BE49-F238E27FC236}">
              <a16:creationId xmlns:a16="http://schemas.microsoft.com/office/drawing/2014/main" id="{82165F5E-D70C-439C-B4F6-0888259BB11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a:extLst>
            <a:ext uri="{FF2B5EF4-FFF2-40B4-BE49-F238E27FC236}">
              <a16:creationId xmlns:a16="http://schemas.microsoft.com/office/drawing/2014/main" id="{1A764FFC-1752-49D1-B2A7-5C8792E5F9B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a:extLst>
            <a:ext uri="{FF2B5EF4-FFF2-40B4-BE49-F238E27FC236}">
              <a16:creationId xmlns:a16="http://schemas.microsoft.com/office/drawing/2014/main" id="{6EECEBB4-5A25-4E45-9247-6DB6B6EE5AD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a:extLst>
            <a:ext uri="{FF2B5EF4-FFF2-40B4-BE49-F238E27FC236}">
              <a16:creationId xmlns:a16="http://schemas.microsoft.com/office/drawing/2014/main" id="{594C7A3A-A1FF-42A4-8C64-E8DDC0CA11A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a:extLst>
            <a:ext uri="{FF2B5EF4-FFF2-40B4-BE49-F238E27FC236}">
              <a16:creationId xmlns:a16="http://schemas.microsoft.com/office/drawing/2014/main" id="{8E305B29-4984-4593-A9E2-0E176E53FC8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9" name="直線コネクタ 718">
          <a:extLst>
            <a:ext uri="{FF2B5EF4-FFF2-40B4-BE49-F238E27FC236}">
              <a16:creationId xmlns:a16="http://schemas.microsoft.com/office/drawing/2014/main" id="{DCF636F2-5026-40D2-B0D4-AABFAE35074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0" name="テキスト ボックス 719">
          <a:extLst>
            <a:ext uri="{FF2B5EF4-FFF2-40B4-BE49-F238E27FC236}">
              <a16:creationId xmlns:a16="http://schemas.microsoft.com/office/drawing/2014/main" id="{192E3E52-5C48-46C8-ABB3-B8731975880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1" name="直線コネクタ 720">
          <a:extLst>
            <a:ext uri="{FF2B5EF4-FFF2-40B4-BE49-F238E27FC236}">
              <a16:creationId xmlns:a16="http://schemas.microsoft.com/office/drawing/2014/main" id="{33E7A1A5-EFD8-46FD-B1EC-204EF631DFA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2" name="テキスト ボックス 721">
          <a:extLst>
            <a:ext uri="{FF2B5EF4-FFF2-40B4-BE49-F238E27FC236}">
              <a16:creationId xmlns:a16="http://schemas.microsoft.com/office/drawing/2014/main" id="{775C9B37-7095-4238-A973-E4CA2337AC4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3" name="直線コネクタ 722">
          <a:extLst>
            <a:ext uri="{FF2B5EF4-FFF2-40B4-BE49-F238E27FC236}">
              <a16:creationId xmlns:a16="http://schemas.microsoft.com/office/drawing/2014/main" id="{4DF9BBB9-14CC-499E-83C1-64242EC5A19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4" name="テキスト ボックス 723">
          <a:extLst>
            <a:ext uri="{FF2B5EF4-FFF2-40B4-BE49-F238E27FC236}">
              <a16:creationId xmlns:a16="http://schemas.microsoft.com/office/drawing/2014/main" id="{AC7BB29A-1361-4FD0-837D-F885CA292B9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5" name="直線コネクタ 724">
          <a:extLst>
            <a:ext uri="{FF2B5EF4-FFF2-40B4-BE49-F238E27FC236}">
              <a16:creationId xmlns:a16="http://schemas.microsoft.com/office/drawing/2014/main" id="{F7FEEDE6-E588-4831-9C9B-D0126D3A859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6" name="テキスト ボックス 725">
          <a:extLst>
            <a:ext uri="{FF2B5EF4-FFF2-40B4-BE49-F238E27FC236}">
              <a16:creationId xmlns:a16="http://schemas.microsoft.com/office/drawing/2014/main" id="{614374EA-1D26-4783-8E5D-C06727620D2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7" name="直線コネクタ 726">
          <a:extLst>
            <a:ext uri="{FF2B5EF4-FFF2-40B4-BE49-F238E27FC236}">
              <a16:creationId xmlns:a16="http://schemas.microsoft.com/office/drawing/2014/main" id="{C87CB5BD-1565-44EA-8B3D-D1A51C213FB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28" name="テキスト ボックス 727">
          <a:extLst>
            <a:ext uri="{FF2B5EF4-FFF2-40B4-BE49-F238E27FC236}">
              <a16:creationId xmlns:a16="http://schemas.microsoft.com/office/drawing/2014/main" id="{DF13C8C9-5E7E-4F5B-95CB-D8BB6347A045}"/>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a:extLst>
            <a:ext uri="{FF2B5EF4-FFF2-40B4-BE49-F238E27FC236}">
              <a16:creationId xmlns:a16="http://schemas.microsoft.com/office/drawing/2014/main" id="{B6B6D361-4EBD-43A4-BD09-C6B17D6E973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公民館】&#10;有形固定資産減価償却率グラフ枠">
          <a:extLst>
            <a:ext uri="{FF2B5EF4-FFF2-40B4-BE49-F238E27FC236}">
              <a16:creationId xmlns:a16="http://schemas.microsoft.com/office/drawing/2014/main" id="{A5B68A44-2381-436D-BB83-744C5791FAA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31" name="直線コネクタ 730">
          <a:extLst>
            <a:ext uri="{FF2B5EF4-FFF2-40B4-BE49-F238E27FC236}">
              <a16:creationId xmlns:a16="http://schemas.microsoft.com/office/drawing/2014/main" id="{F345AD22-A896-4A90-9D37-D7DF5A5BF88C}"/>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32" name="【公民館】&#10;有形固定資産減価償却率最小値テキスト">
          <a:extLst>
            <a:ext uri="{FF2B5EF4-FFF2-40B4-BE49-F238E27FC236}">
              <a16:creationId xmlns:a16="http://schemas.microsoft.com/office/drawing/2014/main" id="{036631E4-5FA8-48F1-8BE5-0177AB5D75C6}"/>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33" name="直線コネクタ 732">
          <a:extLst>
            <a:ext uri="{FF2B5EF4-FFF2-40B4-BE49-F238E27FC236}">
              <a16:creationId xmlns:a16="http://schemas.microsoft.com/office/drawing/2014/main" id="{B6288D38-48B2-4B3F-928A-1DC875A2763D}"/>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34" name="【公民館】&#10;有形固定資産減価償却率最大値テキスト">
          <a:extLst>
            <a:ext uri="{FF2B5EF4-FFF2-40B4-BE49-F238E27FC236}">
              <a16:creationId xmlns:a16="http://schemas.microsoft.com/office/drawing/2014/main" id="{DD5C0626-D702-4E6C-BFE2-1C45B9E107DF}"/>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35" name="直線コネクタ 734">
          <a:extLst>
            <a:ext uri="{FF2B5EF4-FFF2-40B4-BE49-F238E27FC236}">
              <a16:creationId xmlns:a16="http://schemas.microsoft.com/office/drawing/2014/main" id="{4FD19200-5E54-4F4A-AEFC-454A08ADDA19}"/>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736" name="【公民館】&#10;有形固定資産減価償却率平均値テキスト">
          <a:extLst>
            <a:ext uri="{FF2B5EF4-FFF2-40B4-BE49-F238E27FC236}">
              <a16:creationId xmlns:a16="http://schemas.microsoft.com/office/drawing/2014/main" id="{FA3E67EF-6FEC-4F26-AE22-8CFC0786C253}"/>
            </a:ext>
          </a:extLst>
        </xdr:cNvPr>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737" name="フローチャート: 判断 736">
          <a:extLst>
            <a:ext uri="{FF2B5EF4-FFF2-40B4-BE49-F238E27FC236}">
              <a16:creationId xmlns:a16="http://schemas.microsoft.com/office/drawing/2014/main" id="{EBC04BD7-A66E-40C9-93E5-6162398A6400}"/>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738" name="フローチャート: 判断 737">
          <a:extLst>
            <a:ext uri="{FF2B5EF4-FFF2-40B4-BE49-F238E27FC236}">
              <a16:creationId xmlns:a16="http://schemas.microsoft.com/office/drawing/2014/main" id="{514B515F-506B-448F-9B27-178D23C57DEF}"/>
            </a:ext>
          </a:extLst>
        </xdr:cNvPr>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739" name="フローチャート: 判断 738">
          <a:extLst>
            <a:ext uri="{FF2B5EF4-FFF2-40B4-BE49-F238E27FC236}">
              <a16:creationId xmlns:a16="http://schemas.microsoft.com/office/drawing/2014/main" id="{E24BBE82-7FC7-4092-B342-D1D414CE5DE3}"/>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740" name="フローチャート: 判断 739">
          <a:extLst>
            <a:ext uri="{FF2B5EF4-FFF2-40B4-BE49-F238E27FC236}">
              <a16:creationId xmlns:a16="http://schemas.microsoft.com/office/drawing/2014/main" id="{3C1FE23E-30EF-44D2-A446-0339643CB7F9}"/>
            </a:ext>
          </a:extLst>
        </xdr:cNvPr>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741" name="フローチャート: 判断 740">
          <a:extLst>
            <a:ext uri="{FF2B5EF4-FFF2-40B4-BE49-F238E27FC236}">
              <a16:creationId xmlns:a16="http://schemas.microsoft.com/office/drawing/2014/main" id="{D6B50D4C-968E-41B3-A745-E6C8E015AFDB}"/>
            </a:ext>
          </a:extLst>
        </xdr:cNvPr>
        <xdr:cNvSpPr/>
      </xdr:nvSpPr>
      <xdr:spPr>
        <a:xfrm>
          <a:off x="12763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3FDAB2AE-5451-43FB-A4F2-5039607E41B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7E4630B0-DAAD-4DA0-9995-9B85964E754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96EDE4A9-1A7A-4EA1-BD39-51FC595F9E1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A24BDC54-0050-487D-9E6E-20B40951B05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D38310EB-4CF3-4C18-881B-030544269F9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2539</xdr:rowOff>
    </xdr:from>
    <xdr:to>
      <xdr:col>85</xdr:col>
      <xdr:colOff>177800</xdr:colOff>
      <xdr:row>105</xdr:row>
      <xdr:rowOff>104139</xdr:rowOff>
    </xdr:to>
    <xdr:sp macro="" textlink="">
      <xdr:nvSpPr>
        <xdr:cNvPr id="747" name="楕円 746">
          <a:extLst>
            <a:ext uri="{FF2B5EF4-FFF2-40B4-BE49-F238E27FC236}">
              <a16:creationId xmlns:a16="http://schemas.microsoft.com/office/drawing/2014/main" id="{02EF2B4F-4CC7-43E3-8807-B38621558084}"/>
            </a:ext>
          </a:extLst>
        </xdr:cNvPr>
        <xdr:cNvSpPr/>
      </xdr:nvSpPr>
      <xdr:spPr>
        <a:xfrm>
          <a:off x="16268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152416</xdr:rowOff>
    </xdr:from>
    <xdr:ext cx="405111" cy="259045"/>
    <xdr:sp macro="" textlink="">
      <xdr:nvSpPr>
        <xdr:cNvPr id="748" name="【公民館】&#10;有形固定資産減価償却率該当値テキスト">
          <a:extLst>
            <a:ext uri="{FF2B5EF4-FFF2-40B4-BE49-F238E27FC236}">
              <a16:creationId xmlns:a16="http://schemas.microsoft.com/office/drawing/2014/main" id="{2A17F252-66C3-4A22-90B8-5DCA7F361BA7}"/>
            </a:ext>
          </a:extLst>
        </xdr:cNvPr>
        <xdr:cNvSpPr txBox="1"/>
      </xdr:nvSpPr>
      <xdr:spPr>
        <a:xfrm>
          <a:off x="16357600"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73661</xdr:rowOff>
    </xdr:from>
    <xdr:to>
      <xdr:col>81</xdr:col>
      <xdr:colOff>101600</xdr:colOff>
      <xdr:row>106</xdr:row>
      <xdr:rowOff>3811</xdr:rowOff>
    </xdr:to>
    <xdr:sp macro="" textlink="">
      <xdr:nvSpPr>
        <xdr:cNvPr id="749" name="楕円 748">
          <a:extLst>
            <a:ext uri="{FF2B5EF4-FFF2-40B4-BE49-F238E27FC236}">
              <a16:creationId xmlns:a16="http://schemas.microsoft.com/office/drawing/2014/main" id="{64C86089-C199-4D22-A881-FDDC4CDEBE1F}"/>
            </a:ext>
          </a:extLst>
        </xdr:cNvPr>
        <xdr:cNvSpPr/>
      </xdr:nvSpPr>
      <xdr:spPr>
        <a:xfrm>
          <a:off x="15430500" y="1807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53339</xdr:rowOff>
    </xdr:from>
    <xdr:to>
      <xdr:col>85</xdr:col>
      <xdr:colOff>127000</xdr:colOff>
      <xdr:row>105</xdr:row>
      <xdr:rowOff>124461</xdr:rowOff>
    </xdr:to>
    <xdr:cxnSp macro="">
      <xdr:nvCxnSpPr>
        <xdr:cNvPr id="750" name="直線コネクタ 749">
          <a:extLst>
            <a:ext uri="{FF2B5EF4-FFF2-40B4-BE49-F238E27FC236}">
              <a16:creationId xmlns:a16="http://schemas.microsoft.com/office/drawing/2014/main" id="{552E886D-E3F1-48B3-B3E2-8EBFC367F2B0}"/>
            </a:ext>
          </a:extLst>
        </xdr:cNvPr>
        <xdr:cNvCxnSpPr/>
      </xdr:nvCxnSpPr>
      <xdr:spPr>
        <a:xfrm flipV="1">
          <a:off x="15481300" y="18055589"/>
          <a:ext cx="838200" cy="7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17780</xdr:rowOff>
    </xdr:from>
    <xdr:to>
      <xdr:col>76</xdr:col>
      <xdr:colOff>165100</xdr:colOff>
      <xdr:row>105</xdr:row>
      <xdr:rowOff>119380</xdr:rowOff>
    </xdr:to>
    <xdr:sp macro="" textlink="">
      <xdr:nvSpPr>
        <xdr:cNvPr id="751" name="楕円 750">
          <a:extLst>
            <a:ext uri="{FF2B5EF4-FFF2-40B4-BE49-F238E27FC236}">
              <a16:creationId xmlns:a16="http://schemas.microsoft.com/office/drawing/2014/main" id="{4EAE9FCB-CC15-420E-8074-4489A6C4448B}"/>
            </a:ext>
          </a:extLst>
        </xdr:cNvPr>
        <xdr:cNvSpPr/>
      </xdr:nvSpPr>
      <xdr:spPr>
        <a:xfrm>
          <a:off x="14541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68580</xdr:rowOff>
    </xdr:from>
    <xdr:to>
      <xdr:col>81</xdr:col>
      <xdr:colOff>50800</xdr:colOff>
      <xdr:row>105</xdr:row>
      <xdr:rowOff>124461</xdr:rowOff>
    </xdr:to>
    <xdr:cxnSp macro="">
      <xdr:nvCxnSpPr>
        <xdr:cNvPr id="752" name="直線コネクタ 751">
          <a:extLst>
            <a:ext uri="{FF2B5EF4-FFF2-40B4-BE49-F238E27FC236}">
              <a16:creationId xmlns:a16="http://schemas.microsoft.com/office/drawing/2014/main" id="{6AFC2069-D873-45AC-BF6A-F3D308E08E89}"/>
            </a:ext>
          </a:extLst>
        </xdr:cNvPr>
        <xdr:cNvCxnSpPr/>
      </xdr:nvCxnSpPr>
      <xdr:spPr>
        <a:xfrm>
          <a:off x="14592300" y="18070830"/>
          <a:ext cx="889000"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133350</xdr:rowOff>
    </xdr:from>
    <xdr:to>
      <xdr:col>72</xdr:col>
      <xdr:colOff>38100</xdr:colOff>
      <xdr:row>105</xdr:row>
      <xdr:rowOff>63500</xdr:rowOff>
    </xdr:to>
    <xdr:sp macro="" textlink="">
      <xdr:nvSpPr>
        <xdr:cNvPr id="753" name="楕円 752">
          <a:extLst>
            <a:ext uri="{FF2B5EF4-FFF2-40B4-BE49-F238E27FC236}">
              <a16:creationId xmlns:a16="http://schemas.microsoft.com/office/drawing/2014/main" id="{44F3A535-676F-454A-A11E-48CB396C164E}"/>
            </a:ext>
          </a:extLst>
        </xdr:cNvPr>
        <xdr:cNvSpPr/>
      </xdr:nvSpPr>
      <xdr:spPr>
        <a:xfrm>
          <a:off x="13652500" y="179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12700</xdr:rowOff>
    </xdr:from>
    <xdr:to>
      <xdr:col>76</xdr:col>
      <xdr:colOff>114300</xdr:colOff>
      <xdr:row>105</xdr:row>
      <xdr:rowOff>68580</xdr:rowOff>
    </xdr:to>
    <xdr:cxnSp macro="">
      <xdr:nvCxnSpPr>
        <xdr:cNvPr id="754" name="直線コネクタ 753">
          <a:extLst>
            <a:ext uri="{FF2B5EF4-FFF2-40B4-BE49-F238E27FC236}">
              <a16:creationId xmlns:a16="http://schemas.microsoft.com/office/drawing/2014/main" id="{195421C8-1F14-4207-8F14-8248C5A65F89}"/>
            </a:ext>
          </a:extLst>
        </xdr:cNvPr>
        <xdr:cNvCxnSpPr/>
      </xdr:nvCxnSpPr>
      <xdr:spPr>
        <a:xfrm>
          <a:off x="13703300" y="1801495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92727</xdr:rowOff>
    </xdr:from>
    <xdr:ext cx="405111" cy="259045"/>
    <xdr:sp macro="" textlink="">
      <xdr:nvSpPr>
        <xdr:cNvPr id="755" name="n_1aveValue【公民館】&#10;有形固定資産減価償却率">
          <a:extLst>
            <a:ext uri="{FF2B5EF4-FFF2-40B4-BE49-F238E27FC236}">
              <a16:creationId xmlns:a16="http://schemas.microsoft.com/office/drawing/2014/main" id="{4B5859EF-2DFB-4D84-B09B-DE4BBBC9A03F}"/>
            </a:ext>
          </a:extLst>
        </xdr:cNvPr>
        <xdr:cNvSpPr txBox="1"/>
      </xdr:nvSpPr>
      <xdr:spPr>
        <a:xfrm>
          <a:off x="15266044" y="177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756" name="n_2aveValue【公民館】&#10;有形固定資産減価償却率">
          <a:extLst>
            <a:ext uri="{FF2B5EF4-FFF2-40B4-BE49-F238E27FC236}">
              <a16:creationId xmlns:a16="http://schemas.microsoft.com/office/drawing/2014/main" id="{1E16E9F8-3489-4320-9DD9-9A5FBBC8B33A}"/>
            </a:ext>
          </a:extLst>
        </xdr:cNvPr>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59707</xdr:rowOff>
    </xdr:from>
    <xdr:ext cx="405111" cy="259045"/>
    <xdr:sp macro="" textlink="">
      <xdr:nvSpPr>
        <xdr:cNvPr id="757" name="n_3aveValue【公民館】&#10;有形固定資産減価償却率">
          <a:extLst>
            <a:ext uri="{FF2B5EF4-FFF2-40B4-BE49-F238E27FC236}">
              <a16:creationId xmlns:a16="http://schemas.microsoft.com/office/drawing/2014/main" id="{EFC4C006-B14F-48C2-8E4C-8C8A4E67EB5D}"/>
            </a:ext>
          </a:extLst>
        </xdr:cNvPr>
        <xdr:cNvSpPr txBox="1"/>
      </xdr:nvSpPr>
      <xdr:spPr>
        <a:xfrm>
          <a:off x="135007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758" name="n_4aveValue【公民館】&#10;有形固定資産減価償却率">
          <a:extLst>
            <a:ext uri="{FF2B5EF4-FFF2-40B4-BE49-F238E27FC236}">
              <a16:creationId xmlns:a16="http://schemas.microsoft.com/office/drawing/2014/main" id="{A5AB92CF-6857-4012-9ED9-977BA03FF7EE}"/>
            </a:ext>
          </a:extLst>
        </xdr:cNvPr>
        <xdr:cNvSpPr txBox="1"/>
      </xdr:nvSpPr>
      <xdr:spPr>
        <a:xfrm>
          <a:off x="12611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166388</xdr:rowOff>
    </xdr:from>
    <xdr:ext cx="405111" cy="259045"/>
    <xdr:sp macro="" textlink="">
      <xdr:nvSpPr>
        <xdr:cNvPr id="759" name="n_1mainValue【公民館】&#10;有形固定資産減価償却率">
          <a:extLst>
            <a:ext uri="{FF2B5EF4-FFF2-40B4-BE49-F238E27FC236}">
              <a16:creationId xmlns:a16="http://schemas.microsoft.com/office/drawing/2014/main" id="{4E18183B-3549-4E44-8764-FDB0483AC629}"/>
            </a:ext>
          </a:extLst>
        </xdr:cNvPr>
        <xdr:cNvSpPr txBox="1"/>
      </xdr:nvSpPr>
      <xdr:spPr>
        <a:xfrm>
          <a:off x="15266044" y="1816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110507</xdr:rowOff>
    </xdr:from>
    <xdr:ext cx="405111" cy="259045"/>
    <xdr:sp macro="" textlink="">
      <xdr:nvSpPr>
        <xdr:cNvPr id="760" name="n_2mainValue【公民館】&#10;有形固定資産減価償却率">
          <a:extLst>
            <a:ext uri="{FF2B5EF4-FFF2-40B4-BE49-F238E27FC236}">
              <a16:creationId xmlns:a16="http://schemas.microsoft.com/office/drawing/2014/main" id="{F0057FB3-DC5B-4DEB-9947-5B328881FA6D}"/>
            </a:ext>
          </a:extLst>
        </xdr:cNvPr>
        <xdr:cNvSpPr txBox="1"/>
      </xdr:nvSpPr>
      <xdr:spPr>
        <a:xfrm>
          <a:off x="1438974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54627</xdr:rowOff>
    </xdr:from>
    <xdr:ext cx="405111" cy="259045"/>
    <xdr:sp macro="" textlink="">
      <xdr:nvSpPr>
        <xdr:cNvPr id="761" name="n_3mainValue【公民館】&#10;有形固定資産減価償却率">
          <a:extLst>
            <a:ext uri="{FF2B5EF4-FFF2-40B4-BE49-F238E27FC236}">
              <a16:creationId xmlns:a16="http://schemas.microsoft.com/office/drawing/2014/main" id="{032B8BE1-FBCE-4B1A-AB8B-F274BCB87EE4}"/>
            </a:ext>
          </a:extLst>
        </xdr:cNvPr>
        <xdr:cNvSpPr txBox="1"/>
      </xdr:nvSpPr>
      <xdr:spPr>
        <a:xfrm>
          <a:off x="13500744" y="1805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2" name="正方形/長方形 761">
          <a:extLst>
            <a:ext uri="{FF2B5EF4-FFF2-40B4-BE49-F238E27FC236}">
              <a16:creationId xmlns:a16="http://schemas.microsoft.com/office/drawing/2014/main" id="{FE7C1D78-4018-4C6C-B74D-F587C1A321C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3" name="正方形/長方形 762">
          <a:extLst>
            <a:ext uri="{FF2B5EF4-FFF2-40B4-BE49-F238E27FC236}">
              <a16:creationId xmlns:a16="http://schemas.microsoft.com/office/drawing/2014/main" id="{6A02D97F-0CC7-47DB-A65D-AFD22CE5087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4" name="正方形/長方形 763">
          <a:extLst>
            <a:ext uri="{FF2B5EF4-FFF2-40B4-BE49-F238E27FC236}">
              <a16:creationId xmlns:a16="http://schemas.microsoft.com/office/drawing/2014/main" id="{130A7D82-6344-47EF-A5C2-2B0AA820D8A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5" name="正方形/長方形 764">
          <a:extLst>
            <a:ext uri="{FF2B5EF4-FFF2-40B4-BE49-F238E27FC236}">
              <a16:creationId xmlns:a16="http://schemas.microsoft.com/office/drawing/2014/main" id="{ABCD1828-BF23-4555-AD8E-E6E086CA15F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6" name="正方形/長方形 765">
          <a:extLst>
            <a:ext uri="{FF2B5EF4-FFF2-40B4-BE49-F238E27FC236}">
              <a16:creationId xmlns:a16="http://schemas.microsoft.com/office/drawing/2014/main" id="{96B3CAD6-B7BF-4410-83AE-4AC4F7A672B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7" name="正方形/長方形 766">
          <a:extLst>
            <a:ext uri="{FF2B5EF4-FFF2-40B4-BE49-F238E27FC236}">
              <a16:creationId xmlns:a16="http://schemas.microsoft.com/office/drawing/2014/main" id="{1ACCA7A1-FC33-4177-BC2A-2AA338137B9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8" name="正方形/長方形 767">
          <a:extLst>
            <a:ext uri="{FF2B5EF4-FFF2-40B4-BE49-F238E27FC236}">
              <a16:creationId xmlns:a16="http://schemas.microsoft.com/office/drawing/2014/main" id="{F84AFACB-4D01-4894-8C2C-502EB7FE719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9" name="正方形/長方形 768">
          <a:extLst>
            <a:ext uri="{FF2B5EF4-FFF2-40B4-BE49-F238E27FC236}">
              <a16:creationId xmlns:a16="http://schemas.microsoft.com/office/drawing/2014/main" id="{8B8D1735-E2DE-4808-8ABA-9D7FAD352CC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0" name="テキスト ボックス 769">
          <a:extLst>
            <a:ext uri="{FF2B5EF4-FFF2-40B4-BE49-F238E27FC236}">
              <a16:creationId xmlns:a16="http://schemas.microsoft.com/office/drawing/2014/main" id="{CC4ADF7E-B559-48EA-B782-B3CC72ABCB9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1" name="直線コネクタ 770">
          <a:extLst>
            <a:ext uri="{FF2B5EF4-FFF2-40B4-BE49-F238E27FC236}">
              <a16:creationId xmlns:a16="http://schemas.microsoft.com/office/drawing/2014/main" id="{581393D8-5A75-4676-B550-D2E7E72EC02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2" name="直線コネクタ 771">
          <a:extLst>
            <a:ext uri="{FF2B5EF4-FFF2-40B4-BE49-F238E27FC236}">
              <a16:creationId xmlns:a16="http://schemas.microsoft.com/office/drawing/2014/main" id="{BCC997E6-D605-4462-940B-DCC092C6DA8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3" name="テキスト ボックス 772">
          <a:extLst>
            <a:ext uri="{FF2B5EF4-FFF2-40B4-BE49-F238E27FC236}">
              <a16:creationId xmlns:a16="http://schemas.microsoft.com/office/drawing/2014/main" id="{5842E26A-AE67-4D69-A907-5502481C732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4" name="直線コネクタ 773">
          <a:extLst>
            <a:ext uri="{FF2B5EF4-FFF2-40B4-BE49-F238E27FC236}">
              <a16:creationId xmlns:a16="http://schemas.microsoft.com/office/drawing/2014/main" id="{24A50B40-32E5-41A6-8443-AF26B4B4A4B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5" name="テキスト ボックス 774">
          <a:extLst>
            <a:ext uri="{FF2B5EF4-FFF2-40B4-BE49-F238E27FC236}">
              <a16:creationId xmlns:a16="http://schemas.microsoft.com/office/drawing/2014/main" id="{09418B16-083B-4EEB-8BA7-5DF520972A8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6" name="直線コネクタ 775">
          <a:extLst>
            <a:ext uri="{FF2B5EF4-FFF2-40B4-BE49-F238E27FC236}">
              <a16:creationId xmlns:a16="http://schemas.microsoft.com/office/drawing/2014/main" id="{7FF6DACC-8810-4B5F-B114-CF6F5267158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7" name="テキスト ボックス 776">
          <a:extLst>
            <a:ext uri="{FF2B5EF4-FFF2-40B4-BE49-F238E27FC236}">
              <a16:creationId xmlns:a16="http://schemas.microsoft.com/office/drawing/2014/main" id="{5483EC04-CF9A-49D3-B1D8-A4540FD10C1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8" name="直線コネクタ 777">
          <a:extLst>
            <a:ext uri="{FF2B5EF4-FFF2-40B4-BE49-F238E27FC236}">
              <a16:creationId xmlns:a16="http://schemas.microsoft.com/office/drawing/2014/main" id="{2739C12C-623D-4699-A7DF-4550A28F264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9" name="テキスト ボックス 778">
          <a:extLst>
            <a:ext uri="{FF2B5EF4-FFF2-40B4-BE49-F238E27FC236}">
              <a16:creationId xmlns:a16="http://schemas.microsoft.com/office/drawing/2014/main" id="{AF449572-B5D5-415D-9CE4-E4EBC61D019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0" name="直線コネクタ 779">
          <a:extLst>
            <a:ext uri="{FF2B5EF4-FFF2-40B4-BE49-F238E27FC236}">
              <a16:creationId xmlns:a16="http://schemas.microsoft.com/office/drawing/2014/main" id="{CE972069-98A1-44EB-AA69-7D06956C870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1" name="テキスト ボックス 780">
          <a:extLst>
            <a:ext uri="{FF2B5EF4-FFF2-40B4-BE49-F238E27FC236}">
              <a16:creationId xmlns:a16="http://schemas.microsoft.com/office/drawing/2014/main" id="{F8633F34-A09C-4850-B762-D2E18C831D0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2" name="直線コネクタ 781">
          <a:extLst>
            <a:ext uri="{FF2B5EF4-FFF2-40B4-BE49-F238E27FC236}">
              <a16:creationId xmlns:a16="http://schemas.microsoft.com/office/drawing/2014/main" id="{D09CAD63-4499-46BA-BE01-902D0D961B6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3" name="テキスト ボックス 782">
          <a:extLst>
            <a:ext uri="{FF2B5EF4-FFF2-40B4-BE49-F238E27FC236}">
              <a16:creationId xmlns:a16="http://schemas.microsoft.com/office/drawing/2014/main" id="{33799306-9FA3-4F20-8321-996D7276228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4" name="直線コネクタ 783">
          <a:extLst>
            <a:ext uri="{FF2B5EF4-FFF2-40B4-BE49-F238E27FC236}">
              <a16:creationId xmlns:a16="http://schemas.microsoft.com/office/drawing/2014/main" id="{C4EEF42A-8961-4952-BB41-C9F11BA1491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5" name="テキスト ボックス 784">
          <a:extLst>
            <a:ext uri="{FF2B5EF4-FFF2-40B4-BE49-F238E27FC236}">
              <a16:creationId xmlns:a16="http://schemas.microsoft.com/office/drawing/2014/main" id="{C33CF81F-A7ED-41CE-B8FA-93609358EF0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6" name="【公民館】&#10;一人当たり面積グラフ枠">
          <a:extLst>
            <a:ext uri="{FF2B5EF4-FFF2-40B4-BE49-F238E27FC236}">
              <a16:creationId xmlns:a16="http://schemas.microsoft.com/office/drawing/2014/main" id="{4CFBBF73-9EE1-4512-A3C4-634D46F3F55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787" name="直線コネクタ 786">
          <a:extLst>
            <a:ext uri="{FF2B5EF4-FFF2-40B4-BE49-F238E27FC236}">
              <a16:creationId xmlns:a16="http://schemas.microsoft.com/office/drawing/2014/main" id="{6E891796-209F-4618-91DA-3797AFE1A9FB}"/>
            </a:ext>
          </a:extLst>
        </xdr:cNvPr>
        <xdr:cNvCxnSpPr/>
      </xdr:nvCxnSpPr>
      <xdr:spPr>
        <a:xfrm flipV="1">
          <a:off x="22160864" y="1726855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88" name="【公民館】&#10;一人当たり面積最小値テキスト">
          <a:extLst>
            <a:ext uri="{FF2B5EF4-FFF2-40B4-BE49-F238E27FC236}">
              <a16:creationId xmlns:a16="http://schemas.microsoft.com/office/drawing/2014/main" id="{16B256DE-9BC3-4C59-97B6-C00F8C381C28}"/>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89" name="直線コネクタ 788">
          <a:extLst>
            <a:ext uri="{FF2B5EF4-FFF2-40B4-BE49-F238E27FC236}">
              <a16:creationId xmlns:a16="http://schemas.microsoft.com/office/drawing/2014/main" id="{56BC7A47-4B88-4088-A7C8-04D1E2A35779}"/>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790" name="【公民館】&#10;一人当たり面積最大値テキスト">
          <a:extLst>
            <a:ext uri="{FF2B5EF4-FFF2-40B4-BE49-F238E27FC236}">
              <a16:creationId xmlns:a16="http://schemas.microsoft.com/office/drawing/2014/main" id="{4F5D76EE-9573-4002-88E3-DB8D186FC6D0}"/>
            </a:ext>
          </a:extLst>
        </xdr:cNvPr>
        <xdr:cNvSpPr txBox="1"/>
      </xdr:nvSpPr>
      <xdr:spPr>
        <a:xfrm>
          <a:off x="22199600" y="1704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791" name="直線コネクタ 790">
          <a:extLst>
            <a:ext uri="{FF2B5EF4-FFF2-40B4-BE49-F238E27FC236}">
              <a16:creationId xmlns:a16="http://schemas.microsoft.com/office/drawing/2014/main" id="{1DF674FE-17B7-41AA-A2D7-66050D46A781}"/>
            </a:ext>
          </a:extLst>
        </xdr:cNvPr>
        <xdr:cNvCxnSpPr/>
      </xdr:nvCxnSpPr>
      <xdr:spPr>
        <a:xfrm>
          <a:off x="22072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792" name="【公民館】&#10;一人当たり面積平均値テキスト">
          <a:extLst>
            <a:ext uri="{FF2B5EF4-FFF2-40B4-BE49-F238E27FC236}">
              <a16:creationId xmlns:a16="http://schemas.microsoft.com/office/drawing/2014/main" id="{95DAD73E-29D6-4D1F-963A-EE2D4011F45D}"/>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93" name="フローチャート: 判断 792">
          <a:extLst>
            <a:ext uri="{FF2B5EF4-FFF2-40B4-BE49-F238E27FC236}">
              <a16:creationId xmlns:a16="http://schemas.microsoft.com/office/drawing/2014/main" id="{D7853A0C-E1AD-407C-9664-A53DC708682D}"/>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94" name="フローチャート: 判断 793">
          <a:extLst>
            <a:ext uri="{FF2B5EF4-FFF2-40B4-BE49-F238E27FC236}">
              <a16:creationId xmlns:a16="http://schemas.microsoft.com/office/drawing/2014/main" id="{7DD15B4E-3307-42EB-85AC-0E68E348FCAD}"/>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795" name="フローチャート: 判断 794">
          <a:extLst>
            <a:ext uri="{FF2B5EF4-FFF2-40B4-BE49-F238E27FC236}">
              <a16:creationId xmlns:a16="http://schemas.microsoft.com/office/drawing/2014/main" id="{A5A1E629-60F3-43C5-9716-F96A3A89A0EA}"/>
            </a:ext>
          </a:extLst>
        </xdr:cNvPr>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796" name="フローチャート: 判断 795">
          <a:extLst>
            <a:ext uri="{FF2B5EF4-FFF2-40B4-BE49-F238E27FC236}">
              <a16:creationId xmlns:a16="http://schemas.microsoft.com/office/drawing/2014/main" id="{12383422-DC8A-4F9A-9B12-55203039F28D}"/>
            </a:ext>
          </a:extLst>
        </xdr:cNvPr>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797" name="フローチャート: 判断 796">
          <a:extLst>
            <a:ext uri="{FF2B5EF4-FFF2-40B4-BE49-F238E27FC236}">
              <a16:creationId xmlns:a16="http://schemas.microsoft.com/office/drawing/2014/main" id="{A5E929E0-12B2-4F52-B5E2-DAEEF5F1CCE8}"/>
            </a:ext>
          </a:extLst>
        </xdr:cNvPr>
        <xdr:cNvSpPr/>
      </xdr:nvSpPr>
      <xdr:spPr>
        <a:xfrm>
          <a:off x="18605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3D746FAE-778A-4FBF-BF5C-21F5ADB9F12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4608DC1D-2419-4FB0-9731-FB20405BAA1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A57359C7-48E5-4005-A848-BAE85D291C6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97B77EC3-15F1-42E3-98E7-D2FF59F54F2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48B425A-4C30-429F-9B82-208BFE8549E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87449</xdr:rowOff>
    </xdr:from>
    <xdr:to>
      <xdr:col>116</xdr:col>
      <xdr:colOff>114300</xdr:colOff>
      <xdr:row>108</xdr:row>
      <xdr:rowOff>17599</xdr:rowOff>
    </xdr:to>
    <xdr:sp macro="" textlink="">
      <xdr:nvSpPr>
        <xdr:cNvPr id="803" name="楕円 802">
          <a:extLst>
            <a:ext uri="{FF2B5EF4-FFF2-40B4-BE49-F238E27FC236}">
              <a16:creationId xmlns:a16="http://schemas.microsoft.com/office/drawing/2014/main" id="{CC987E58-8CE5-4C16-93F6-536F4416CFE6}"/>
            </a:ext>
          </a:extLst>
        </xdr:cNvPr>
        <xdr:cNvSpPr/>
      </xdr:nvSpPr>
      <xdr:spPr>
        <a:xfrm>
          <a:off x="221107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65876</xdr:rowOff>
    </xdr:from>
    <xdr:ext cx="469744" cy="259045"/>
    <xdr:sp macro="" textlink="">
      <xdr:nvSpPr>
        <xdr:cNvPr id="804" name="【公民館】&#10;一人当たり面積該当値テキスト">
          <a:extLst>
            <a:ext uri="{FF2B5EF4-FFF2-40B4-BE49-F238E27FC236}">
              <a16:creationId xmlns:a16="http://schemas.microsoft.com/office/drawing/2014/main" id="{CE1F4927-298A-4628-AFE6-3E26669CFE90}"/>
            </a:ext>
          </a:extLst>
        </xdr:cNvPr>
        <xdr:cNvSpPr txBox="1"/>
      </xdr:nvSpPr>
      <xdr:spPr>
        <a:xfrm>
          <a:off x="22199600" y="184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92348</xdr:rowOff>
    </xdr:from>
    <xdr:to>
      <xdr:col>112</xdr:col>
      <xdr:colOff>38100</xdr:colOff>
      <xdr:row>108</xdr:row>
      <xdr:rowOff>22498</xdr:rowOff>
    </xdr:to>
    <xdr:sp macro="" textlink="">
      <xdr:nvSpPr>
        <xdr:cNvPr id="805" name="楕円 804">
          <a:extLst>
            <a:ext uri="{FF2B5EF4-FFF2-40B4-BE49-F238E27FC236}">
              <a16:creationId xmlns:a16="http://schemas.microsoft.com/office/drawing/2014/main" id="{6E602E51-23A5-46CF-A115-4D8DBAFF6A43}"/>
            </a:ext>
          </a:extLst>
        </xdr:cNvPr>
        <xdr:cNvSpPr/>
      </xdr:nvSpPr>
      <xdr:spPr>
        <a:xfrm>
          <a:off x="21272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138249</xdr:rowOff>
    </xdr:from>
    <xdr:to>
      <xdr:col>116</xdr:col>
      <xdr:colOff>63500</xdr:colOff>
      <xdr:row>107</xdr:row>
      <xdr:rowOff>143148</xdr:rowOff>
    </xdr:to>
    <xdr:cxnSp macro="">
      <xdr:nvCxnSpPr>
        <xdr:cNvPr id="806" name="直線コネクタ 805">
          <a:extLst>
            <a:ext uri="{FF2B5EF4-FFF2-40B4-BE49-F238E27FC236}">
              <a16:creationId xmlns:a16="http://schemas.microsoft.com/office/drawing/2014/main" id="{0DEA187E-D674-4BE9-AD52-8D3CE2A55FA6}"/>
            </a:ext>
          </a:extLst>
        </xdr:cNvPr>
        <xdr:cNvCxnSpPr/>
      </xdr:nvCxnSpPr>
      <xdr:spPr>
        <a:xfrm flipV="1">
          <a:off x="21323300" y="1848339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97245</xdr:rowOff>
    </xdr:from>
    <xdr:to>
      <xdr:col>107</xdr:col>
      <xdr:colOff>101600</xdr:colOff>
      <xdr:row>108</xdr:row>
      <xdr:rowOff>27395</xdr:rowOff>
    </xdr:to>
    <xdr:sp macro="" textlink="">
      <xdr:nvSpPr>
        <xdr:cNvPr id="807" name="楕円 806">
          <a:extLst>
            <a:ext uri="{FF2B5EF4-FFF2-40B4-BE49-F238E27FC236}">
              <a16:creationId xmlns:a16="http://schemas.microsoft.com/office/drawing/2014/main" id="{EB9D772C-7776-40AF-A5B9-01C955014818}"/>
            </a:ext>
          </a:extLst>
        </xdr:cNvPr>
        <xdr:cNvSpPr/>
      </xdr:nvSpPr>
      <xdr:spPr>
        <a:xfrm>
          <a:off x="20383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143148</xdr:rowOff>
    </xdr:from>
    <xdr:to>
      <xdr:col>111</xdr:col>
      <xdr:colOff>177800</xdr:colOff>
      <xdr:row>107</xdr:row>
      <xdr:rowOff>148045</xdr:rowOff>
    </xdr:to>
    <xdr:cxnSp macro="">
      <xdr:nvCxnSpPr>
        <xdr:cNvPr id="808" name="直線コネクタ 807">
          <a:extLst>
            <a:ext uri="{FF2B5EF4-FFF2-40B4-BE49-F238E27FC236}">
              <a16:creationId xmlns:a16="http://schemas.microsoft.com/office/drawing/2014/main" id="{720E80AE-FF04-41A3-B099-E103EE39D7D1}"/>
            </a:ext>
          </a:extLst>
        </xdr:cNvPr>
        <xdr:cNvCxnSpPr/>
      </xdr:nvCxnSpPr>
      <xdr:spPr>
        <a:xfrm flipV="1">
          <a:off x="20434300" y="18488298"/>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100512</xdr:rowOff>
    </xdr:from>
    <xdr:to>
      <xdr:col>102</xdr:col>
      <xdr:colOff>165100</xdr:colOff>
      <xdr:row>108</xdr:row>
      <xdr:rowOff>30662</xdr:rowOff>
    </xdr:to>
    <xdr:sp macro="" textlink="">
      <xdr:nvSpPr>
        <xdr:cNvPr id="809" name="楕円 808">
          <a:extLst>
            <a:ext uri="{FF2B5EF4-FFF2-40B4-BE49-F238E27FC236}">
              <a16:creationId xmlns:a16="http://schemas.microsoft.com/office/drawing/2014/main" id="{26E680B0-264A-4F06-8AFD-C8C778D2BAAE}"/>
            </a:ext>
          </a:extLst>
        </xdr:cNvPr>
        <xdr:cNvSpPr/>
      </xdr:nvSpPr>
      <xdr:spPr>
        <a:xfrm>
          <a:off x="19494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148045</xdr:rowOff>
    </xdr:from>
    <xdr:to>
      <xdr:col>107</xdr:col>
      <xdr:colOff>50800</xdr:colOff>
      <xdr:row>107</xdr:row>
      <xdr:rowOff>151312</xdr:rowOff>
    </xdr:to>
    <xdr:cxnSp macro="">
      <xdr:nvCxnSpPr>
        <xdr:cNvPr id="810" name="直線コネクタ 809">
          <a:extLst>
            <a:ext uri="{FF2B5EF4-FFF2-40B4-BE49-F238E27FC236}">
              <a16:creationId xmlns:a16="http://schemas.microsoft.com/office/drawing/2014/main" id="{3B3CD605-4169-410D-BDF4-8036D9019B2C}"/>
            </a:ext>
          </a:extLst>
        </xdr:cNvPr>
        <xdr:cNvCxnSpPr/>
      </xdr:nvCxnSpPr>
      <xdr:spPr>
        <a:xfrm flipV="1">
          <a:off x="19545300" y="1849319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811" name="n_1aveValue【公民館】&#10;一人当たり面積">
          <a:extLst>
            <a:ext uri="{FF2B5EF4-FFF2-40B4-BE49-F238E27FC236}">
              <a16:creationId xmlns:a16="http://schemas.microsoft.com/office/drawing/2014/main" id="{1C65AEF4-EC99-46D0-A3B2-41549DF6F592}"/>
            </a:ext>
          </a:extLst>
        </xdr:cNvPr>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812" name="n_2aveValue【公民館】&#10;一人当たり面積">
          <a:extLst>
            <a:ext uri="{FF2B5EF4-FFF2-40B4-BE49-F238E27FC236}">
              <a16:creationId xmlns:a16="http://schemas.microsoft.com/office/drawing/2014/main" id="{AE7A75E1-2C85-42BF-B6D2-4FCD4ACD16C7}"/>
            </a:ext>
          </a:extLst>
        </xdr:cNvPr>
        <xdr:cNvSpPr txBox="1"/>
      </xdr:nvSpPr>
      <xdr:spPr>
        <a:xfrm>
          <a:off x="20199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813" name="n_3aveValue【公民館】&#10;一人当たり面積">
          <a:extLst>
            <a:ext uri="{FF2B5EF4-FFF2-40B4-BE49-F238E27FC236}">
              <a16:creationId xmlns:a16="http://schemas.microsoft.com/office/drawing/2014/main" id="{8498CB25-4681-43C7-A305-A40A80879FE1}"/>
            </a:ext>
          </a:extLst>
        </xdr:cNvPr>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1469</xdr:rowOff>
    </xdr:from>
    <xdr:ext cx="469744" cy="259045"/>
    <xdr:sp macro="" textlink="">
      <xdr:nvSpPr>
        <xdr:cNvPr id="814" name="n_4aveValue【公民館】&#10;一人当たり面積">
          <a:extLst>
            <a:ext uri="{FF2B5EF4-FFF2-40B4-BE49-F238E27FC236}">
              <a16:creationId xmlns:a16="http://schemas.microsoft.com/office/drawing/2014/main" id="{0A88CD36-E249-444C-B7DE-1D67B6B9A2CE}"/>
            </a:ext>
          </a:extLst>
        </xdr:cNvPr>
        <xdr:cNvSpPr txBox="1"/>
      </xdr:nvSpPr>
      <xdr:spPr>
        <a:xfrm>
          <a:off x="18421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13625</xdr:rowOff>
    </xdr:from>
    <xdr:ext cx="469744" cy="259045"/>
    <xdr:sp macro="" textlink="">
      <xdr:nvSpPr>
        <xdr:cNvPr id="815" name="n_1mainValue【公民館】&#10;一人当たり面積">
          <a:extLst>
            <a:ext uri="{FF2B5EF4-FFF2-40B4-BE49-F238E27FC236}">
              <a16:creationId xmlns:a16="http://schemas.microsoft.com/office/drawing/2014/main" id="{57BD92C6-B843-49F1-A22C-606BFD66B237}"/>
            </a:ext>
          </a:extLst>
        </xdr:cNvPr>
        <xdr:cNvSpPr txBox="1"/>
      </xdr:nvSpPr>
      <xdr:spPr>
        <a:xfrm>
          <a:off x="210757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18522</xdr:rowOff>
    </xdr:from>
    <xdr:ext cx="469744" cy="259045"/>
    <xdr:sp macro="" textlink="">
      <xdr:nvSpPr>
        <xdr:cNvPr id="816" name="n_2mainValue【公民館】&#10;一人当たり面積">
          <a:extLst>
            <a:ext uri="{FF2B5EF4-FFF2-40B4-BE49-F238E27FC236}">
              <a16:creationId xmlns:a16="http://schemas.microsoft.com/office/drawing/2014/main" id="{74B8F807-428C-460B-821D-808CCC12B4A8}"/>
            </a:ext>
          </a:extLst>
        </xdr:cNvPr>
        <xdr:cNvSpPr txBox="1"/>
      </xdr:nvSpPr>
      <xdr:spPr>
        <a:xfrm>
          <a:off x="20199427" y="1853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21789</xdr:rowOff>
    </xdr:from>
    <xdr:ext cx="469744" cy="259045"/>
    <xdr:sp macro="" textlink="">
      <xdr:nvSpPr>
        <xdr:cNvPr id="817" name="n_3mainValue【公民館】&#10;一人当たり面積">
          <a:extLst>
            <a:ext uri="{FF2B5EF4-FFF2-40B4-BE49-F238E27FC236}">
              <a16:creationId xmlns:a16="http://schemas.microsoft.com/office/drawing/2014/main" id="{71BA43BD-CF40-4AED-B091-84F5F543042A}"/>
            </a:ext>
          </a:extLst>
        </xdr:cNvPr>
        <xdr:cNvSpPr txBox="1"/>
      </xdr:nvSpPr>
      <xdr:spPr>
        <a:xfrm>
          <a:off x="19310427" y="1853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a:extLst>
            <a:ext uri="{FF2B5EF4-FFF2-40B4-BE49-F238E27FC236}">
              <a16:creationId xmlns:a16="http://schemas.microsoft.com/office/drawing/2014/main" id="{1A26862F-E849-4203-8BF7-7869F559AB9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a:extLst>
            <a:ext uri="{FF2B5EF4-FFF2-40B4-BE49-F238E27FC236}">
              <a16:creationId xmlns:a16="http://schemas.microsoft.com/office/drawing/2014/main" id="{BDC88E9D-6607-45EF-BA23-AB40568E540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a:extLst>
            <a:ext uri="{FF2B5EF4-FFF2-40B4-BE49-F238E27FC236}">
              <a16:creationId xmlns:a16="http://schemas.microsoft.com/office/drawing/2014/main" id="{DBF2CDC3-CDC9-4FCE-95FB-72C81FAAAE4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道路や橋りょう・トンネル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道路は計画的に維持補修・更新等計画的に取り組んでいる。橋りょう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・トンネル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については、類似団体より老朽度が高いが平成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年度から維持補修設計により修繕に取り組んでいる。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月に「小野町公営住宅等長寿命化計画」を策定し、住宅の長寿命化・除却に取り組んできているが、公営住宅の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割以上が築年数</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年以上経過しているため、類似団体より高い傾向である。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幼稚園・保育所・児童館</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つの保育園を除き、各施設築年数が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年以上の建物であることから類似団体より高い。現在認定こども園を令和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年度からの開園に向け事業が進んでいる。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小学校（</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小学校）は築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年以上経過しており、耐震化工事、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年度の統廃合</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へ向けた改修工事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を実施した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。また、中学校は平成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年度更新したことにより、類型団体より低い傾向にある。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築年数が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年以上経過しているため、類似団体より高い傾向である。平成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か年計画で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施設の外壁、屋上屋根防水修繕工事を実施している。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1AE27C9-CD1A-4FE8-8A21-96623EED6CE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2557A35-AB3F-4575-B19C-BCFDC0A3F30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A1026EA-90ED-402D-B34C-626CDAD9AD0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E959A0D-A5E5-4F6A-9DA3-3C1A42ED23B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F3BD3CB-C162-42AF-AA9E-631BC876261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2E10D2E-1728-44E3-894B-81A5E4253BF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C49AF9-CDA7-4610-9E32-4EE188C7038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7965B34-77F9-49F4-82DB-D610CC0BD92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3C994A4-D1D1-47E4-88C0-D1265351AD8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8DFE58F-3445-4E10-8C47-982B4A2C9A1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10,000
9,858
125.18
5,847,857
5,587,947
152,244
3,347,823
5,450,081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80D9EBB-9F96-48D0-B8F3-CE9279DF38B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7699367-7351-471F-A834-566FCB4E038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711D1CF-660D-4160-A4C6-B1D06572EA7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39DA415-DB1F-4387-AE50-E9BD4E715A5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5648AD4-F705-4B86-B3A6-BD875EB3317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43AE0BF-81CC-4A78-BA19-3D791247DEF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4BA9859-2704-4B5B-987D-934038AD18C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DCCB4D5-7856-45E2-8270-C6D3A698D89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E5D4F95-04CE-4029-A36E-4F90FB47CA0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084D1B1-600F-4116-99A8-D7C2DA38C5E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1126D85-8683-4FCD-83D8-A4E06404B86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5470F54-F796-4D5E-9CD6-8DD0266DA40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0DE4A2A-B574-4686-A965-ED2D69686CC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A616A60-BCAD-4DDA-A9FB-5435572CAAB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89F7A75-65A2-440A-A17E-B9274A1A44A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E3AD11F-D857-4A15-81D7-E9FF1B5A1DC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9EDE0B9-BEE2-49DB-8CDD-7A5A4A93ED1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1E7C84B-6A84-42FC-907C-0500320F34F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3165F99-C186-4277-978F-544966AC590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7B22BA2-4E65-4550-87D6-A06AB5DC526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C3E1DB8-229C-4B54-B32C-622AE00EAEE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0599F98-778A-4FA5-BD18-7080FEF65ED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7B8EF03-D8E8-43C4-9456-1FD696ABDD4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7E1E9C5-6867-485D-BD1D-E60DB1196A5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0331A8B-14B9-47F6-91D5-115A59A1834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E2D44E8-5178-414B-A0B9-286CB822790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E62949A-1AD2-45EA-881E-D26000C63D6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127B3B7-5C64-4D00-AB7D-9638ADCCF2F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058AA04-528D-4FED-9A86-951E636188D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504D5F6-9EE6-4065-A32F-474B8490E1C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1A3EFA5-B6FE-4F9A-BDAD-CB32E450C49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D2A1994-A6B3-48E7-821B-DB0EAC81C30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D7EF527-BB3A-43DC-BA10-135DFD767F0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4889449-6EBC-4DA9-8213-179A4667367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D09FB4F-DE53-4C1F-B8FA-C1E251211AC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028D4EE-C24B-4912-9E89-D928A87D268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44F24CE-F952-4ADA-BE26-1210C0954F0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E21AF0F-07FC-487C-9B1E-10A95C13C23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57BB215-27D0-4226-A335-64391AE1783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F1CC73-2A3F-479F-B9E0-09ED45D68EE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D10A76C-80A7-42FC-9554-B4950315C8D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5BFD812C-44BE-4F8C-8341-2F34EFF9A683}"/>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72CB666-3786-44EC-83E3-A49607D6E14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93A83DAA-7216-4AE3-8299-891BCB4D8F8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B710E310-5148-4CCC-9B63-A6F96F0FFC52}"/>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B62199D4-E104-4C99-9AAF-0414DCA6F12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58A16739-91DF-4F7F-BE0E-09C260D2018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46B4CC76-16C6-40BE-B39F-58B56C83CE0A}"/>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EFCEE375-B894-4366-86F5-1EC3B9AC8FED}"/>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60977</xdr:rowOff>
    </xdr:from>
    <xdr:ext cx="405111" cy="259045"/>
    <xdr:sp macro="" textlink="">
      <xdr:nvSpPr>
        <xdr:cNvPr id="61" name="【図書館】&#10;有形固定資産減価償却率平均値テキスト">
          <a:extLst>
            <a:ext uri="{FF2B5EF4-FFF2-40B4-BE49-F238E27FC236}">
              <a16:creationId xmlns:a16="http://schemas.microsoft.com/office/drawing/2014/main" id="{A5E0A3E0-FD49-44DE-BB75-1C39323E16E8}"/>
            </a:ext>
          </a:extLst>
        </xdr:cNvPr>
        <xdr:cNvSpPr txBox="1"/>
      </xdr:nvSpPr>
      <xdr:spPr>
        <a:xfrm>
          <a:off x="4673600" y="606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38100</xdr:rowOff>
    </xdr:from>
    <xdr:to>
      <xdr:col>24</xdr:col>
      <xdr:colOff>114300</xdr:colOff>
      <xdr:row>36</xdr:row>
      <xdr:rowOff>139700</xdr:rowOff>
    </xdr:to>
    <xdr:sp macro="" textlink="">
      <xdr:nvSpPr>
        <xdr:cNvPr id="62" name="フローチャート: 判断 61">
          <a:extLst>
            <a:ext uri="{FF2B5EF4-FFF2-40B4-BE49-F238E27FC236}">
              <a16:creationId xmlns:a16="http://schemas.microsoft.com/office/drawing/2014/main" id="{72216076-35EC-4B3A-969A-BBB932A144B8}"/>
            </a:ext>
          </a:extLst>
        </xdr:cNvPr>
        <xdr:cNvSpPr/>
      </xdr:nvSpPr>
      <xdr:spPr>
        <a:xfrm>
          <a:off x="4584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27940</xdr:rowOff>
    </xdr:from>
    <xdr:to>
      <xdr:col>20</xdr:col>
      <xdr:colOff>38100</xdr:colOff>
      <xdr:row>36</xdr:row>
      <xdr:rowOff>129540</xdr:rowOff>
    </xdr:to>
    <xdr:sp macro="" textlink="">
      <xdr:nvSpPr>
        <xdr:cNvPr id="63" name="フローチャート: 判断 62">
          <a:extLst>
            <a:ext uri="{FF2B5EF4-FFF2-40B4-BE49-F238E27FC236}">
              <a16:creationId xmlns:a16="http://schemas.microsoft.com/office/drawing/2014/main" id="{9D826839-C330-4EF3-A9EA-4B57B68C29BC}"/>
            </a:ext>
          </a:extLst>
        </xdr:cNvPr>
        <xdr:cNvSpPr/>
      </xdr:nvSpPr>
      <xdr:spPr>
        <a:xfrm>
          <a:off x="3746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162560</xdr:rowOff>
    </xdr:from>
    <xdr:to>
      <xdr:col>15</xdr:col>
      <xdr:colOff>101600</xdr:colOff>
      <xdr:row>36</xdr:row>
      <xdr:rowOff>92710</xdr:rowOff>
    </xdr:to>
    <xdr:sp macro="" textlink="">
      <xdr:nvSpPr>
        <xdr:cNvPr id="64" name="フローチャート: 判断 63">
          <a:extLst>
            <a:ext uri="{FF2B5EF4-FFF2-40B4-BE49-F238E27FC236}">
              <a16:creationId xmlns:a16="http://schemas.microsoft.com/office/drawing/2014/main" id="{89764FCC-C9BB-423F-9DF7-84487C1295B5}"/>
            </a:ext>
          </a:extLst>
        </xdr:cNvPr>
        <xdr:cNvSpPr/>
      </xdr:nvSpPr>
      <xdr:spPr>
        <a:xfrm>
          <a:off x="2857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109220</xdr:rowOff>
    </xdr:from>
    <xdr:to>
      <xdr:col>10</xdr:col>
      <xdr:colOff>165100</xdr:colOff>
      <xdr:row>36</xdr:row>
      <xdr:rowOff>39370</xdr:rowOff>
    </xdr:to>
    <xdr:sp macro="" textlink="">
      <xdr:nvSpPr>
        <xdr:cNvPr id="65" name="フローチャート: 判断 64">
          <a:extLst>
            <a:ext uri="{FF2B5EF4-FFF2-40B4-BE49-F238E27FC236}">
              <a16:creationId xmlns:a16="http://schemas.microsoft.com/office/drawing/2014/main" id="{E63CEB99-95C6-4CD3-9136-F4E8B4E1AC68}"/>
            </a:ext>
          </a:extLst>
        </xdr:cNvPr>
        <xdr:cNvSpPr/>
      </xdr:nvSpPr>
      <xdr:spPr>
        <a:xfrm>
          <a:off x="19685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93980</xdr:rowOff>
    </xdr:from>
    <xdr:to>
      <xdr:col>6</xdr:col>
      <xdr:colOff>38100</xdr:colOff>
      <xdr:row>36</xdr:row>
      <xdr:rowOff>24130</xdr:rowOff>
    </xdr:to>
    <xdr:sp macro="" textlink="">
      <xdr:nvSpPr>
        <xdr:cNvPr id="66" name="フローチャート: 判断 65">
          <a:extLst>
            <a:ext uri="{FF2B5EF4-FFF2-40B4-BE49-F238E27FC236}">
              <a16:creationId xmlns:a16="http://schemas.microsoft.com/office/drawing/2014/main" id="{D8F29858-B880-4BFE-B42F-1FCA602C3311}"/>
            </a:ext>
          </a:extLst>
        </xdr:cNvPr>
        <xdr:cNvSpPr/>
      </xdr:nvSpPr>
      <xdr:spPr>
        <a:xfrm>
          <a:off x="1079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1CBB350-20DD-44EA-8158-484A6BE234E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B6881B-5FC3-48C9-8AF2-17A56DEC892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D7BE0EA-3B46-4266-A92E-CD44ABA897C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E5EDF1C-4C93-4149-9755-B510DFED813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884B6A9-BE5C-4FEB-B862-F0C4915512A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2" name="楕円 71">
          <a:extLst>
            <a:ext uri="{FF2B5EF4-FFF2-40B4-BE49-F238E27FC236}">
              <a16:creationId xmlns:a16="http://schemas.microsoft.com/office/drawing/2014/main" id="{71F10ADA-72E5-4124-8886-BD13ADC58AD2}"/>
            </a:ext>
          </a:extLst>
        </xdr:cNvPr>
        <xdr:cNvSpPr/>
      </xdr:nvSpPr>
      <xdr:spPr>
        <a:xfrm>
          <a:off x="4584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49547</xdr:rowOff>
    </xdr:from>
    <xdr:ext cx="405111" cy="259045"/>
    <xdr:sp macro="" textlink="">
      <xdr:nvSpPr>
        <xdr:cNvPr id="73" name="【図書館】&#10;有形固定資産減価償却率該当値テキスト">
          <a:extLst>
            <a:ext uri="{FF2B5EF4-FFF2-40B4-BE49-F238E27FC236}">
              <a16:creationId xmlns:a16="http://schemas.microsoft.com/office/drawing/2014/main" id="{99A4BCBC-EBFD-47C3-B7F6-425AAC0707D9}"/>
            </a:ext>
          </a:extLst>
        </xdr:cNvPr>
        <xdr:cNvSpPr txBox="1"/>
      </xdr:nvSpPr>
      <xdr:spPr>
        <a:xfrm>
          <a:off x="4673600"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57150</xdr:rowOff>
    </xdr:from>
    <xdr:to>
      <xdr:col>20</xdr:col>
      <xdr:colOff>38100</xdr:colOff>
      <xdr:row>37</xdr:row>
      <xdr:rowOff>158750</xdr:rowOff>
    </xdr:to>
    <xdr:sp macro="" textlink="">
      <xdr:nvSpPr>
        <xdr:cNvPr id="74" name="楕円 73">
          <a:extLst>
            <a:ext uri="{FF2B5EF4-FFF2-40B4-BE49-F238E27FC236}">
              <a16:creationId xmlns:a16="http://schemas.microsoft.com/office/drawing/2014/main" id="{BB98C4EE-C483-4D63-98E6-C0C09391D295}"/>
            </a:ext>
          </a:extLst>
        </xdr:cNvPr>
        <xdr:cNvSpPr/>
      </xdr:nvSpPr>
      <xdr:spPr>
        <a:xfrm>
          <a:off x="3746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107950</xdr:rowOff>
    </xdr:from>
    <xdr:to>
      <xdr:col>24</xdr:col>
      <xdr:colOff>63500</xdr:colOff>
      <xdr:row>37</xdr:row>
      <xdr:rowOff>121920</xdr:rowOff>
    </xdr:to>
    <xdr:cxnSp macro="">
      <xdr:nvCxnSpPr>
        <xdr:cNvPr id="75" name="直線コネクタ 74">
          <a:extLst>
            <a:ext uri="{FF2B5EF4-FFF2-40B4-BE49-F238E27FC236}">
              <a16:creationId xmlns:a16="http://schemas.microsoft.com/office/drawing/2014/main" id="{13EBF7A5-2762-4C42-9A98-64BA6FBAA9C4}"/>
            </a:ext>
          </a:extLst>
        </xdr:cNvPr>
        <xdr:cNvCxnSpPr/>
      </xdr:nvCxnSpPr>
      <xdr:spPr>
        <a:xfrm>
          <a:off x="3797300" y="645160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25400</xdr:rowOff>
    </xdr:from>
    <xdr:to>
      <xdr:col>15</xdr:col>
      <xdr:colOff>101600</xdr:colOff>
      <xdr:row>37</xdr:row>
      <xdr:rowOff>127000</xdr:rowOff>
    </xdr:to>
    <xdr:sp macro="" textlink="">
      <xdr:nvSpPr>
        <xdr:cNvPr id="76" name="楕円 75">
          <a:extLst>
            <a:ext uri="{FF2B5EF4-FFF2-40B4-BE49-F238E27FC236}">
              <a16:creationId xmlns:a16="http://schemas.microsoft.com/office/drawing/2014/main" id="{ADE500D5-7B1C-4420-A83A-CA33DE29A069}"/>
            </a:ext>
          </a:extLst>
        </xdr:cNvPr>
        <xdr:cNvSpPr/>
      </xdr:nvSpPr>
      <xdr:spPr>
        <a:xfrm>
          <a:off x="2857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76200</xdr:rowOff>
    </xdr:from>
    <xdr:to>
      <xdr:col>19</xdr:col>
      <xdr:colOff>177800</xdr:colOff>
      <xdr:row>37</xdr:row>
      <xdr:rowOff>107950</xdr:rowOff>
    </xdr:to>
    <xdr:cxnSp macro="">
      <xdr:nvCxnSpPr>
        <xdr:cNvPr id="77" name="直線コネクタ 76">
          <a:extLst>
            <a:ext uri="{FF2B5EF4-FFF2-40B4-BE49-F238E27FC236}">
              <a16:creationId xmlns:a16="http://schemas.microsoft.com/office/drawing/2014/main" id="{3EE8CE9A-9FDD-47BD-BD47-9C6A243F6203}"/>
            </a:ext>
          </a:extLst>
        </xdr:cNvPr>
        <xdr:cNvCxnSpPr/>
      </xdr:nvCxnSpPr>
      <xdr:spPr>
        <a:xfrm>
          <a:off x="2908300" y="641985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167640</xdr:rowOff>
    </xdr:from>
    <xdr:to>
      <xdr:col>10</xdr:col>
      <xdr:colOff>165100</xdr:colOff>
      <xdr:row>37</xdr:row>
      <xdr:rowOff>97790</xdr:rowOff>
    </xdr:to>
    <xdr:sp macro="" textlink="">
      <xdr:nvSpPr>
        <xdr:cNvPr id="78" name="楕円 77">
          <a:extLst>
            <a:ext uri="{FF2B5EF4-FFF2-40B4-BE49-F238E27FC236}">
              <a16:creationId xmlns:a16="http://schemas.microsoft.com/office/drawing/2014/main" id="{CF1B4BB4-93CE-45B1-9988-C7C72421F8FF}"/>
            </a:ext>
          </a:extLst>
        </xdr:cNvPr>
        <xdr:cNvSpPr/>
      </xdr:nvSpPr>
      <xdr:spPr>
        <a:xfrm>
          <a:off x="19685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46990</xdr:rowOff>
    </xdr:from>
    <xdr:to>
      <xdr:col>15</xdr:col>
      <xdr:colOff>50800</xdr:colOff>
      <xdr:row>37</xdr:row>
      <xdr:rowOff>76200</xdr:rowOff>
    </xdr:to>
    <xdr:cxnSp macro="">
      <xdr:nvCxnSpPr>
        <xdr:cNvPr id="79" name="直線コネクタ 78">
          <a:extLst>
            <a:ext uri="{FF2B5EF4-FFF2-40B4-BE49-F238E27FC236}">
              <a16:creationId xmlns:a16="http://schemas.microsoft.com/office/drawing/2014/main" id="{0B6F41EC-464D-4ECA-BDD5-E7E8FA1B573A}"/>
            </a:ext>
          </a:extLst>
        </xdr:cNvPr>
        <xdr:cNvCxnSpPr/>
      </xdr:nvCxnSpPr>
      <xdr:spPr>
        <a:xfrm>
          <a:off x="2019300" y="639064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146067</xdr:rowOff>
    </xdr:from>
    <xdr:ext cx="405111" cy="259045"/>
    <xdr:sp macro="" textlink="">
      <xdr:nvSpPr>
        <xdr:cNvPr id="80" name="n_1aveValue【図書館】&#10;有形固定資産減価償却率">
          <a:extLst>
            <a:ext uri="{FF2B5EF4-FFF2-40B4-BE49-F238E27FC236}">
              <a16:creationId xmlns:a16="http://schemas.microsoft.com/office/drawing/2014/main" id="{90C52E54-43E0-4477-A8BB-4CC77FB40EE2}"/>
            </a:ext>
          </a:extLst>
        </xdr:cNvPr>
        <xdr:cNvSpPr txBox="1"/>
      </xdr:nvSpPr>
      <xdr:spPr>
        <a:xfrm>
          <a:off x="3582044" y="597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109237</xdr:rowOff>
    </xdr:from>
    <xdr:ext cx="405111" cy="259045"/>
    <xdr:sp macro="" textlink="">
      <xdr:nvSpPr>
        <xdr:cNvPr id="81" name="n_2aveValue【図書館】&#10;有形固定資産減価償却率">
          <a:extLst>
            <a:ext uri="{FF2B5EF4-FFF2-40B4-BE49-F238E27FC236}">
              <a16:creationId xmlns:a16="http://schemas.microsoft.com/office/drawing/2014/main" id="{1D4217A7-9B4A-44AA-B366-430AF9CA1A0B}"/>
            </a:ext>
          </a:extLst>
        </xdr:cNvPr>
        <xdr:cNvSpPr txBox="1"/>
      </xdr:nvSpPr>
      <xdr:spPr>
        <a:xfrm>
          <a:off x="2705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55897</xdr:rowOff>
    </xdr:from>
    <xdr:ext cx="405111" cy="259045"/>
    <xdr:sp macro="" textlink="">
      <xdr:nvSpPr>
        <xdr:cNvPr id="82" name="n_3aveValue【図書館】&#10;有形固定資産減価償却率">
          <a:extLst>
            <a:ext uri="{FF2B5EF4-FFF2-40B4-BE49-F238E27FC236}">
              <a16:creationId xmlns:a16="http://schemas.microsoft.com/office/drawing/2014/main" id="{0C69D636-6C02-4D53-8EE5-143144D8482F}"/>
            </a:ext>
          </a:extLst>
        </xdr:cNvPr>
        <xdr:cNvSpPr txBox="1"/>
      </xdr:nvSpPr>
      <xdr:spPr>
        <a:xfrm>
          <a:off x="1816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40657</xdr:rowOff>
    </xdr:from>
    <xdr:ext cx="405111" cy="259045"/>
    <xdr:sp macro="" textlink="">
      <xdr:nvSpPr>
        <xdr:cNvPr id="83" name="n_4aveValue【図書館】&#10;有形固定資産減価償却率">
          <a:extLst>
            <a:ext uri="{FF2B5EF4-FFF2-40B4-BE49-F238E27FC236}">
              <a16:creationId xmlns:a16="http://schemas.microsoft.com/office/drawing/2014/main" id="{19D1AE95-CF2B-47F1-8CA0-078D8FBBA78E}"/>
            </a:ext>
          </a:extLst>
        </xdr:cNvPr>
        <xdr:cNvSpPr txBox="1"/>
      </xdr:nvSpPr>
      <xdr:spPr>
        <a:xfrm>
          <a:off x="927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149877</xdr:rowOff>
    </xdr:from>
    <xdr:ext cx="405111" cy="259045"/>
    <xdr:sp macro="" textlink="">
      <xdr:nvSpPr>
        <xdr:cNvPr id="84" name="n_1mainValue【図書館】&#10;有形固定資産減価償却率">
          <a:extLst>
            <a:ext uri="{FF2B5EF4-FFF2-40B4-BE49-F238E27FC236}">
              <a16:creationId xmlns:a16="http://schemas.microsoft.com/office/drawing/2014/main" id="{3EFED308-E877-46A8-9B82-A35E18A1C5AF}"/>
            </a:ext>
          </a:extLst>
        </xdr:cNvPr>
        <xdr:cNvSpPr txBox="1"/>
      </xdr:nvSpPr>
      <xdr:spPr>
        <a:xfrm>
          <a:off x="35820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118127</xdr:rowOff>
    </xdr:from>
    <xdr:ext cx="405111" cy="259045"/>
    <xdr:sp macro="" textlink="">
      <xdr:nvSpPr>
        <xdr:cNvPr id="85" name="n_2mainValue【図書館】&#10;有形固定資産減価償却率">
          <a:extLst>
            <a:ext uri="{FF2B5EF4-FFF2-40B4-BE49-F238E27FC236}">
              <a16:creationId xmlns:a16="http://schemas.microsoft.com/office/drawing/2014/main" id="{6779FB85-5A8C-47EC-8F64-DBE4EDE6FE38}"/>
            </a:ext>
          </a:extLst>
        </xdr:cNvPr>
        <xdr:cNvSpPr txBox="1"/>
      </xdr:nvSpPr>
      <xdr:spPr>
        <a:xfrm>
          <a:off x="2705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86" name="n_3mainValue【図書館】&#10;有形固定資産減価償却率">
          <a:extLst>
            <a:ext uri="{FF2B5EF4-FFF2-40B4-BE49-F238E27FC236}">
              <a16:creationId xmlns:a16="http://schemas.microsoft.com/office/drawing/2014/main" id="{5DF1CF8C-DC47-44C2-9F32-9202EBACD968}"/>
            </a:ext>
          </a:extLst>
        </xdr:cNvPr>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6C0286CE-0A2D-4916-827E-A9204291960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80060960-539F-4B72-8C92-CFD99D95DCF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893F1B2D-6684-4216-A9EA-3B52BC6BB32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EB5EF5F1-992C-4C47-9F01-46B5CE48A50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E9A3F444-306F-4144-A48B-74FC2774DE4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E0A0B029-DF27-42BF-B979-1658E028746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440CA9CA-6CD1-4DC3-9256-912AC706561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27DA9756-75E4-418A-8530-781831BA64D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E2202259-FD0C-4A23-9469-6ABE88B6D6E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AC1FDCD9-7E94-4C50-B58C-F78C268F677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a:extLst>
            <a:ext uri="{FF2B5EF4-FFF2-40B4-BE49-F238E27FC236}">
              <a16:creationId xmlns:a16="http://schemas.microsoft.com/office/drawing/2014/main" id="{67BEC65D-465C-4E5A-9173-0EFA5B106B0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a:extLst>
            <a:ext uri="{FF2B5EF4-FFF2-40B4-BE49-F238E27FC236}">
              <a16:creationId xmlns:a16="http://schemas.microsoft.com/office/drawing/2014/main" id="{1D4590AE-A6DF-44EB-B497-9D4D847DC329}"/>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a:extLst>
            <a:ext uri="{FF2B5EF4-FFF2-40B4-BE49-F238E27FC236}">
              <a16:creationId xmlns:a16="http://schemas.microsoft.com/office/drawing/2014/main" id="{B97D4396-80B7-42F6-B198-77FE20B1930F}"/>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0" name="テキスト ボックス 99">
          <a:extLst>
            <a:ext uri="{FF2B5EF4-FFF2-40B4-BE49-F238E27FC236}">
              <a16:creationId xmlns:a16="http://schemas.microsoft.com/office/drawing/2014/main" id="{D9CC0790-7E36-4D92-8437-2C2823DCA145}"/>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a:extLst>
            <a:ext uri="{FF2B5EF4-FFF2-40B4-BE49-F238E27FC236}">
              <a16:creationId xmlns:a16="http://schemas.microsoft.com/office/drawing/2014/main" id="{5D1240DB-3C0A-45BD-9D53-60B2EC715D66}"/>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2" name="テキスト ボックス 101">
          <a:extLst>
            <a:ext uri="{FF2B5EF4-FFF2-40B4-BE49-F238E27FC236}">
              <a16:creationId xmlns:a16="http://schemas.microsoft.com/office/drawing/2014/main" id="{706992F6-4ED2-499F-AE9B-0FED1C2FB176}"/>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a:extLst>
            <a:ext uri="{FF2B5EF4-FFF2-40B4-BE49-F238E27FC236}">
              <a16:creationId xmlns:a16="http://schemas.microsoft.com/office/drawing/2014/main" id="{81F0BA01-3FA1-4244-AE51-E35C39AE8B2F}"/>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4" name="テキスト ボックス 103">
          <a:extLst>
            <a:ext uri="{FF2B5EF4-FFF2-40B4-BE49-F238E27FC236}">
              <a16:creationId xmlns:a16="http://schemas.microsoft.com/office/drawing/2014/main" id="{EA791546-DA4B-4451-9884-FF0D35DB6F59}"/>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a:extLst>
            <a:ext uri="{FF2B5EF4-FFF2-40B4-BE49-F238E27FC236}">
              <a16:creationId xmlns:a16="http://schemas.microsoft.com/office/drawing/2014/main" id="{A8A9367C-ED6F-4F57-8353-E8AD4CA53E01}"/>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6" name="テキスト ボックス 105">
          <a:extLst>
            <a:ext uri="{FF2B5EF4-FFF2-40B4-BE49-F238E27FC236}">
              <a16:creationId xmlns:a16="http://schemas.microsoft.com/office/drawing/2014/main" id="{A42B33C5-05DD-4FBB-8358-EF5DFF6483DF}"/>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a:extLst>
            <a:ext uri="{FF2B5EF4-FFF2-40B4-BE49-F238E27FC236}">
              <a16:creationId xmlns:a16="http://schemas.microsoft.com/office/drawing/2014/main" id="{CAF642A5-9EB0-413A-950C-D0C0211D554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8" name="テキスト ボックス 107">
          <a:extLst>
            <a:ext uri="{FF2B5EF4-FFF2-40B4-BE49-F238E27FC236}">
              <a16:creationId xmlns:a16="http://schemas.microsoft.com/office/drawing/2014/main" id="{FDE205D8-980E-4535-BDEA-F4E4BE9DCCC7}"/>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58E2AD7-E1CF-4A33-9EE9-ED202485F06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2D59709A-FEFA-43BF-82EF-ACC3FF6807A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C2DA78DB-2D6F-4A26-A6DB-ACF506B30D0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152944</xdr:rowOff>
    </xdr:from>
    <xdr:to>
      <xdr:col>54</xdr:col>
      <xdr:colOff>189865</xdr:colOff>
      <xdr:row>42</xdr:row>
      <xdr:rowOff>63137</xdr:rowOff>
    </xdr:to>
    <xdr:cxnSp macro="">
      <xdr:nvCxnSpPr>
        <xdr:cNvPr id="112" name="直線コネクタ 111">
          <a:extLst>
            <a:ext uri="{FF2B5EF4-FFF2-40B4-BE49-F238E27FC236}">
              <a16:creationId xmlns:a16="http://schemas.microsoft.com/office/drawing/2014/main" id="{BDEB21A9-5663-4E4E-9E8A-D0DC6368806C}"/>
            </a:ext>
          </a:extLst>
        </xdr:cNvPr>
        <xdr:cNvCxnSpPr/>
      </xdr:nvCxnSpPr>
      <xdr:spPr>
        <a:xfrm flipV="1">
          <a:off x="10476865" y="5810794"/>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3" name="【図書館】&#10;一人当たり面積最小値テキスト">
          <a:extLst>
            <a:ext uri="{FF2B5EF4-FFF2-40B4-BE49-F238E27FC236}">
              <a16:creationId xmlns:a16="http://schemas.microsoft.com/office/drawing/2014/main" id="{15CA046D-EFFA-44A0-8B58-456C5B19F7CB}"/>
            </a:ext>
          </a:extLst>
        </xdr:cNvPr>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4" name="直線コネクタ 113">
          <a:extLst>
            <a:ext uri="{FF2B5EF4-FFF2-40B4-BE49-F238E27FC236}">
              <a16:creationId xmlns:a16="http://schemas.microsoft.com/office/drawing/2014/main" id="{10595CF3-B8C8-48FE-AD05-4D49741B6BE6}"/>
            </a:ext>
          </a:extLst>
        </xdr:cNvPr>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99621</xdr:rowOff>
    </xdr:from>
    <xdr:ext cx="469744" cy="259045"/>
    <xdr:sp macro="" textlink="">
      <xdr:nvSpPr>
        <xdr:cNvPr id="115" name="【図書館】&#10;一人当たり面積最大値テキスト">
          <a:extLst>
            <a:ext uri="{FF2B5EF4-FFF2-40B4-BE49-F238E27FC236}">
              <a16:creationId xmlns:a16="http://schemas.microsoft.com/office/drawing/2014/main" id="{19AF212A-C2A5-4C6E-BF49-FCA72E4FE615}"/>
            </a:ext>
          </a:extLst>
        </xdr:cNvPr>
        <xdr:cNvSpPr txBox="1"/>
      </xdr:nvSpPr>
      <xdr:spPr>
        <a:xfrm>
          <a:off x="10515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152944</xdr:rowOff>
    </xdr:from>
    <xdr:to>
      <xdr:col>55</xdr:col>
      <xdr:colOff>88900</xdr:colOff>
      <xdr:row>33</xdr:row>
      <xdr:rowOff>152944</xdr:rowOff>
    </xdr:to>
    <xdr:cxnSp macro="">
      <xdr:nvCxnSpPr>
        <xdr:cNvPr id="116" name="直線コネクタ 115">
          <a:extLst>
            <a:ext uri="{FF2B5EF4-FFF2-40B4-BE49-F238E27FC236}">
              <a16:creationId xmlns:a16="http://schemas.microsoft.com/office/drawing/2014/main" id="{591C4DC9-9758-41C8-A8DE-6775301763A3}"/>
            </a:ext>
          </a:extLst>
        </xdr:cNvPr>
        <xdr:cNvCxnSpPr/>
      </xdr:nvCxnSpPr>
      <xdr:spPr>
        <a:xfrm>
          <a:off x="10388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17" name="【図書館】&#10;一人当たり面積平均値テキスト">
          <a:extLst>
            <a:ext uri="{FF2B5EF4-FFF2-40B4-BE49-F238E27FC236}">
              <a16:creationId xmlns:a16="http://schemas.microsoft.com/office/drawing/2014/main" id="{D5DE6955-D753-4E15-9B52-AB45F961CB40}"/>
            </a:ext>
          </a:extLst>
        </xdr:cNvPr>
        <xdr:cNvSpPr txBox="1"/>
      </xdr:nvSpPr>
      <xdr:spPr>
        <a:xfrm>
          <a:off x="10515600" y="68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18" name="フローチャート: 判断 117">
          <a:extLst>
            <a:ext uri="{FF2B5EF4-FFF2-40B4-BE49-F238E27FC236}">
              <a16:creationId xmlns:a16="http://schemas.microsoft.com/office/drawing/2014/main" id="{CBDE5BF8-F2D4-4BFB-ABCD-4B823994F3CC}"/>
            </a:ext>
          </a:extLst>
        </xdr:cNvPr>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15603</xdr:rowOff>
    </xdr:from>
    <xdr:to>
      <xdr:col>50</xdr:col>
      <xdr:colOff>165100</xdr:colOff>
      <xdr:row>40</xdr:row>
      <xdr:rowOff>117203</xdr:rowOff>
    </xdr:to>
    <xdr:sp macro="" textlink="">
      <xdr:nvSpPr>
        <xdr:cNvPr id="119" name="フローチャート: 判断 118">
          <a:extLst>
            <a:ext uri="{FF2B5EF4-FFF2-40B4-BE49-F238E27FC236}">
              <a16:creationId xmlns:a16="http://schemas.microsoft.com/office/drawing/2014/main" id="{A4D6A9C4-17E2-4BE1-879C-C2D54174FADD}"/>
            </a:ext>
          </a:extLst>
        </xdr:cNvPr>
        <xdr:cNvSpPr/>
      </xdr:nvSpPr>
      <xdr:spPr>
        <a:xfrm>
          <a:off x="9588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18869</xdr:rowOff>
    </xdr:from>
    <xdr:to>
      <xdr:col>46</xdr:col>
      <xdr:colOff>38100</xdr:colOff>
      <xdr:row>40</xdr:row>
      <xdr:rowOff>120469</xdr:rowOff>
    </xdr:to>
    <xdr:sp macro="" textlink="">
      <xdr:nvSpPr>
        <xdr:cNvPr id="120" name="フローチャート: 判断 119">
          <a:extLst>
            <a:ext uri="{FF2B5EF4-FFF2-40B4-BE49-F238E27FC236}">
              <a16:creationId xmlns:a16="http://schemas.microsoft.com/office/drawing/2014/main" id="{E497C8D3-5528-4D5A-AD1B-02FE4069AD3C}"/>
            </a:ext>
          </a:extLst>
        </xdr:cNvPr>
        <xdr:cNvSpPr/>
      </xdr:nvSpPr>
      <xdr:spPr>
        <a:xfrm>
          <a:off x="8699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1" name="フローチャート: 判断 120">
          <a:extLst>
            <a:ext uri="{FF2B5EF4-FFF2-40B4-BE49-F238E27FC236}">
              <a16:creationId xmlns:a16="http://schemas.microsoft.com/office/drawing/2014/main" id="{B2648A2A-EAE9-4B4F-BE19-6BA1331640AA}"/>
            </a:ext>
          </a:extLst>
        </xdr:cNvPr>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84183</xdr:rowOff>
    </xdr:from>
    <xdr:to>
      <xdr:col>36</xdr:col>
      <xdr:colOff>165100</xdr:colOff>
      <xdr:row>41</xdr:row>
      <xdr:rowOff>14333</xdr:rowOff>
    </xdr:to>
    <xdr:sp macro="" textlink="">
      <xdr:nvSpPr>
        <xdr:cNvPr id="122" name="フローチャート: 判断 121">
          <a:extLst>
            <a:ext uri="{FF2B5EF4-FFF2-40B4-BE49-F238E27FC236}">
              <a16:creationId xmlns:a16="http://schemas.microsoft.com/office/drawing/2014/main" id="{B6663F14-0FD4-42C1-BFAB-C3F1B86D553C}"/>
            </a:ext>
          </a:extLst>
        </xdr:cNvPr>
        <xdr:cNvSpPr/>
      </xdr:nvSpPr>
      <xdr:spPr>
        <a:xfrm>
          <a:off x="6921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085C011-FCC2-424F-B48B-57138F3B4F4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7225175-28E5-4E49-BA6C-A9D8D6E167E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65376B9-1C90-48C1-BC5F-BD1AD602529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0C7BA0E-0147-4D8B-80A2-ECEA9994847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EB12B73-8B20-4043-924F-29E61C83918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28" name="楕円 127">
          <a:extLst>
            <a:ext uri="{FF2B5EF4-FFF2-40B4-BE49-F238E27FC236}">
              <a16:creationId xmlns:a16="http://schemas.microsoft.com/office/drawing/2014/main" id="{6FE8168D-CADA-4DDC-AB61-F80286A166F8}"/>
            </a:ext>
          </a:extLst>
        </xdr:cNvPr>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36847</xdr:rowOff>
    </xdr:from>
    <xdr:ext cx="469744" cy="259045"/>
    <xdr:sp macro="" textlink="">
      <xdr:nvSpPr>
        <xdr:cNvPr id="129" name="【図書館】&#10;一人当たり面積該当値テキスト">
          <a:extLst>
            <a:ext uri="{FF2B5EF4-FFF2-40B4-BE49-F238E27FC236}">
              <a16:creationId xmlns:a16="http://schemas.microsoft.com/office/drawing/2014/main" id="{B9ED55ED-D683-42A4-85DB-3F61B1FEA985}"/>
            </a:ext>
          </a:extLst>
        </xdr:cNvPr>
        <xdr:cNvSpPr txBox="1"/>
      </xdr:nvSpPr>
      <xdr:spPr>
        <a:xfrm>
          <a:off x="10515600"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27033</xdr:rowOff>
    </xdr:from>
    <xdr:to>
      <xdr:col>50</xdr:col>
      <xdr:colOff>165100</xdr:colOff>
      <xdr:row>39</xdr:row>
      <xdr:rowOff>128633</xdr:rowOff>
    </xdr:to>
    <xdr:sp macro="" textlink="">
      <xdr:nvSpPr>
        <xdr:cNvPr id="130" name="楕円 129">
          <a:extLst>
            <a:ext uri="{FF2B5EF4-FFF2-40B4-BE49-F238E27FC236}">
              <a16:creationId xmlns:a16="http://schemas.microsoft.com/office/drawing/2014/main" id="{2BAEB25A-B71F-4B10-9951-66B595538DC8}"/>
            </a:ext>
          </a:extLst>
        </xdr:cNvPr>
        <xdr:cNvSpPr/>
      </xdr:nvSpPr>
      <xdr:spPr>
        <a:xfrm>
          <a:off x="9588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77833</xdr:rowOff>
    </xdr:to>
    <xdr:cxnSp macro="">
      <xdr:nvCxnSpPr>
        <xdr:cNvPr id="131" name="直線コネクタ 130">
          <a:extLst>
            <a:ext uri="{FF2B5EF4-FFF2-40B4-BE49-F238E27FC236}">
              <a16:creationId xmlns:a16="http://schemas.microsoft.com/office/drawing/2014/main" id="{5039EE06-CE51-485B-AE7A-B6F19598F8B7}"/>
            </a:ext>
          </a:extLst>
        </xdr:cNvPr>
        <xdr:cNvCxnSpPr/>
      </xdr:nvCxnSpPr>
      <xdr:spPr>
        <a:xfrm flipV="1">
          <a:off x="9639300" y="675132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40096</xdr:rowOff>
    </xdr:from>
    <xdr:to>
      <xdr:col>46</xdr:col>
      <xdr:colOff>38100</xdr:colOff>
      <xdr:row>39</xdr:row>
      <xdr:rowOff>141696</xdr:rowOff>
    </xdr:to>
    <xdr:sp macro="" textlink="">
      <xdr:nvSpPr>
        <xdr:cNvPr id="132" name="楕円 131">
          <a:extLst>
            <a:ext uri="{FF2B5EF4-FFF2-40B4-BE49-F238E27FC236}">
              <a16:creationId xmlns:a16="http://schemas.microsoft.com/office/drawing/2014/main" id="{30E5CCD2-B9CA-48D5-B7E8-7002CAB2025B}"/>
            </a:ext>
          </a:extLst>
        </xdr:cNvPr>
        <xdr:cNvSpPr/>
      </xdr:nvSpPr>
      <xdr:spPr>
        <a:xfrm>
          <a:off x="8699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77833</xdr:rowOff>
    </xdr:from>
    <xdr:to>
      <xdr:col>50</xdr:col>
      <xdr:colOff>114300</xdr:colOff>
      <xdr:row>39</xdr:row>
      <xdr:rowOff>90896</xdr:rowOff>
    </xdr:to>
    <xdr:cxnSp macro="">
      <xdr:nvCxnSpPr>
        <xdr:cNvPr id="133" name="直線コネクタ 132">
          <a:extLst>
            <a:ext uri="{FF2B5EF4-FFF2-40B4-BE49-F238E27FC236}">
              <a16:creationId xmlns:a16="http://schemas.microsoft.com/office/drawing/2014/main" id="{6751D076-9604-4732-814A-ED2E255B6271}"/>
            </a:ext>
          </a:extLst>
        </xdr:cNvPr>
        <xdr:cNvCxnSpPr/>
      </xdr:nvCxnSpPr>
      <xdr:spPr>
        <a:xfrm flipV="1">
          <a:off x="8750300" y="67643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46627</xdr:rowOff>
    </xdr:from>
    <xdr:to>
      <xdr:col>41</xdr:col>
      <xdr:colOff>101600</xdr:colOff>
      <xdr:row>39</xdr:row>
      <xdr:rowOff>148227</xdr:rowOff>
    </xdr:to>
    <xdr:sp macro="" textlink="">
      <xdr:nvSpPr>
        <xdr:cNvPr id="134" name="楕円 133">
          <a:extLst>
            <a:ext uri="{FF2B5EF4-FFF2-40B4-BE49-F238E27FC236}">
              <a16:creationId xmlns:a16="http://schemas.microsoft.com/office/drawing/2014/main" id="{0AEF8F16-AA2D-4FA5-8C69-8ADD9B0856B1}"/>
            </a:ext>
          </a:extLst>
        </xdr:cNvPr>
        <xdr:cNvSpPr/>
      </xdr:nvSpPr>
      <xdr:spPr>
        <a:xfrm>
          <a:off x="7810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90896</xdr:rowOff>
    </xdr:from>
    <xdr:to>
      <xdr:col>45</xdr:col>
      <xdr:colOff>177800</xdr:colOff>
      <xdr:row>39</xdr:row>
      <xdr:rowOff>97427</xdr:rowOff>
    </xdr:to>
    <xdr:cxnSp macro="">
      <xdr:nvCxnSpPr>
        <xdr:cNvPr id="135" name="直線コネクタ 134">
          <a:extLst>
            <a:ext uri="{FF2B5EF4-FFF2-40B4-BE49-F238E27FC236}">
              <a16:creationId xmlns:a16="http://schemas.microsoft.com/office/drawing/2014/main" id="{D7D0B666-7F1C-4236-8D90-A29C1372A963}"/>
            </a:ext>
          </a:extLst>
        </xdr:cNvPr>
        <xdr:cNvCxnSpPr/>
      </xdr:nvCxnSpPr>
      <xdr:spPr>
        <a:xfrm flipV="1">
          <a:off x="7861300" y="67774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108330</xdr:rowOff>
    </xdr:from>
    <xdr:ext cx="469744" cy="259045"/>
    <xdr:sp macro="" textlink="">
      <xdr:nvSpPr>
        <xdr:cNvPr id="136" name="n_1aveValue【図書館】&#10;一人当たり面積">
          <a:extLst>
            <a:ext uri="{FF2B5EF4-FFF2-40B4-BE49-F238E27FC236}">
              <a16:creationId xmlns:a16="http://schemas.microsoft.com/office/drawing/2014/main" id="{4BFA87B3-654F-4187-B833-264157D07967}"/>
            </a:ext>
          </a:extLst>
        </xdr:cNvPr>
        <xdr:cNvSpPr txBox="1"/>
      </xdr:nvSpPr>
      <xdr:spPr>
        <a:xfrm>
          <a:off x="93917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111596</xdr:rowOff>
    </xdr:from>
    <xdr:ext cx="469744" cy="259045"/>
    <xdr:sp macro="" textlink="">
      <xdr:nvSpPr>
        <xdr:cNvPr id="137" name="n_2aveValue【図書館】&#10;一人当たり面積">
          <a:extLst>
            <a:ext uri="{FF2B5EF4-FFF2-40B4-BE49-F238E27FC236}">
              <a16:creationId xmlns:a16="http://schemas.microsoft.com/office/drawing/2014/main" id="{32E171CB-4081-4D71-9206-2B8C9ECF4CE5}"/>
            </a:ext>
          </a:extLst>
        </xdr:cNvPr>
        <xdr:cNvSpPr txBox="1"/>
      </xdr:nvSpPr>
      <xdr:spPr>
        <a:xfrm>
          <a:off x="85154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38" name="n_3aveValue【図書館】&#10;一人当たり面積">
          <a:extLst>
            <a:ext uri="{FF2B5EF4-FFF2-40B4-BE49-F238E27FC236}">
              <a16:creationId xmlns:a16="http://schemas.microsoft.com/office/drawing/2014/main" id="{822FE965-C7F8-4797-B8D5-03FF3B790E87}"/>
            </a:ext>
          </a:extLst>
        </xdr:cNvPr>
        <xdr:cNvSpPr txBox="1"/>
      </xdr:nvSpPr>
      <xdr:spPr>
        <a:xfrm>
          <a:off x="7626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30860</xdr:rowOff>
    </xdr:from>
    <xdr:ext cx="469744" cy="259045"/>
    <xdr:sp macro="" textlink="">
      <xdr:nvSpPr>
        <xdr:cNvPr id="139" name="n_4aveValue【図書館】&#10;一人当たり面積">
          <a:extLst>
            <a:ext uri="{FF2B5EF4-FFF2-40B4-BE49-F238E27FC236}">
              <a16:creationId xmlns:a16="http://schemas.microsoft.com/office/drawing/2014/main" id="{1501F44B-A685-48C2-9858-C436A7E6F85A}"/>
            </a:ext>
          </a:extLst>
        </xdr:cNvPr>
        <xdr:cNvSpPr txBox="1"/>
      </xdr:nvSpPr>
      <xdr:spPr>
        <a:xfrm>
          <a:off x="6737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145160</xdr:rowOff>
    </xdr:from>
    <xdr:ext cx="469744" cy="259045"/>
    <xdr:sp macro="" textlink="">
      <xdr:nvSpPr>
        <xdr:cNvPr id="140" name="n_1mainValue【図書館】&#10;一人当たり面積">
          <a:extLst>
            <a:ext uri="{FF2B5EF4-FFF2-40B4-BE49-F238E27FC236}">
              <a16:creationId xmlns:a16="http://schemas.microsoft.com/office/drawing/2014/main" id="{74E69E22-13EE-4695-972E-B859F474C5DD}"/>
            </a:ext>
          </a:extLst>
        </xdr:cNvPr>
        <xdr:cNvSpPr txBox="1"/>
      </xdr:nvSpPr>
      <xdr:spPr>
        <a:xfrm>
          <a:off x="9391727" y="64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158223</xdr:rowOff>
    </xdr:from>
    <xdr:ext cx="469744" cy="259045"/>
    <xdr:sp macro="" textlink="">
      <xdr:nvSpPr>
        <xdr:cNvPr id="141" name="n_2mainValue【図書館】&#10;一人当たり面積">
          <a:extLst>
            <a:ext uri="{FF2B5EF4-FFF2-40B4-BE49-F238E27FC236}">
              <a16:creationId xmlns:a16="http://schemas.microsoft.com/office/drawing/2014/main" id="{866D38EA-13B1-44A4-8796-8D254EADED10}"/>
            </a:ext>
          </a:extLst>
        </xdr:cNvPr>
        <xdr:cNvSpPr txBox="1"/>
      </xdr:nvSpPr>
      <xdr:spPr>
        <a:xfrm>
          <a:off x="8515427" y="650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164754</xdr:rowOff>
    </xdr:from>
    <xdr:ext cx="469744" cy="259045"/>
    <xdr:sp macro="" textlink="">
      <xdr:nvSpPr>
        <xdr:cNvPr id="142" name="n_3mainValue【図書館】&#10;一人当たり面積">
          <a:extLst>
            <a:ext uri="{FF2B5EF4-FFF2-40B4-BE49-F238E27FC236}">
              <a16:creationId xmlns:a16="http://schemas.microsoft.com/office/drawing/2014/main" id="{CB1C356A-EADA-4C25-9AEA-64138A88D1E0}"/>
            </a:ext>
          </a:extLst>
        </xdr:cNvPr>
        <xdr:cNvSpPr txBox="1"/>
      </xdr:nvSpPr>
      <xdr:spPr>
        <a:xfrm>
          <a:off x="7626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DE41F26D-6B57-4EDF-8666-52B1B358D31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935BBA85-3B3F-4D6F-9B61-D3E57AF8A49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E282949A-FB5B-4955-A087-F96D2E1CBC3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C18D2442-972C-4074-96F3-44C4BDF6E81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A9E4AB66-0CEB-4BF7-9EC5-ED243F0D41F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1C1E051D-D5DE-4528-91E2-99CE2B159FA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6B523B3D-94B3-4365-AD89-E50A4EEECE2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7131D54-A5C0-42D7-B53F-951F0DBBAA5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96392BA9-C3C7-4DD6-8442-F83C99A7A98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D3A072E4-91FE-4B41-BD60-BFA1588809A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893CBF22-90DC-42C6-9CAD-3C4239B4782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7ADBBBF1-1A90-4925-87C2-9DDF185ABAA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28F9B729-62A6-45FC-A84C-B06CDCCF30C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9A9849EC-EC78-4383-A885-6096FCE57D0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49DE0B88-2A5D-477C-93A9-FFD5616A3C3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B95B3AC2-EB0D-4063-ABB8-8AC1A98E575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51E5593D-5C8B-4D66-A3AD-727699E185C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1214A528-80B3-4269-B69F-4FD518274DD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650B88AD-FD40-44AE-9C48-92044C3C4C2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AA6CC1D1-8EB3-4F45-A050-DEEBF998304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D47BC1F0-6607-4CE9-90AE-2ED5FC9BA63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5D5753E5-2081-4644-B1E7-78893E164E7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BBF8F836-6ED7-467C-923E-8CC8C40A4A0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A3CAD63A-F970-412C-9FD1-030C6C96656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167" name="直線コネクタ 166">
          <a:extLst>
            <a:ext uri="{FF2B5EF4-FFF2-40B4-BE49-F238E27FC236}">
              <a16:creationId xmlns:a16="http://schemas.microsoft.com/office/drawing/2014/main" id="{B22A1494-6B0D-4777-A5FC-735D33166595}"/>
            </a:ext>
          </a:extLst>
        </xdr:cNvPr>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a:extLst>
            <a:ext uri="{FF2B5EF4-FFF2-40B4-BE49-F238E27FC236}">
              <a16:creationId xmlns:a16="http://schemas.microsoft.com/office/drawing/2014/main" id="{F025E7DA-5749-493A-89C1-E0340187EAE9}"/>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a:extLst>
            <a:ext uri="{FF2B5EF4-FFF2-40B4-BE49-F238E27FC236}">
              <a16:creationId xmlns:a16="http://schemas.microsoft.com/office/drawing/2014/main" id="{1C4A7131-E02D-412B-9D17-05EC4FD4751A}"/>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55C053A4-1D38-4BEB-BD1C-21F2D4BB2C8F}"/>
            </a:ext>
          </a:extLst>
        </xdr:cNvPr>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71" name="直線コネクタ 170">
          <a:extLst>
            <a:ext uri="{FF2B5EF4-FFF2-40B4-BE49-F238E27FC236}">
              <a16:creationId xmlns:a16="http://schemas.microsoft.com/office/drawing/2014/main" id="{DF1B1E50-507D-491C-9247-8A73E7FB05F4}"/>
            </a:ext>
          </a:extLst>
        </xdr:cNvPr>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BE4B5EC9-5692-4F09-8BD4-9F0D71BE79D6}"/>
            </a:ext>
          </a:extLst>
        </xdr:cNvPr>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3" name="フローチャート: 判断 172">
          <a:extLst>
            <a:ext uri="{FF2B5EF4-FFF2-40B4-BE49-F238E27FC236}">
              <a16:creationId xmlns:a16="http://schemas.microsoft.com/office/drawing/2014/main" id="{7AC40EAE-027A-4163-994A-01347B55BFE4}"/>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4" name="フローチャート: 判断 173">
          <a:extLst>
            <a:ext uri="{FF2B5EF4-FFF2-40B4-BE49-F238E27FC236}">
              <a16:creationId xmlns:a16="http://schemas.microsoft.com/office/drawing/2014/main" id="{2CA45B13-2AB2-4A57-9695-FF79A8A9BBB5}"/>
            </a:ext>
          </a:extLst>
        </xdr:cNvPr>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75" name="フローチャート: 判断 174">
          <a:extLst>
            <a:ext uri="{FF2B5EF4-FFF2-40B4-BE49-F238E27FC236}">
              <a16:creationId xmlns:a16="http://schemas.microsoft.com/office/drawing/2014/main" id="{3BCB991C-8589-4168-A72E-C59EBE08EBD5}"/>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76" name="フローチャート: 判断 175">
          <a:extLst>
            <a:ext uri="{FF2B5EF4-FFF2-40B4-BE49-F238E27FC236}">
              <a16:creationId xmlns:a16="http://schemas.microsoft.com/office/drawing/2014/main" id="{BB37DBF2-D195-43F8-B35D-2371EF9FA74B}"/>
            </a:ext>
          </a:extLst>
        </xdr:cNvPr>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77" name="フローチャート: 判断 176">
          <a:extLst>
            <a:ext uri="{FF2B5EF4-FFF2-40B4-BE49-F238E27FC236}">
              <a16:creationId xmlns:a16="http://schemas.microsoft.com/office/drawing/2014/main" id="{1E953822-1CC2-4C18-ACB1-BC74A3A9C60C}"/>
            </a:ext>
          </a:extLst>
        </xdr:cNvPr>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840CAC52-1F8E-4E1B-B244-F38681D0DCC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27178688-1F2B-4A38-BEE1-F29E58953BE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69C62680-756D-4853-A7DB-69B3CF37E75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61392514-D704-4D81-B546-F42E6FED700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9E61C9E-F970-4B19-919A-0FFA98E9AFF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137795</xdr:rowOff>
    </xdr:from>
    <xdr:to>
      <xdr:col>24</xdr:col>
      <xdr:colOff>114300</xdr:colOff>
      <xdr:row>58</xdr:row>
      <xdr:rowOff>67945</xdr:rowOff>
    </xdr:to>
    <xdr:sp macro="" textlink="">
      <xdr:nvSpPr>
        <xdr:cNvPr id="183" name="楕円 182">
          <a:extLst>
            <a:ext uri="{FF2B5EF4-FFF2-40B4-BE49-F238E27FC236}">
              <a16:creationId xmlns:a16="http://schemas.microsoft.com/office/drawing/2014/main" id="{375CA959-D346-4CD2-9F9F-C7A1D4A4C371}"/>
            </a:ext>
          </a:extLst>
        </xdr:cNvPr>
        <xdr:cNvSpPr/>
      </xdr:nvSpPr>
      <xdr:spPr>
        <a:xfrm>
          <a:off x="45847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160672</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9D7D8AF9-51F0-4FFB-8A07-E174F9203007}"/>
            </a:ext>
          </a:extLst>
        </xdr:cNvPr>
        <xdr:cNvSpPr txBox="1"/>
      </xdr:nvSpPr>
      <xdr:spPr>
        <a:xfrm>
          <a:off x="4673600"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120650</xdr:rowOff>
    </xdr:from>
    <xdr:to>
      <xdr:col>20</xdr:col>
      <xdr:colOff>38100</xdr:colOff>
      <xdr:row>58</xdr:row>
      <xdr:rowOff>50800</xdr:rowOff>
    </xdr:to>
    <xdr:sp macro="" textlink="">
      <xdr:nvSpPr>
        <xdr:cNvPr id="185" name="楕円 184">
          <a:extLst>
            <a:ext uri="{FF2B5EF4-FFF2-40B4-BE49-F238E27FC236}">
              <a16:creationId xmlns:a16="http://schemas.microsoft.com/office/drawing/2014/main" id="{E363CE60-C419-4120-8B84-0F9F8CFBF87B}"/>
            </a:ext>
          </a:extLst>
        </xdr:cNvPr>
        <xdr:cNvSpPr/>
      </xdr:nvSpPr>
      <xdr:spPr>
        <a:xfrm>
          <a:off x="3746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0</xdr:rowOff>
    </xdr:from>
    <xdr:to>
      <xdr:col>24</xdr:col>
      <xdr:colOff>63500</xdr:colOff>
      <xdr:row>58</xdr:row>
      <xdr:rowOff>17145</xdr:rowOff>
    </xdr:to>
    <xdr:cxnSp macro="">
      <xdr:nvCxnSpPr>
        <xdr:cNvPr id="186" name="直線コネクタ 185">
          <a:extLst>
            <a:ext uri="{FF2B5EF4-FFF2-40B4-BE49-F238E27FC236}">
              <a16:creationId xmlns:a16="http://schemas.microsoft.com/office/drawing/2014/main" id="{ADFBA637-C03B-4F93-9788-C20FAE5EB277}"/>
            </a:ext>
          </a:extLst>
        </xdr:cNvPr>
        <xdr:cNvCxnSpPr/>
      </xdr:nvCxnSpPr>
      <xdr:spPr>
        <a:xfrm>
          <a:off x="3797300" y="99441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67310</xdr:rowOff>
    </xdr:from>
    <xdr:to>
      <xdr:col>15</xdr:col>
      <xdr:colOff>101600</xdr:colOff>
      <xdr:row>57</xdr:row>
      <xdr:rowOff>168910</xdr:rowOff>
    </xdr:to>
    <xdr:sp macro="" textlink="">
      <xdr:nvSpPr>
        <xdr:cNvPr id="187" name="楕円 186">
          <a:extLst>
            <a:ext uri="{FF2B5EF4-FFF2-40B4-BE49-F238E27FC236}">
              <a16:creationId xmlns:a16="http://schemas.microsoft.com/office/drawing/2014/main" id="{DEBA3665-5B50-4269-8D9E-BD1F0D4E2C5A}"/>
            </a:ext>
          </a:extLst>
        </xdr:cNvPr>
        <xdr:cNvSpPr/>
      </xdr:nvSpPr>
      <xdr:spPr>
        <a:xfrm>
          <a:off x="2857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118110</xdr:rowOff>
    </xdr:from>
    <xdr:to>
      <xdr:col>19</xdr:col>
      <xdr:colOff>177800</xdr:colOff>
      <xdr:row>58</xdr:row>
      <xdr:rowOff>0</xdr:rowOff>
    </xdr:to>
    <xdr:cxnSp macro="">
      <xdr:nvCxnSpPr>
        <xdr:cNvPr id="188" name="直線コネクタ 187">
          <a:extLst>
            <a:ext uri="{FF2B5EF4-FFF2-40B4-BE49-F238E27FC236}">
              <a16:creationId xmlns:a16="http://schemas.microsoft.com/office/drawing/2014/main" id="{C4AAB242-F60D-47CB-846B-D289A2154D37}"/>
            </a:ext>
          </a:extLst>
        </xdr:cNvPr>
        <xdr:cNvCxnSpPr/>
      </xdr:nvCxnSpPr>
      <xdr:spPr>
        <a:xfrm>
          <a:off x="2908300" y="9890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15875</xdr:rowOff>
    </xdr:from>
    <xdr:to>
      <xdr:col>10</xdr:col>
      <xdr:colOff>165100</xdr:colOff>
      <xdr:row>57</xdr:row>
      <xdr:rowOff>117475</xdr:rowOff>
    </xdr:to>
    <xdr:sp macro="" textlink="">
      <xdr:nvSpPr>
        <xdr:cNvPr id="189" name="楕円 188">
          <a:extLst>
            <a:ext uri="{FF2B5EF4-FFF2-40B4-BE49-F238E27FC236}">
              <a16:creationId xmlns:a16="http://schemas.microsoft.com/office/drawing/2014/main" id="{0A033611-2A78-4931-B383-EF639118ED4D}"/>
            </a:ext>
          </a:extLst>
        </xdr:cNvPr>
        <xdr:cNvSpPr/>
      </xdr:nvSpPr>
      <xdr:spPr>
        <a:xfrm>
          <a:off x="19685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66675</xdr:rowOff>
    </xdr:from>
    <xdr:to>
      <xdr:col>15</xdr:col>
      <xdr:colOff>50800</xdr:colOff>
      <xdr:row>57</xdr:row>
      <xdr:rowOff>118110</xdr:rowOff>
    </xdr:to>
    <xdr:cxnSp macro="">
      <xdr:nvCxnSpPr>
        <xdr:cNvPr id="190" name="直線コネクタ 189">
          <a:extLst>
            <a:ext uri="{FF2B5EF4-FFF2-40B4-BE49-F238E27FC236}">
              <a16:creationId xmlns:a16="http://schemas.microsoft.com/office/drawing/2014/main" id="{D9EB108C-620E-41BE-8F48-770AADD85537}"/>
            </a:ext>
          </a:extLst>
        </xdr:cNvPr>
        <xdr:cNvCxnSpPr/>
      </xdr:nvCxnSpPr>
      <xdr:spPr>
        <a:xfrm>
          <a:off x="2019300" y="98393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85742</xdr:rowOff>
    </xdr:from>
    <xdr:ext cx="405111" cy="259045"/>
    <xdr:sp macro="" textlink="">
      <xdr:nvSpPr>
        <xdr:cNvPr id="191" name="n_1aveValue【体育館・プール】&#10;有形固定資産減価償却率">
          <a:extLst>
            <a:ext uri="{FF2B5EF4-FFF2-40B4-BE49-F238E27FC236}">
              <a16:creationId xmlns:a16="http://schemas.microsoft.com/office/drawing/2014/main" id="{157D2336-A3BC-4490-9700-76B538EA8EB8}"/>
            </a:ext>
          </a:extLst>
        </xdr:cNvPr>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92" name="n_2aveValue【体育館・プール】&#10;有形固定資産減価償却率">
          <a:extLst>
            <a:ext uri="{FF2B5EF4-FFF2-40B4-BE49-F238E27FC236}">
              <a16:creationId xmlns:a16="http://schemas.microsoft.com/office/drawing/2014/main" id="{F4B5F2EE-F2A5-4496-812A-659A951F6398}"/>
            </a:ext>
          </a:extLst>
        </xdr:cNvPr>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45737</xdr:rowOff>
    </xdr:from>
    <xdr:ext cx="405111" cy="259045"/>
    <xdr:sp macro="" textlink="">
      <xdr:nvSpPr>
        <xdr:cNvPr id="193" name="n_3aveValue【体育館・プール】&#10;有形固定資産減価償却率">
          <a:extLst>
            <a:ext uri="{FF2B5EF4-FFF2-40B4-BE49-F238E27FC236}">
              <a16:creationId xmlns:a16="http://schemas.microsoft.com/office/drawing/2014/main" id="{FB078234-3BE9-4AE9-8E36-0BA546E19D98}"/>
            </a:ext>
          </a:extLst>
        </xdr:cNvPr>
        <xdr:cNvSpPr txBox="1"/>
      </xdr:nvSpPr>
      <xdr:spPr>
        <a:xfrm>
          <a:off x="1816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94" name="n_4aveValue【体育館・プール】&#10;有形固定資産減価償却率">
          <a:extLst>
            <a:ext uri="{FF2B5EF4-FFF2-40B4-BE49-F238E27FC236}">
              <a16:creationId xmlns:a16="http://schemas.microsoft.com/office/drawing/2014/main" id="{FF338364-7DBB-4359-8A8E-E02F68C77564}"/>
            </a:ext>
          </a:extLst>
        </xdr:cNvPr>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67327</xdr:rowOff>
    </xdr:from>
    <xdr:ext cx="405111" cy="259045"/>
    <xdr:sp macro="" textlink="">
      <xdr:nvSpPr>
        <xdr:cNvPr id="195" name="n_1mainValue【体育館・プール】&#10;有形固定資産減価償却率">
          <a:extLst>
            <a:ext uri="{FF2B5EF4-FFF2-40B4-BE49-F238E27FC236}">
              <a16:creationId xmlns:a16="http://schemas.microsoft.com/office/drawing/2014/main" id="{4F5E09A4-58F4-4EAD-9FF4-D328D890B69C}"/>
            </a:ext>
          </a:extLst>
        </xdr:cNvPr>
        <xdr:cNvSpPr txBox="1"/>
      </xdr:nvSpPr>
      <xdr:spPr>
        <a:xfrm>
          <a:off x="3582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13987</xdr:rowOff>
    </xdr:from>
    <xdr:ext cx="405111" cy="259045"/>
    <xdr:sp macro="" textlink="">
      <xdr:nvSpPr>
        <xdr:cNvPr id="196" name="n_2mainValue【体育館・プール】&#10;有形固定資産減価償却率">
          <a:extLst>
            <a:ext uri="{FF2B5EF4-FFF2-40B4-BE49-F238E27FC236}">
              <a16:creationId xmlns:a16="http://schemas.microsoft.com/office/drawing/2014/main" id="{E8C02A47-6291-429B-8B8B-15B23A6C58C6}"/>
            </a:ext>
          </a:extLst>
        </xdr:cNvPr>
        <xdr:cNvSpPr txBox="1"/>
      </xdr:nvSpPr>
      <xdr:spPr>
        <a:xfrm>
          <a:off x="27057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134002</xdr:rowOff>
    </xdr:from>
    <xdr:ext cx="405111" cy="259045"/>
    <xdr:sp macro="" textlink="">
      <xdr:nvSpPr>
        <xdr:cNvPr id="197" name="n_3mainValue【体育館・プール】&#10;有形固定資産減価償却率">
          <a:extLst>
            <a:ext uri="{FF2B5EF4-FFF2-40B4-BE49-F238E27FC236}">
              <a16:creationId xmlns:a16="http://schemas.microsoft.com/office/drawing/2014/main" id="{08587BDE-C5D9-4350-9DF3-DBA71E64E964}"/>
            </a:ext>
          </a:extLst>
        </xdr:cNvPr>
        <xdr:cNvSpPr txBox="1"/>
      </xdr:nvSpPr>
      <xdr:spPr>
        <a:xfrm>
          <a:off x="1816744" y="956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2DAF686F-7C1A-497F-9788-2E492BD3205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18674F55-F48C-4331-A3EC-8240FD23B52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6925A5FE-75A9-4C7F-BEC3-D2085D088AF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4B9884C8-F30F-4E99-A6EF-3070D57A818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70248EC2-DA97-4267-9960-D7513F092EE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B6CB264F-C130-4715-B3F7-2A21273D6F5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F3B6CED9-FAFD-49E8-BB08-CFAE6B3B534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7A5BD394-E05F-42B2-A5AB-9FCBB1C0436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734A0CBE-7C5D-4D0E-B302-895FBF3DCBF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3585CAC9-1231-4C2C-AC1B-37869659CFD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2682530B-687B-41EF-8305-32CF313A9B0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9" name="テキスト ボックス 208">
          <a:extLst>
            <a:ext uri="{FF2B5EF4-FFF2-40B4-BE49-F238E27FC236}">
              <a16:creationId xmlns:a16="http://schemas.microsoft.com/office/drawing/2014/main" id="{1AD30271-9B75-47BE-851B-349F4F7AC96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0A378772-B9AA-41B1-AB48-A007FD751DB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1" name="テキスト ボックス 210">
          <a:extLst>
            <a:ext uri="{FF2B5EF4-FFF2-40B4-BE49-F238E27FC236}">
              <a16:creationId xmlns:a16="http://schemas.microsoft.com/office/drawing/2014/main" id="{A63E3EA4-4D09-433F-858A-ACC9DFDD4758}"/>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0F7A6AB5-2DDB-4220-B144-3337B8629C4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3" name="テキスト ボックス 212">
          <a:extLst>
            <a:ext uri="{FF2B5EF4-FFF2-40B4-BE49-F238E27FC236}">
              <a16:creationId xmlns:a16="http://schemas.microsoft.com/office/drawing/2014/main" id="{B531FF17-DFB1-4BBB-A297-C7151E2FED2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65B145DA-9D89-4AA8-BABF-3C3A0244036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5" name="テキスト ボックス 214">
          <a:extLst>
            <a:ext uri="{FF2B5EF4-FFF2-40B4-BE49-F238E27FC236}">
              <a16:creationId xmlns:a16="http://schemas.microsoft.com/office/drawing/2014/main" id="{F2083CC1-B05A-4AD0-A075-2FBACD04149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7B5B8D46-4DED-4BB2-9117-8CDF399C861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7" name="テキスト ボックス 216">
          <a:extLst>
            <a:ext uri="{FF2B5EF4-FFF2-40B4-BE49-F238E27FC236}">
              <a16:creationId xmlns:a16="http://schemas.microsoft.com/office/drawing/2014/main" id="{2C247AF4-7DB2-4BC5-968A-F4562DA0CF2E}"/>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2EFF2543-A030-44E1-BC56-4742BCC46BD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9" name="テキスト ボックス 218">
          <a:extLst>
            <a:ext uri="{FF2B5EF4-FFF2-40B4-BE49-F238E27FC236}">
              <a16:creationId xmlns:a16="http://schemas.microsoft.com/office/drawing/2014/main" id="{72854D81-0701-4F12-BA93-DCE639F9D61C}"/>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612D7A8B-FB58-4737-A272-42C3DA30F3A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a:extLst>
            <a:ext uri="{FF2B5EF4-FFF2-40B4-BE49-F238E27FC236}">
              <a16:creationId xmlns:a16="http://schemas.microsoft.com/office/drawing/2014/main" id="{8C58D7AF-6036-4B80-8EEB-F07FA313164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a:extLst>
            <a:ext uri="{FF2B5EF4-FFF2-40B4-BE49-F238E27FC236}">
              <a16:creationId xmlns:a16="http://schemas.microsoft.com/office/drawing/2014/main" id="{D0EFECD2-399C-4F04-A068-7534EBFDB80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223" name="直線コネクタ 222">
          <a:extLst>
            <a:ext uri="{FF2B5EF4-FFF2-40B4-BE49-F238E27FC236}">
              <a16:creationId xmlns:a16="http://schemas.microsoft.com/office/drawing/2014/main" id="{2722A643-6EC3-48A3-9CDB-5E42C297B369}"/>
            </a:ext>
          </a:extLst>
        </xdr:cNvPr>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224" name="【体育館・プール】&#10;一人当たり面積最小値テキスト">
          <a:extLst>
            <a:ext uri="{FF2B5EF4-FFF2-40B4-BE49-F238E27FC236}">
              <a16:creationId xmlns:a16="http://schemas.microsoft.com/office/drawing/2014/main" id="{A7A215C8-8A92-41D4-AD07-D92A873D9DD4}"/>
            </a:ext>
          </a:extLst>
        </xdr:cNvPr>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225" name="直線コネクタ 224">
          <a:extLst>
            <a:ext uri="{FF2B5EF4-FFF2-40B4-BE49-F238E27FC236}">
              <a16:creationId xmlns:a16="http://schemas.microsoft.com/office/drawing/2014/main" id="{453AAE25-F9F8-4A70-9640-891488E36CF1}"/>
            </a:ext>
          </a:extLst>
        </xdr:cNvPr>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226" name="【体育館・プール】&#10;一人当たり面積最大値テキスト">
          <a:extLst>
            <a:ext uri="{FF2B5EF4-FFF2-40B4-BE49-F238E27FC236}">
              <a16:creationId xmlns:a16="http://schemas.microsoft.com/office/drawing/2014/main" id="{0ACCE906-8E92-4AD5-A29F-24796985C4BB}"/>
            </a:ext>
          </a:extLst>
        </xdr:cNvPr>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227" name="直線コネクタ 226">
          <a:extLst>
            <a:ext uri="{FF2B5EF4-FFF2-40B4-BE49-F238E27FC236}">
              <a16:creationId xmlns:a16="http://schemas.microsoft.com/office/drawing/2014/main" id="{61AB7F6A-BB98-4596-8C69-00CF17B665C3}"/>
            </a:ext>
          </a:extLst>
        </xdr:cNvPr>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129557</xdr:rowOff>
    </xdr:from>
    <xdr:ext cx="469744" cy="259045"/>
    <xdr:sp macro="" textlink="">
      <xdr:nvSpPr>
        <xdr:cNvPr id="228" name="【体育館・プール】&#10;一人当たり面積平均値テキスト">
          <a:extLst>
            <a:ext uri="{FF2B5EF4-FFF2-40B4-BE49-F238E27FC236}">
              <a16:creationId xmlns:a16="http://schemas.microsoft.com/office/drawing/2014/main" id="{39B19392-E0B7-4260-B598-43D04E62CCDE}"/>
            </a:ext>
          </a:extLst>
        </xdr:cNvPr>
        <xdr:cNvSpPr txBox="1"/>
      </xdr:nvSpPr>
      <xdr:spPr>
        <a:xfrm>
          <a:off x="10515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29" name="フローチャート: 判断 228">
          <a:extLst>
            <a:ext uri="{FF2B5EF4-FFF2-40B4-BE49-F238E27FC236}">
              <a16:creationId xmlns:a16="http://schemas.microsoft.com/office/drawing/2014/main" id="{68BFCADE-D90B-457F-825D-5501B9DF8AB7}"/>
            </a:ext>
          </a:extLst>
        </xdr:cNvPr>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30" name="フローチャート: 判断 229">
          <a:extLst>
            <a:ext uri="{FF2B5EF4-FFF2-40B4-BE49-F238E27FC236}">
              <a16:creationId xmlns:a16="http://schemas.microsoft.com/office/drawing/2014/main" id="{ABEFA795-751B-414B-A0E9-7F04D295355C}"/>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31" name="フローチャート: 判断 230">
          <a:extLst>
            <a:ext uri="{FF2B5EF4-FFF2-40B4-BE49-F238E27FC236}">
              <a16:creationId xmlns:a16="http://schemas.microsoft.com/office/drawing/2014/main" id="{F9656873-98F8-45F8-BCAB-0B70036FC77D}"/>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232" name="フローチャート: 判断 231">
          <a:extLst>
            <a:ext uri="{FF2B5EF4-FFF2-40B4-BE49-F238E27FC236}">
              <a16:creationId xmlns:a16="http://schemas.microsoft.com/office/drawing/2014/main" id="{015AC5C8-0316-4ABD-9155-164CF1FE749E}"/>
            </a:ext>
          </a:extLst>
        </xdr:cNvPr>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233" name="フローチャート: 判断 232">
          <a:extLst>
            <a:ext uri="{FF2B5EF4-FFF2-40B4-BE49-F238E27FC236}">
              <a16:creationId xmlns:a16="http://schemas.microsoft.com/office/drawing/2014/main" id="{CB26CDB7-651F-4F2D-95B1-B7233E5D1B6D}"/>
            </a:ext>
          </a:extLst>
        </xdr:cNvPr>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E647657B-79BD-4E81-B4B4-0D8E59A7F51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6976E4B3-3201-408D-B374-BAFB8FDD240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88C83332-9B6F-4330-971C-4E4BFDCC86C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8FFB5A80-000B-4893-BB89-6B3D77CBC8E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BE072E3C-C71E-4DA7-AADE-390669908B6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123372</xdr:rowOff>
    </xdr:from>
    <xdr:to>
      <xdr:col>55</xdr:col>
      <xdr:colOff>50800</xdr:colOff>
      <xdr:row>61</xdr:row>
      <xdr:rowOff>53522</xdr:rowOff>
    </xdr:to>
    <xdr:sp macro="" textlink="">
      <xdr:nvSpPr>
        <xdr:cNvPr id="239" name="楕円 238">
          <a:extLst>
            <a:ext uri="{FF2B5EF4-FFF2-40B4-BE49-F238E27FC236}">
              <a16:creationId xmlns:a16="http://schemas.microsoft.com/office/drawing/2014/main" id="{A6843784-A17B-40B7-8D9D-23F7EFAF1E7A}"/>
            </a:ext>
          </a:extLst>
        </xdr:cNvPr>
        <xdr:cNvSpPr/>
      </xdr:nvSpPr>
      <xdr:spPr>
        <a:xfrm>
          <a:off x="10426700" y="1041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146249</xdr:rowOff>
    </xdr:from>
    <xdr:ext cx="469744" cy="259045"/>
    <xdr:sp macro="" textlink="">
      <xdr:nvSpPr>
        <xdr:cNvPr id="240" name="【体育館・プール】&#10;一人当たり面積該当値テキスト">
          <a:extLst>
            <a:ext uri="{FF2B5EF4-FFF2-40B4-BE49-F238E27FC236}">
              <a16:creationId xmlns:a16="http://schemas.microsoft.com/office/drawing/2014/main" id="{11D79E50-43F0-479E-97B4-CEA21E72C1EE}"/>
            </a:ext>
          </a:extLst>
        </xdr:cNvPr>
        <xdr:cNvSpPr txBox="1"/>
      </xdr:nvSpPr>
      <xdr:spPr>
        <a:xfrm>
          <a:off x="10515600" y="1026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136434</xdr:rowOff>
    </xdr:from>
    <xdr:to>
      <xdr:col>50</xdr:col>
      <xdr:colOff>165100</xdr:colOff>
      <xdr:row>61</xdr:row>
      <xdr:rowOff>66584</xdr:rowOff>
    </xdr:to>
    <xdr:sp macro="" textlink="">
      <xdr:nvSpPr>
        <xdr:cNvPr id="241" name="楕円 240">
          <a:extLst>
            <a:ext uri="{FF2B5EF4-FFF2-40B4-BE49-F238E27FC236}">
              <a16:creationId xmlns:a16="http://schemas.microsoft.com/office/drawing/2014/main" id="{C16EEDD1-7D7B-42F1-BA48-8E8DD9D5D98A}"/>
            </a:ext>
          </a:extLst>
        </xdr:cNvPr>
        <xdr:cNvSpPr/>
      </xdr:nvSpPr>
      <xdr:spPr>
        <a:xfrm>
          <a:off x="9588500" y="1042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2722</xdr:rowOff>
    </xdr:from>
    <xdr:to>
      <xdr:col>55</xdr:col>
      <xdr:colOff>0</xdr:colOff>
      <xdr:row>61</xdr:row>
      <xdr:rowOff>15784</xdr:rowOff>
    </xdr:to>
    <xdr:cxnSp macro="">
      <xdr:nvCxnSpPr>
        <xdr:cNvPr id="242" name="直線コネクタ 241">
          <a:extLst>
            <a:ext uri="{FF2B5EF4-FFF2-40B4-BE49-F238E27FC236}">
              <a16:creationId xmlns:a16="http://schemas.microsoft.com/office/drawing/2014/main" id="{4878A98F-C877-4C56-AF09-389C75D174AB}"/>
            </a:ext>
          </a:extLst>
        </xdr:cNvPr>
        <xdr:cNvCxnSpPr/>
      </xdr:nvCxnSpPr>
      <xdr:spPr>
        <a:xfrm flipV="1">
          <a:off x="9639300" y="1046117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151674</xdr:rowOff>
    </xdr:from>
    <xdr:to>
      <xdr:col>46</xdr:col>
      <xdr:colOff>38100</xdr:colOff>
      <xdr:row>61</xdr:row>
      <xdr:rowOff>81824</xdr:rowOff>
    </xdr:to>
    <xdr:sp macro="" textlink="">
      <xdr:nvSpPr>
        <xdr:cNvPr id="243" name="楕円 242">
          <a:extLst>
            <a:ext uri="{FF2B5EF4-FFF2-40B4-BE49-F238E27FC236}">
              <a16:creationId xmlns:a16="http://schemas.microsoft.com/office/drawing/2014/main" id="{3EB88981-6F16-4680-8A15-18EEF031001B}"/>
            </a:ext>
          </a:extLst>
        </xdr:cNvPr>
        <xdr:cNvSpPr/>
      </xdr:nvSpPr>
      <xdr:spPr>
        <a:xfrm>
          <a:off x="8699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15784</xdr:rowOff>
    </xdr:from>
    <xdr:to>
      <xdr:col>50</xdr:col>
      <xdr:colOff>114300</xdr:colOff>
      <xdr:row>61</xdr:row>
      <xdr:rowOff>31024</xdr:rowOff>
    </xdr:to>
    <xdr:cxnSp macro="">
      <xdr:nvCxnSpPr>
        <xdr:cNvPr id="244" name="直線コネクタ 243">
          <a:extLst>
            <a:ext uri="{FF2B5EF4-FFF2-40B4-BE49-F238E27FC236}">
              <a16:creationId xmlns:a16="http://schemas.microsoft.com/office/drawing/2014/main" id="{B8BE3710-15C9-4ACD-AE7D-B36999E01372}"/>
            </a:ext>
          </a:extLst>
        </xdr:cNvPr>
        <xdr:cNvCxnSpPr/>
      </xdr:nvCxnSpPr>
      <xdr:spPr>
        <a:xfrm flipV="1">
          <a:off x="8750300" y="1047423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159294</xdr:rowOff>
    </xdr:from>
    <xdr:to>
      <xdr:col>41</xdr:col>
      <xdr:colOff>101600</xdr:colOff>
      <xdr:row>61</xdr:row>
      <xdr:rowOff>89444</xdr:rowOff>
    </xdr:to>
    <xdr:sp macro="" textlink="">
      <xdr:nvSpPr>
        <xdr:cNvPr id="245" name="楕円 244">
          <a:extLst>
            <a:ext uri="{FF2B5EF4-FFF2-40B4-BE49-F238E27FC236}">
              <a16:creationId xmlns:a16="http://schemas.microsoft.com/office/drawing/2014/main" id="{9E90EF6E-3AF8-4497-AECF-BBA90239438A}"/>
            </a:ext>
          </a:extLst>
        </xdr:cNvPr>
        <xdr:cNvSpPr/>
      </xdr:nvSpPr>
      <xdr:spPr>
        <a:xfrm>
          <a:off x="7810500" y="1044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31024</xdr:rowOff>
    </xdr:from>
    <xdr:to>
      <xdr:col>45</xdr:col>
      <xdr:colOff>177800</xdr:colOff>
      <xdr:row>61</xdr:row>
      <xdr:rowOff>38644</xdr:rowOff>
    </xdr:to>
    <xdr:cxnSp macro="">
      <xdr:nvCxnSpPr>
        <xdr:cNvPr id="246" name="直線コネクタ 245">
          <a:extLst>
            <a:ext uri="{FF2B5EF4-FFF2-40B4-BE49-F238E27FC236}">
              <a16:creationId xmlns:a16="http://schemas.microsoft.com/office/drawing/2014/main" id="{1C726ED2-98A7-454A-A431-FC02C59B53FD}"/>
            </a:ext>
          </a:extLst>
        </xdr:cNvPr>
        <xdr:cNvCxnSpPr/>
      </xdr:nvCxnSpPr>
      <xdr:spPr>
        <a:xfrm flipV="1">
          <a:off x="7861300" y="1048947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85470</xdr:rowOff>
    </xdr:from>
    <xdr:ext cx="469744" cy="259045"/>
    <xdr:sp macro="" textlink="">
      <xdr:nvSpPr>
        <xdr:cNvPr id="247" name="n_1aveValue【体育館・プール】&#10;一人当たり面積">
          <a:extLst>
            <a:ext uri="{FF2B5EF4-FFF2-40B4-BE49-F238E27FC236}">
              <a16:creationId xmlns:a16="http://schemas.microsoft.com/office/drawing/2014/main" id="{75ACD23B-05A8-4545-8091-7794CFF379C9}"/>
            </a:ext>
          </a:extLst>
        </xdr:cNvPr>
        <xdr:cNvSpPr txBox="1"/>
      </xdr:nvSpPr>
      <xdr:spPr>
        <a:xfrm>
          <a:off x="93917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81115</xdr:rowOff>
    </xdr:from>
    <xdr:ext cx="469744" cy="259045"/>
    <xdr:sp macro="" textlink="">
      <xdr:nvSpPr>
        <xdr:cNvPr id="248" name="n_2aveValue【体育館・プール】&#10;一人当たり面積">
          <a:extLst>
            <a:ext uri="{FF2B5EF4-FFF2-40B4-BE49-F238E27FC236}">
              <a16:creationId xmlns:a16="http://schemas.microsoft.com/office/drawing/2014/main" id="{2BCD7EE6-B6B2-48A4-91F8-2512FEDB2DBE}"/>
            </a:ext>
          </a:extLst>
        </xdr:cNvPr>
        <xdr:cNvSpPr txBox="1"/>
      </xdr:nvSpPr>
      <xdr:spPr>
        <a:xfrm>
          <a:off x="8515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81115</xdr:rowOff>
    </xdr:from>
    <xdr:ext cx="469744" cy="259045"/>
    <xdr:sp macro="" textlink="">
      <xdr:nvSpPr>
        <xdr:cNvPr id="249" name="n_3aveValue【体育館・プール】&#10;一人当たり面積">
          <a:extLst>
            <a:ext uri="{FF2B5EF4-FFF2-40B4-BE49-F238E27FC236}">
              <a16:creationId xmlns:a16="http://schemas.microsoft.com/office/drawing/2014/main" id="{20BB31C0-2132-4974-8F70-76D0BCE2612B}"/>
            </a:ext>
          </a:extLst>
        </xdr:cNvPr>
        <xdr:cNvSpPr txBox="1"/>
      </xdr:nvSpPr>
      <xdr:spPr>
        <a:xfrm>
          <a:off x="7626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152236</xdr:rowOff>
    </xdr:from>
    <xdr:ext cx="469744" cy="259045"/>
    <xdr:sp macro="" textlink="">
      <xdr:nvSpPr>
        <xdr:cNvPr id="250" name="n_4aveValue【体育館・プール】&#10;一人当たり面積">
          <a:extLst>
            <a:ext uri="{FF2B5EF4-FFF2-40B4-BE49-F238E27FC236}">
              <a16:creationId xmlns:a16="http://schemas.microsoft.com/office/drawing/2014/main" id="{287B855A-F53F-4319-BA16-927E7048E73F}"/>
            </a:ext>
          </a:extLst>
        </xdr:cNvPr>
        <xdr:cNvSpPr txBox="1"/>
      </xdr:nvSpPr>
      <xdr:spPr>
        <a:xfrm>
          <a:off x="6737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83111</xdr:rowOff>
    </xdr:from>
    <xdr:ext cx="469744" cy="259045"/>
    <xdr:sp macro="" textlink="">
      <xdr:nvSpPr>
        <xdr:cNvPr id="251" name="n_1mainValue【体育館・プール】&#10;一人当たり面積">
          <a:extLst>
            <a:ext uri="{FF2B5EF4-FFF2-40B4-BE49-F238E27FC236}">
              <a16:creationId xmlns:a16="http://schemas.microsoft.com/office/drawing/2014/main" id="{F74CD42D-E7C4-47E6-80EA-3E4567214391}"/>
            </a:ext>
          </a:extLst>
        </xdr:cNvPr>
        <xdr:cNvSpPr txBox="1"/>
      </xdr:nvSpPr>
      <xdr:spPr>
        <a:xfrm>
          <a:off x="9391727" y="1019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98351</xdr:rowOff>
    </xdr:from>
    <xdr:ext cx="469744" cy="259045"/>
    <xdr:sp macro="" textlink="">
      <xdr:nvSpPr>
        <xdr:cNvPr id="252" name="n_2mainValue【体育館・プール】&#10;一人当たり面積">
          <a:extLst>
            <a:ext uri="{FF2B5EF4-FFF2-40B4-BE49-F238E27FC236}">
              <a16:creationId xmlns:a16="http://schemas.microsoft.com/office/drawing/2014/main" id="{73A83A5B-B4C6-48DE-9003-7C82DC3D7EA6}"/>
            </a:ext>
          </a:extLst>
        </xdr:cNvPr>
        <xdr:cNvSpPr txBox="1"/>
      </xdr:nvSpPr>
      <xdr:spPr>
        <a:xfrm>
          <a:off x="8515427" y="1021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105971</xdr:rowOff>
    </xdr:from>
    <xdr:ext cx="469744" cy="259045"/>
    <xdr:sp macro="" textlink="">
      <xdr:nvSpPr>
        <xdr:cNvPr id="253" name="n_3mainValue【体育館・プール】&#10;一人当たり面積">
          <a:extLst>
            <a:ext uri="{FF2B5EF4-FFF2-40B4-BE49-F238E27FC236}">
              <a16:creationId xmlns:a16="http://schemas.microsoft.com/office/drawing/2014/main" id="{6E708BD3-3F00-4BAE-B9B6-A160A2586B3B}"/>
            </a:ext>
          </a:extLst>
        </xdr:cNvPr>
        <xdr:cNvSpPr txBox="1"/>
      </xdr:nvSpPr>
      <xdr:spPr>
        <a:xfrm>
          <a:off x="7626427" y="1022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CEEAC826-133D-4E70-B844-7AFE271FDFC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319C82E8-1943-4112-9781-17403D9CA5C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5CA4184B-24E9-4D8A-ACED-D2ACD12FE66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4B7909A2-A496-417E-9367-485B0AC6FEE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EDC925EB-B74D-4357-9199-48860438F65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4855E5F7-ECF2-463D-ADEE-0A7A1C3C8BA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82EEEF63-FC92-41A3-A6D5-18D09267F70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1E6E0B09-B8CF-4676-A6CD-725D8EF28B99}"/>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a:extLst>
            <a:ext uri="{FF2B5EF4-FFF2-40B4-BE49-F238E27FC236}">
              <a16:creationId xmlns:a16="http://schemas.microsoft.com/office/drawing/2014/main" id="{7706B53D-E917-4A0C-93BF-7850C735C75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a:extLst>
            <a:ext uri="{FF2B5EF4-FFF2-40B4-BE49-F238E27FC236}">
              <a16:creationId xmlns:a16="http://schemas.microsoft.com/office/drawing/2014/main" id="{D5B9B5E2-FA22-4783-921B-93A834178DF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a:extLst>
            <a:ext uri="{FF2B5EF4-FFF2-40B4-BE49-F238E27FC236}">
              <a16:creationId xmlns:a16="http://schemas.microsoft.com/office/drawing/2014/main" id="{DAEF75BB-C599-4417-A6F2-5A71F5F61EC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a:extLst>
            <a:ext uri="{FF2B5EF4-FFF2-40B4-BE49-F238E27FC236}">
              <a16:creationId xmlns:a16="http://schemas.microsoft.com/office/drawing/2014/main" id="{12D7A4BD-DC68-478A-AE2F-77545DA7E1A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a:extLst>
            <a:ext uri="{FF2B5EF4-FFF2-40B4-BE49-F238E27FC236}">
              <a16:creationId xmlns:a16="http://schemas.microsoft.com/office/drawing/2014/main" id="{07583533-051D-4831-9F42-CA6F99009A8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a:extLst>
            <a:ext uri="{FF2B5EF4-FFF2-40B4-BE49-F238E27FC236}">
              <a16:creationId xmlns:a16="http://schemas.microsoft.com/office/drawing/2014/main" id="{1D8B3615-9402-4CB5-BBA7-7213875BF51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a:extLst>
            <a:ext uri="{FF2B5EF4-FFF2-40B4-BE49-F238E27FC236}">
              <a16:creationId xmlns:a16="http://schemas.microsoft.com/office/drawing/2014/main" id="{89F18FA6-123C-4ED8-B07B-450749F711F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a:extLst>
            <a:ext uri="{FF2B5EF4-FFF2-40B4-BE49-F238E27FC236}">
              <a16:creationId xmlns:a16="http://schemas.microsoft.com/office/drawing/2014/main" id="{2A0D63C2-5D21-4673-9487-E6726D2D71D6}"/>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id="{A128E3AB-4E2F-49A4-8E18-19CE991CF35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id="{4B5BF713-BA41-4E32-AB23-E01D55857A6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id="{7DE04A71-0CC4-4272-944D-E4760DA0D33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id="{901163BD-E11A-4858-BAC0-444B4908F6A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id="{1D8BE982-084F-4AE2-8B1C-9EFE683DB12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id="{31728C10-5320-4CE7-A997-C4E1792D2B1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id="{72201F6E-6FE7-4FBE-BD6F-7E86F2B22EA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398E4904-6B10-471D-A68B-C3CE0AD9F81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a:extLst>
            <a:ext uri="{FF2B5EF4-FFF2-40B4-BE49-F238E27FC236}">
              <a16:creationId xmlns:a16="http://schemas.microsoft.com/office/drawing/2014/main" id="{44F8DCCF-8E80-4D7F-96CF-FFCA973898A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a:extLst>
            <a:ext uri="{FF2B5EF4-FFF2-40B4-BE49-F238E27FC236}">
              <a16:creationId xmlns:a16="http://schemas.microsoft.com/office/drawing/2014/main" id="{5AA8C202-93D8-4CBE-88C2-895DF6170F1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a:extLst>
            <a:ext uri="{FF2B5EF4-FFF2-40B4-BE49-F238E27FC236}">
              <a16:creationId xmlns:a16="http://schemas.microsoft.com/office/drawing/2014/main" id="{A1112114-E481-4CE3-B63E-D497B116B9E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a:extLst>
            <a:ext uri="{FF2B5EF4-FFF2-40B4-BE49-F238E27FC236}">
              <a16:creationId xmlns:a16="http://schemas.microsoft.com/office/drawing/2014/main" id="{A007F4BF-0360-4E61-9F61-896A2F9FEEF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a:extLst>
            <a:ext uri="{FF2B5EF4-FFF2-40B4-BE49-F238E27FC236}">
              <a16:creationId xmlns:a16="http://schemas.microsoft.com/office/drawing/2014/main" id="{DDFD7578-D4EF-42CE-985A-3E99D317E21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a:extLst>
            <a:ext uri="{FF2B5EF4-FFF2-40B4-BE49-F238E27FC236}">
              <a16:creationId xmlns:a16="http://schemas.microsoft.com/office/drawing/2014/main" id="{2BC80715-9516-4CA6-95F3-8784AF9B46E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a:extLst>
            <a:ext uri="{FF2B5EF4-FFF2-40B4-BE49-F238E27FC236}">
              <a16:creationId xmlns:a16="http://schemas.microsoft.com/office/drawing/2014/main" id="{E31B9813-2981-4877-93F4-19CD065FD02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a:extLst>
            <a:ext uri="{FF2B5EF4-FFF2-40B4-BE49-F238E27FC236}">
              <a16:creationId xmlns:a16="http://schemas.microsoft.com/office/drawing/2014/main" id="{7B074C03-8A81-4902-8528-2E046AF1C61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a:extLst>
            <a:ext uri="{FF2B5EF4-FFF2-40B4-BE49-F238E27FC236}">
              <a16:creationId xmlns:a16="http://schemas.microsoft.com/office/drawing/2014/main" id="{C6ACAB96-49D0-4B74-A7C6-099074A82D1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a:extLst>
            <a:ext uri="{FF2B5EF4-FFF2-40B4-BE49-F238E27FC236}">
              <a16:creationId xmlns:a16="http://schemas.microsoft.com/office/drawing/2014/main" id="{F47DD2D8-5C9C-47BA-83C7-3A7FBC76BB0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a:extLst>
            <a:ext uri="{FF2B5EF4-FFF2-40B4-BE49-F238E27FC236}">
              <a16:creationId xmlns:a16="http://schemas.microsoft.com/office/drawing/2014/main" id="{433D6F0B-D01F-46CE-A043-644401C8AC0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a:extLst>
            <a:ext uri="{FF2B5EF4-FFF2-40B4-BE49-F238E27FC236}">
              <a16:creationId xmlns:a16="http://schemas.microsoft.com/office/drawing/2014/main" id="{0CCFC374-2373-4823-AB65-DB88E7B882F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a:extLst>
            <a:ext uri="{FF2B5EF4-FFF2-40B4-BE49-F238E27FC236}">
              <a16:creationId xmlns:a16="http://schemas.microsoft.com/office/drawing/2014/main" id="{89A18B7C-6958-4506-9618-8F3B46DB29E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a:extLst>
            <a:ext uri="{FF2B5EF4-FFF2-40B4-BE49-F238E27FC236}">
              <a16:creationId xmlns:a16="http://schemas.microsoft.com/office/drawing/2014/main" id="{2E2C678B-F3F9-464D-9CD5-417409745C9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a:extLst>
            <a:ext uri="{FF2B5EF4-FFF2-40B4-BE49-F238E27FC236}">
              <a16:creationId xmlns:a16="http://schemas.microsoft.com/office/drawing/2014/main" id="{F1C6A2AE-7AEF-47FA-9285-E808C3BF924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a:extLst>
            <a:ext uri="{FF2B5EF4-FFF2-40B4-BE49-F238E27FC236}">
              <a16:creationId xmlns:a16="http://schemas.microsoft.com/office/drawing/2014/main" id="{1B30E30C-4436-4F87-ACB6-0FED4FEC1E3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4" name="テキスト ボックス 293">
          <a:extLst>
            <a:ext uri="{FF2B5EF4-FFF2-40B4-BE49-F238E27FC236}">
              <a16:creationId xmlns:a16="http://schemas.microsoft.com/office/drawing/2014/main" id="{36F977F8-F025-4E4D-8CCD-113E5820604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5" name="直線コネクタ 294">
          <a:extLst>
            <a:ext uri="{FF2B5EF4-FFF2-40B4-BE49-F238E27FC236}">
              <a16:creationId xmlns:a16="http://schemas.microsoft.com/office/drawing/2014/main" id="{8BCA60DA-F76C-46FC-A0B4-F67C1F211A7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6" name="テキスト ボックス 295">
          <a:extLst>
            <a:ext uri="{FF2B5EF4-FFF2-40B4-BE49-F238E27FC236}">
              <a16:creationId xmlns:a16="http://schemas.microsoft.com/office/drawing/2014/main" id="{D50AE9D4-C9B1-4E73-94D7-3D3B27F1A54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7" name="直線コネクタ 296">
          <a:extLst>
            <a:ext uri="{FF2B5EF4-FFF2-40B4-BE49-F238E27FC236}">
              <a16:creationId xmlns:a16="http://schemas.microsoft.com/office/drawing/2014/main" id="{4BF4246B-D778-48CE-B35A-280866EC85E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8" name="テキスト ボックス 297">
          <a:extLst>
            <a:ext uri="{FF2B5EF4-FFF2-40B4-BE49-F238E27FC236}">
              <a16:creationId xmlns:a16="http://schemas.microsoft.com/office/drawing/2014/main" id="{D0C3C0BF-30AC-402E-8D8F-A7021CF6D6B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9" name="直線コネクタ 298">
          <a:extLst>
            <a:ext uri="{FF2B5EF4-FFF2-40B4-BE49-F238E27FC236}">
              <a16:creationId xmlns:a16="http://schemas.microsoft.com/office/drawing/2014/main" id="{C6890966-51A7-443D-98DF-815E29139A3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0" name="テキスト ボックス 299">
          <a:extLst>
            <a:ext uri="{FF2B5EF4-FFF2-40B4-BE49-F238E27FC236}">
              <a16:creationId xmlns:a16="http://schemas.microsoft.com/office/drawing/2014/main" id="{F7929EA2-8DDE-4DC8-82DB-B256A0DD9E7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1" name="直線コネクタ 300">
          <a:extLst>
            <a:ext uri="{FF2B5EF4-FFF2-40B4-BE49-F238E27FC236}">
              <a16:creationId xmlns:a16="http://schemas.microsoft.com/office/drawing/2014/main" id="{4E7F5793-C1D2-4603-9CBC-982F1887D55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2" name="テキスト ボックス 301">
          <a:extLst>
            <a:ext uri="{FF2B5EF4-FFF2-40B4-BE49-F238E27FC236}">
              <a16:creationId xmlns:a16="http://schemas.microsoft.com/office/drawing/2014/main" id="{BF8CB037-014F-4683-AD98-CDA61ED1749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3" name="直線コネクタ 302">
          <a:extLst>
            <a:ext uri="{FF2B5EF4-FFF2-40B4-BE49-F238E27FC236}">
              <a16:creationId xmlns:a16="http://schemas.microsoft.com/office/drawing/2014/main" id="{E3BD2690-BC11-456F-84F3-EA0D8E2B897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4" name="テキスト ボックス 303">
          <a:extLst>
            <a:ext uri="{FF2B5EF4-FFF2-40B4-BE49-F238E27FC236}">
              <a16:creationId xmlns:a16="http://schemas.microsoft.com/office/drawing/2014/main" id="{9C42E174-7BDD-403D-93DE-DDA027F1C10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5" name="直線コネクタ 304">
          <a:extLst>
            <a:ext uri="{FF2B5EF4-FFF2-40B4-BE49-F238E27FC236}">
              <a16:creationId xmlns:a16="http://schemas.microsoft.com/office/drawing/2014/main" id="{43654F37-3F3D-47BD-8654-8CE8E6BF687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6" name="テキスト ボックス 305">
          <a:extLst>
            <a:ext uri="{FF2B5EF4-FFF2-40B4-BE49-F238E27FC236}">
              <a16:creationId xmlns:a16="http://schemas.microsoft.com/office/drawing/2014/main" id="{C97BCFBB-6ECC-4E2C-9D32-8407AEB061B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7" name="直線コネクタ 306">
          <a:extLst>
            <a:ext uri="{FF2B5EF4-FFF2-40B4-BE49-F238E27FC236}">
              <a16:creationId xmlns:a16="http://schemas.microsoft.com/office/drawing/2014/main" id="{78C34F48-8CDC-47C6-AB4B-EDCF9C43787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8" name="テキスト ボックス 307">
          <a:extLst>
            <a:ext uri="{FF2B5EF4-FFF2-40B4-BE49-F238E27FC236}">
              <a16:creationId xmlns:a16="http://schemas.microsoft.com/office/drawing/2014/main" id="{03EC6ADD-FBC7-4636-9D55-D76D8B1080B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9" name="【一般廃棄物処理施設】&#10;有形固定資産減価償却率グラフ枠">
          <a:extLst>
            <a:ext uri="{FF2B5EF4-FFF2-40B4-BE49-F238E27FC236}">
              <a16:creationId xmlns:a16="http://schemas.microsoft.com/office/drawing/2014/main" id="{9068C733-A0CB-436C-9333-0D5A6BB1B7F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42</xdr:row>
      <xdr:rowOff>38100</xdr:rowOff>
    </xdr:to>
    <xdr:cxnSp macro="">
      <xdr:nvCxnSpPr>
        <xdr:cNvPr id="310" name="直線コネクタ 309">
          <a:extLst>
            <a:ext uri="{FF2B5EF4-FFF2-40B4-BE49-F238E27FC236}">
              <a16:creationId xmlns:a16="http://schemas.microsoft.com/office/drawing/2014/main" id="{21FA284C-5C10-4579-A384-5B5E3C34C237}"/>
            </a:ext>
          </a:extLst>
        </xdr:cNvPr>
        <xdr:cNvCxnSpPr/>
      </xdr:nvCxnSpPr>
      <xdr:spPr>
        <a:xfrm flipV="1">
          <a:off x="16318864" y="5617845"/>
          <a:ext cx="0" cy="1621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1" name="【一般廃棄物処理施設】&#10;有形固定資産減価償却率最小値テキスト">
          <a:extLst>
            <a:ext uri="{FF2B5EF4-FFF2-40B4-BE49-F238E27FC236}">
              <a16:creationId xmlns:a16="http://schemas.microsoft.com/office/drawing/2014/main" id="{5AD4F64E-54A6-4784-923A-671C6874F622}"/>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2" name="直線コネクタ 311">
          <a:extLst>
            <a:ext uri="{FF2B5EF4-FFF2-40B4-BE49-F238E27FC236}">
              <a16:creationId xmlns:a16="http://schemas.microsoft.com/office/drawing/2014/main" id="{4A3435E1-1E57-4896-ABA0-AA7EAD1CC08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313" name="【一般廃棄物処理施設】&#10;有形固定資産減価償却率最大値テキスト">
          <a:extLst>
            <a:ext uri="{FF2B5EF4-FFF2-40B4-BE49-F238E27FC236}">
              <a16:creationId xmlns:a16="http://schemas.microsoft.com/office/drawing/2014/main" id="{D3F46500-1FEB-4AB9-9087-058868DC39B1}"/>
            </a:ext>
          </a:extLst>
        </xdr:cNvPr>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314" name="直線コネクタ 313">
          <a:extLst>
            <a:ext uri="{FF2B5EF4-FFF2-40B4-BE49-F238E27FC236}">
              <a16:creationId xmlns:a16="http://schemas.microsoft.com/office/drawing/2014/main" id="{90D32467-EE16-474E-9C64-C6EDB56316D4}"/>
            </a:ext>
          </a:extLst>
        </xdr:cNvPr>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134002</xdr:rowOff>
    </xdr:from>
    <xdr:ext cx="405111" cy="259045"/>
    <xdr:sp macro="" textlink="">
      <xdr:nvSpPr>
        <xdr:cNvPr id="315" name="【一般廃棄物処理施設】&#10;有形固定資産減価償却率平均値テキスト">
          <a:extLst>
            <a:ext uri="{FF2B5EF4-FFF2-40B4-BE49-F238E27FC236}">
              <a16:creationId xmlns:a16="http://schemas.microsoft.com/office/drawing/2014/main" id="{1AE6EE52-166A-4110-A3B1-556813B74520}"/>
            </a:ext>
          </a:extLst>
        </xdr:cNvPr>
        <xdr:cNvSpPr txBox="1"/>
      </xdr:nvSpPr>
      <xdr:spPr>
        <a:xfrm>
          <a:off x="16357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316" name="フローチャート: 判断 315">
          <a:extLst>
            <a:ext uri="{FF2B5EF4-FFF2-40B4-BE49-F238E27FC236}">
              <a16:creationId xmlns:a16="http://schemas.microsoft.com/office/drawing/2014/main" id="{5D6EE721-4C0D-4F91-8384-3D377265BB4C}"/>
            </a:ext>
          </a:extLst>
        </xdr:cNvPr>
        <xdr:cNvSpPr/>
      </xdr:nvSpPr>
      <xdr:spPr>
        <a:xfrm>
          <a:off x="16268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317" name="フローチャート: 判断 316">
          <a:extLst>
            <a:ext uri="{FF2B5EF4-FFF2-40B4-BE49-F238E27FC236}">
              <a16:creationId xmlns:a16="http://schemas.microsoft.com/office/drawing/2014/main" id="{D83FCA97-3C80-45B3-AEB8-69D4CDF450F9}"/>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318" name="フローチャート: 判断 317">
          <a:extLst>
            <a:ext uri="{FF2B5EF4-FFF2-40B4-BE49-F238E27FC236}">
              <a16:creationId xmlns:a16="http://schemas.microsoft.com/office/drawing/2014/main" id="{C8D9DF37-C73F-4D14-8B98-4BD60309E7FD}"/>
            </a:ext>
          </a:extLst>
        </xdr:cNvPr>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319" name="フローチャート: 判断 318">
          <a:extLst>
            <a:ext uri="{FF2B5EF4-FFF2-40B4-BE49-F238E27FC236}">
              <a16:creationId xmlns:a16="http://schemas.microsoft.com/office/drawing/2014/main" id="{BB428156-8571-45C8-B811-09A0A2CFF141}"/>
            </a:ext>
          </a:extLst>
        </xdr:cNvPr>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320" name="フローチャート: 判断 319">
          <a:extLst>
            <a:ext uri="{FF2B5EF4-FFF2-40B4-BE49-F238E27FC236}">
              <a16:creationId xmlns:a16="http://schemas.microsoft.com/office/drawing/2014/main" id="{5D234ED2-8C24-4A7F-9DE7-1A276ED46C4C}"/>
            </a:ext>
          </a:extLst>
        </xdr:cNvPr>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2D37B745-B23B-4E63-A88E-27AE9FC83BA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056BDCD6-F24E-4175-978F-3909E8E4AFC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2F894F9A-3FEE-4E91-BC43-6B0FA59DE04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BD677607-1C67-459B-B376-EA671FF0F62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FB72A8DA-732D-40D2-B0F2-07AE977DCD8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326" name="楕円 325">
          <a:extLst>
            <a:ext uri="{FF2B5EF4-FFF2-40B4-BE49-F238E27FC236}">
              <a16:creationId xmlns:a16="http://schemas.microsoft.com/office/drawing/2014/main" id="{BC16FA56-96E2-4EB6-850C-66EB148C1839}"/>
            </a:ext>
          </a:extLst>
        </xdr:cNvPr>
        <xdr:cNvSpPr/>
      </xdr:nvSpPr>
      <xdr:spPr>
        <a:xfrm>
          <a:off x="16268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97172</xdr:rowOff>
    </xdr:from>
    <xdr:ext cx="405111" cy="259045"/>
    <xdr:sp macro="" textlink="">
      <xdr:nvSpPr>
        <xdr:cNvPr id="327" name="【一般廃棄物処理施設】&#10;有形固定資産減価償却率該当値テキスト">
          <a:extLst>
            <a:ext uri="{FF2B5EF4-FFF2-40B4-BE49-F238E27FC236}">
              <a16:creationId xmlns:a16="http://schemas.microsoft.com/office/drawing/2014/main" id="{418DDF56-7794-4733-92B5-93B53C61DBD0}"/>
            </a:ext>
          </a:extLst>
        </xdr:cNvPr>
        <xdr:cNvSpPr txBox="1"/>
      </xdr:nvSpPr>
      <xdr:spPr>
        <a:xfrm>
          <a:off x="16357600"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67310</xdr:rowOff>
    </xdr:from>
    <xdr:to>
      <xdr:col>81</xdr:col>
      <xdr:colOff>101600</xdr:colOff>
      <xdr:row>37</xdr:row>
      <xdr:rowOff>168910</xdr:rowOff>
    </xdr:to>
    <xdr:sp macro="" textlink="">
      <xdr:nvSpPr>
        <xdr:cNvPr id="328" name="楕円 327">
          <a:extLst>
            <a:ext uri="{FF2B5EF4-FFF2-40B4-BE49-F238E27FC236}">
              <a16:creationId xmlns:a16="http://schemas.microsoft.com/office/drawing/2014/main" id="{808390A7-C406-4729-9984-609B8C805E36}"/>
            </a:ext>
          </a:extLst>
        </xdr:cNvPr>
        <xdr:cNvSpPr/>
      </xdr:nvSpPr>
      <xdr:spPr>
        <a:xfrm>
          <a:off x="15430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118110</xdr:rowOff>
    </xdr:from>
    <xdr:to>
      <xdr:col>85</xdr:col>
      <xdr:colOff>127000</xdr:colOff>
      <xdr:row>37</xdr:row>
      <xdr:rowOff>169545</xdr:rowOff>
    </xdr:to>
    <xdr:cxnSp macro="">
      <xdr:nvCxnSpPr>
        <xdr:cNvPr id="329" name="直線コネクタ 328">
          <a:extLst>
            <a:ext uri="{FF2B5EF4-FFF2-40B4-BE49-F238E27FC236}">
              <a16:creationId xmlns:a16="http://schemas.microsoft.com/office/drawing/2014/main" id="{B2033E7D-451F-4685-AEA9-68DDD8246327}"/>
            </a:ext>
          </a:extLst>
        </xdr:cNvPr>
        <xdr:cNvCxnSpPr/>
      </xdr:nvCxnSpPr>
      <xdr:spPr>
        <a:xfrm>
          <a:off x="15481300" y="64617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15875</xdr:rowOff>
    </xdr:from>
    <xdr:to>
      <xdr:col>76</xdr:col>
      <xdr:colOff>165100</xdr:colOff>
      <xdr:row>37</xdr:row>
      <xdr:rowOff>117475</xdr:rowOff>
    </xdr:to>
    <xdr:sp macro="" textlink="">
      <xdr:nvSpPr>
        <xdr:cNvPr id="330" name="楕円 329">
          <a:extLst>
            <a:ext uri="{FF2B5EF4-FFF2-40B4-BE49-F238E27FC236}">
              <a16:creationId xmlns:a16="http://schemas.microsoft.com/office/drawing/2014/main" id="{A43687F3-945E-4D6B-A902-2905FC9E4409}"/>
            </a:ext>
          </a:extLst>
        </xdr:cNvPr>
        <xdr:cNvSpPr/>
      </xdr:nvSpPr>
      <xdr:spPr>
        <a:xfrm>
          <a:off x="14541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66675</xdr:rowOff>
    </xdr:from>
    <xdr:to>
      <xdr:col>81</xdr:col>
      <xdr:colOff>50800</xdr:colOff>
      <xdr:row>37</xdr:row>
      <xdr:rowOff>118110</xdr:rowOff>
    </xdr:to>
    <xdr:cxnSp macro="">
      <xdr:nvCxnSpPr>
        <xdr:cNvPr id="331" name="直線コネクタ 330">
          <a:extLst>
            <a:ext uri="{FF2B5EF4-FFF2-40B4-BE49-F238E27FC236}">
              <a16:creationId xmlns:a16="http://schemas.microsoft.com/office/drawing/2014/main" id="{FF265EA9-C152-4DE4-9D55-F8D12D4F301D}"/>
            </a:ext>
          </a:extLst>
        </xdr:cNvPr>
        <xdr:cNvCxnSpPr/>
      </xdr:nvCxnSpPr>
      <xdr:spPr>
        <a:xfrm>
          <a:off x="14592300" y="64103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133985</xdr:rowOff>
    </xdr:from>
    <xdr:to>
      <xdr:col>72</xdr:col>
      <xdr:colOff>38100</xdr:colOff>
      <xdr:row>37</xdr:row>
      <xdr:rowOff>64135</xdr:rowOff>
    </xdr:to>
    <xdr:sp macro="" textlink="">
      <xdr:nvSpPr>
        <xdr:cNvPr id="332" name="楕円 331">
          <a:extLst>
            <a:ext uri="{FF2B5EF4-FFF2-40B4-BE49-F238E27FC236}">
              <a16:creationId xmlns:a16="http://schemas.microsoft.com/office/drawing/2014/main" id="{4C789212-2F56-455C-9444-A052CCC10946}"/>
            </a:ext>
          </a:extLst>
        </xdr:cNvPr>
        <xdr:cNvSpPr/>
      </xdr:nvSpPr>
      <xdr:spPr>
        <a:xfrm>
          <a:off x="13652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13335</xdr:rowOff>
    </xdr:from>
    <xdr:to>
      <xdr:col>76</xdr:col>
      <xdr:colOff>114300</xdr:colOff>
      <xdr:row>37</xdr:row>
      <xdr:rowOff>66675</xdr:rowOff>
    </xdr:to>
    <xdr:cxnSp macro="">
      <xdr:nvCxnSpPr>
        <xdr:cNvPr id="333" name="直線コネクタ 332">
          <a:extLst>
            <a:ext uri="{FF2B5EF4-FFF2-40B4-BE49-F238E27FC236}">
              <a16:creationId xmlns:a16="http://schemas.microsoft.com/office/drawing/2014/main" id="{60ADDD4D-1613-4FF7-8AC9-CD75B21AD6A0}"/>
            </a:ext>
          </a:extLst>
        </xdr:cNvPr>
        <xdr:cNvCxnSpPr/>
      </xdr:nvCxnSpPr>
      <xdr:spPr>
        <a:xfrm>
          <a:off x="13703300" y="63569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334" name="n_1aveValue【一般廃棄物処理施設】&#10;有形固定資産減価償却率">
          <a:extLst>
            <a:ext uri="{FF2B5EF4-FFF2-40B4-BE49-F238E27FC236}">
              <a16:creationId xmlns:a16="http://schemas.microsoft.com/office/drawing/2014/main" id="{45D30789-E052-45B8-A1B0-25871689FD59}"/>
            </a:ext>
          </a:extLst>
        </xdr:cNvPr>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5732</xdr:rowOff>
    </xdr:from>
    <xdr:ext cx="405111" cy="259045"/>
    <xdr:sp macro="" textlink="">
      <xdr:nvSpPr>
        <xdr:cNvPr id="335" name="n_2aveValue【一般廃棄物処理施設】&#10;有形固定資産減価償却率">
          <a:extLst>
            <a:ext uri="{FF2B5EF4-FFF2-40B4-BE49-F238E27FC236}">
              <a16:creationId xmlns:a16="http://schemas.microsoft.com/office/drawing/2014/main" id="{0516F461-7582-4D7E-87D2-6730486A9E34}"/>
            </a:ext>
          </a:extLst>
        </xdr:cNvPr>
        <xdr:cNvSpPr txBox="1"/>
      </xdr:nvSpPr>
      <xdr:spPr>
        <a:xfrm>
          <a:off x="14389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169562</xdr:rowOff>
    </xdr:from>
    <xdr:ext cx="405111" cy="259045"/>
    <xdr:sp macro="" textlink="">
      <xdr:nvSpPr>
        <xdr:cNvPr id="336" name="n_3aveValue【一般廃棄物処理施設】&#10;有形固定資産減価償却率">
          <a:extLst>
            <a:ext uri="{FF2B5EF4-FFF2-40B4-BE49-F238E27FC236}">
              <a16:creationId xmlns:a16="http://schemas.microsoft.com/office/drawing/2014/main" id="{C1DEE1F7-1C6C-4D0D-B2EF-8B6D84E3066B}"/>
            </a:ext>
          </a:extLst>
        </xdr:cNvPr>
        <xdr:cNvSpPr txBox="1"/>
      </xdr:nvSpPr>
      <xdr:spPr>
        <a:xfrm>
          <a:off x="13500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53992</xdr:rowOff>
    </xdr:from>
    <xdr:ext cx="405111" cy="259045"/>
    <xdr:sp macro="" textlink="">
      <xdr:nvSpPr>
        <xdr:cNvPr id="337" name="n_4aveValue【一般廃棄物処理施設】&#10;有形固定資産減価償却率">
          <a:extLst>
            <a:ext uri="{FF2B5EF4-FFF2-40B4-BE49-F238E27FC236}">
              <a16:creationId xmlns:a16="http://schemas.microsoft.com/office/drawing/2014/main" id="{7E53432D-60E1-4673-876C-D00278A0E5F6}"/>
            </a:ext>
          </a:extLst>
        </xdr:cNvPr>
        <xdr:cNvSpPr txBox="1"/>
      </xdr:nvSpPr>
      <xdr:spPr>
        <a:xfrm>
          <a:off x="12611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160037</xdr:rowOff>
    </xdr:from>
    <xdr:ext cx="405111" cy="259045"/>
    <xdr:sp macro="" textlink="">
      <xdr:nvSpPr>
        <xdr:cNvPr id="338" name="n_1mainValue【一般廃棄物処理施設】&#10;有形固定資産減価償却率">
          <a:extLst>
            <a:ext uri="{FF2B5EF4-FFF2-40B4-BE49-F238E27FC236}">
              <a16:creationId xmlns:a16="http://schemas.microsoft.com/office/drawing/2014/main" id="{9B3214DC-0B1A-4F8C-BC52-81EF06327C80}"/>
            </a:ext>
          </a:extLst>
        </xdr:cNvPr>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134002</xdr:rowOff>
    </xdr:from>
    <xdr:ext cx="405111" cy="259045"/>
    <xdr:sp macro="" textlink="">
      <xdr:nvSpPr>
        <xdr:cNvPr id="339" name="n_2mainValue【一般廃棄物処理施設】&#10;有形固定資産減価償却率">
          <a:extLst>
            <a:ext uri="{FF2B5EF4-FFF2-40B4-BE49-F238E27FC236}">
              <a16:creationId xmlns:a16="http://schemas.microsoft.com/office/drawing/2014/main" id="{01F1BBA6-A57F-482C-9D95-F90E0BA84CEE}"/>
            </a:ext>
          </a:extLst>
        </xdr:cNvPr>
        <xdr:cNvSpPr txBox="1"/>
      </xdr:nvSpPr>
      <xdr:spPr>
        <a:xfrm>
          <a:off x="14389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340" name="n_3mainValue【一般廃棄物処理施設】&#10;有形固定資産減価償却率">
          <a:extLst>
            <a:ext uri="{FF2B5EF4-FFF2-40B4-BE49-F238E27FC236}">
              <a16:creationId xmlns:a16="http://schemas.microsoft.com/office/drawing/2014/main" id="{C7285461-428A-4AED-BDB5-D4548232C886}"/>
            </a:ext>
          </a:extLst>
        </xdr:cNvPr>
        <xdr:cNvSpPr txBox="1"/>
      </xdr:nvSpPr>
      <xdr:spPr>
        <a:xfrm>
          <a:off x="13500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a:extLst>
            <a:ext uri="{FF2B5EF4-FFF2-40B4-BE49-F238E27FC236}">
              <a16:creationId xmlns:a16="http://schemas.microsoft.com/office/drawing/2014/main" id="{FC25FD89-3DA4-4517-BC48-681456BCB06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a:extLst>
            <a:ext uri="{FF2B5EF4-FFF2-40B4-BE49-F238E27FC236}">
              <a16:creationId xmlns:a16="http://schemas.microsoft.com/office/drawing/2014/main" id="{07E25148-1752-4FA0-A068-D72BD331A57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a:extLst>
            <a:ext uri="{FF2B5EF4-FFF2-40B4-BE49-F238E27FC236}">
              <a16:creationId xmlns:a16="http://schemas.microsoft.com/office/drawing/2014/main" id="{693EBB50-B992-4374-89A0-1A1A8479B79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a:extLst>
            <a:ext uri="{FF2B5EF4-FFF2-40B4-BE49-F238E27FC236}">
              <a16:creationId xmlns:a16="http://schemas.microsoft.com/office/drawing/2014/main" id="{BD72302B-9C83-42C4-836A-15B0D8EE672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a:extLst>
            <a:ext uri="{FF2B5EF4-FFF2-40B4-BE49-F238E27FC236}">
              <a16:creationId xmlns:a16="http://schemas.microsoft.com/office/drawing/2014/main" id="{623C6429-70F0-4B56-BE65-6C7BF6ADCE4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a:extLst>
            <a:ext uri="{FF2B5EF4-FFF2-40B4-BE49-F238E27FC236}">
              <a16:creationId xmlns:a16="http://schemas.microsoft.com/office/drawing/2014/main" id="{92678013-018E-4301-9117-C84EF629B87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a:extLst>
            <a:ext uri="{FF2B5EF4-FFF2-40B4-BE49-F238E27FC236}">
              <a16:creationId xmlns:a16="http://schemas.microsoft.com/office/drawing/2014/main" id="{9E0A438C-68AD-457C-AA4D-24D7D9E4404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a:extLst>
            <a:ext uri="{FF2B5EF4-FFF2-40B4-BE49-F238E27FC236}">
              <a16:creationId xmlns:a16="http://schemas.microsoft.com/office/drawing/2014/main" id="{D44C8FA4-8C1A-4A2B-BC18-6D42EBA1FDC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a:extLst>
            <a:ext uri="{FF2B5EF4-FFF2-40B4-BE49-F238E27FC236}">
              <a16:creationId xmlns:a16="http://schemas.microsoft.com/office/drawing/2014/main" id="{FC701488-C17C-4ED3-BFB6-8119DBE41BB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a:extLst>
            <a:ext uri="{FF2B5EF4-FFF2-40B4-BE49-F238E27FC236}">
              <a16:creationId xmlns:a16="http://schemas.microsoft.com/office/drawing/2014/main" id="{1837BD91-F7CA-4248-95BA-C461ED31AFC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1" name="直線コネクタ 350">
          <a:extLst>
            <a:ext uri="{FF2B5EF4-FFF2-40B4-BE49-F238E27FC236}">
              <a16:creationId xmlns:a16="http://schemas.microsoft.com/office/drawing/2014/main" id="{88C84D75-52C4-4CBA-8DA7-073FC17876C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2" name="テキスト ボックス 351">
          <a:extLst>
            <a:ext uri="{FF2B5EF4-FFF2-40B4-BE49-F238E27FC236}">
              <a16:creationId xmlns:a16="http://schemas.microsoft.com/office/drawing/2014/main" id="{B13AFED1-A93C-4BA7-BCDD-46790FC1AA4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3" name="直線コネクタ 352">
          <a:extLst>
            <a:ext uri="{FF2B5EF4-FFF2-40B4-BE49-F238E27FC236}">
              <a16:creationId xmlns:a16="http://schemas.microsoft.com/office/drawing/2014/main" id="{8BBBC563-9928-48E0-A405-776D208A75E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54" name="テキスト ボックス 353">
          <a:extLst>
            <a:ext uri="{FF2B5EF4-FFF2-40B4-BE49-F238E27FC236}">
              <a16:creationId xmlns:a16="http://schemas.microsoft.com/office/drawing/2014/main" id="{59CC0E9F-2D69-4A89-A0B7-BE26D078C184}"/>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5" name="直線コネクタ 354">
          <a:extLst>
            <a:ext uri="{FF2B5EF4-FFF2-40B4-BE49-F238E27FC236}">
              <a16:creationId xmlns:a16="http://schemas.microsoft.com/office/drawing/2014/main" id="{79F9F84A-AF5A-49A2-9DFA-8515DB71C26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6" name="テキスト ボックス 355">
          <a:extLst>
            <a:ext uri="{FF2B5EF4-FFF2-40B4-BE49-F238E27FC236}">
              <a16:creationId xmlns:a16="http://schemas.microsoft.com/office/drawing/2014/main" id="{B11CEB19-6E5B-4EF9-8564-FB5D45EC3AB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7" name="直線コネクタ 356">
          <a:extLst>
            <a:ext uri="{FF2B5EF4-FFF2-40B4-BE49-F238E27FC236}">
              <a16:creationId xmlns:a16="http://schemas.microsoft.com/office/drawing/2014/main" id="{28E6297D-4EB4-4142-8779-BE10A2D3501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58" name="テキスト ボックス 357">
          <a:extLst>
            <a:ext uri="{FF2B5EF4-FFF2-40B4-BE49-F238E27FC236}">
              <a16:creationId xmlns:a16="http://schemas.microsoft.com/office/drawing/2014/main" id="{DF6B5AF5-2325-423A-A2D7-7450903C0917}"/>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9" name="直線コネクタ 358">
          <a:extLst>
            <a:ext uri="{FF2B5EF4-FFF2-40B4-BE49-F238E27FC236}">
              <a16:creationId xmlns:a16="http://schemas.microsoft.com/office/drawing/2014/main" id="{65B52C4B-2C29-40AD-9F23-4C508104BEE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0" name="テキスト ボックス 359">
          <a:extLst>
            <a:ext uri="{FF2B5EF4-FFF2-40B4-BE49-F238E27FC236}">
              <a16:creationId xmlns:a16="http://schemas.microsoft.com/office/drawing/2014/main" id="{8DE97379-3E11-4FE9-9992-1B59F9C39BC2}"/>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a:extLst>
            <a:ext uri="{FF2B5EF4-FFF2-40B4-BE49-F238E27FC236}">
              <a16:creationId xmlns:a16="http://schemas.microsoft.com/office/drawing/2014/main" id="{21905CBC-DA48-42F6-9E30-8BBD285428F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2" name="テキスト ボックス 361">
          <a:extLst>
            <a:ext uri="{FF2B5EF4-FFF2-40B4-BE49-F238E27FC236}">
              <a16:creationId xmlns:a16="http://schemas.microsoft.com/office/drawing/2014/main" id="{0691E26E-46EA-414F-AC5C-5A3D0B37623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一般廃棄物処理施設】&#10;一人当たり有形固定資産（償却資産）額グラフ枠">
          <a:extLst>
            <a:ext uri="{FF2B5EF4-FFF2-40B4-BE49-F238E27FC236}">
              <a16:creationId xmlns:a16="http://schemas.microsoft.com/office/drawing/2014/main" id="{01702413-4262-48A0-A609-C3C6AC677B7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112323</xdr:rowOff>
    </xdr:from>
    <xdr:to>
      <xdr:col>116</xdr:col>
      <xdr:colOff>62864</xdr:colOff>
      <xdr:row>41</xdr:row>
      <xdr:rowOff>128355</xdr:rowOff>
    </xdr:to>
    <xdr:cxnSp macro="">
      <xdr:nvCxnSpPr>
        <xdr:cNvPr id="364" name="直線コネクタ 363">
          <a:extLst>
            <a:ext uri="{FF2B5EF4-FFF2-40B4-BE49-F238E27FC236}">
              <a16:creationId xmlns:a16="http://schemas.microsoft.com/office/drawing/2014/main" id="{5705EE7C-0795-4495-895F-4019E9E56CFD}"/>
            </a:ext>
          </a:extLst>
        </xdr:cNvPr>
        <xdr:cNvCxnSpPr/>
      </xdr:nvCxnSpPr>
      <xdr:spPr>
        <a:xfrm flipV="1">
          <a:off x="22160864" y="5941623"/>
          <a:ext cx="0" cy="121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132182</xdr:rowOff>
    </xdr:from>
    <xdr:ext cx="534377" cy="259045"/>
    <xdr:sp macro="" textlink="">
      <xdr:nvSpPr>
        <xdr:cNvPr id="365" name="【一般廃棄物処理施設】&#10;一人当たり有形固定資産（償却資産）額最小値テキスト">
          <a:extLst>
            <a:ext uri="{FF2B5EF4-FFF2-40B4-BE49-F238E27FC236}">
              <a16:creationId xmlns:a16="http://schemas.microsoft.com/office/drawing/2014/main" id="{0C8284EB-DF47-4B66-A251-0E211B93880E}"/>
            </a:ext>
          </a:extLst>
        </xdr:cNvPr>
        <xdr:cNvSpPr txBox="1"/>
      </xdr:nvSpPr>
      <xdr:spPr>
        <a:xfrm>
          <a:off x="22199600" y="71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128355</xdr:rowOff>
    </xdr:from>
    <xdr:to>
      <xdr:col>116</xdr:col>
      <xdr:colOff>152400</xdr:colOff>
      <xdr:row>41</xdr:row>
      <xdr:rowOff>128355</xdr:rowOff>
    </xdr:to>
    <xdr:cxnSp macro="">
      <xdr:nvCxnSpPr>
        <xdr:cNvPr id="366" name="直線コネクタ 365">
          <a:extLst>
            <a:ext uri="{FF2B5EF4-FFF2-40B4-BE49-F238E27FC236}">
              <a16:creationId xmlns:a16="http://schemas.microsoft.com/office/drawing/2014/main" id="{2B7279A5-2409-4A99-9155-581246953A17}"/>
            </a:ext>
          </a:extLst>
        </xdr:cNvPr>
        <xdr:cNvCxnSpPr/>
      </xdr:nvCxnSpPr>
      <xdr:spPr>
        <a:xfrm>
          <a:off x="22072600" y="715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59000</xdr:rowOff>
    </xdr:from>
    <xdr:ext cx="599010" cy="259045"/>
    <xdr:sp macro="" textlink="">
      <xdr:nvSpPr>
        <xdr:cNvPr id="367" name="【一般廃棄物処理施設】&#10;一人当たり有形固定資産（償却資産）額最大値テキスト">
          <a:extLst>
            <a:ext uri="{FF2B5EF4-FFF2-40B4-BE49-F238E27FC236}">
              <a16:creationId xmlns:a16="http://schemas.microsoft.com/office/drawing/2014/main" id="{C47E2B4F-18D8-426C-9DDC-B0DE74428265}"/>
            </a:ext>
          </a:extLst>
        </xdr:cNvPr>
        <xdr:cNvSpPr txBox="1"/>
      </xdr:nvSpPr>
      <xdr:spPr>
        <a:xfrm>
          <a:off x="22199600" y="571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112323</xdr:rowOff>
    </xdr:from>
    <xdr:to>
      <xdr:col>116</xdr:col>
      <xdr:colOff>152400</xdr:colOff>
      <xdr:row>34</xdr:row>
      <xdr:rowOff>112323</xdr:rowOff>
    </xdr:to>
    <xdr:cxnSp macro="">
      <xdr:nvCxnSpPr>
        <xdr:cNvPr id="368" name="直線コネクタ 367">
          <a:extLst>
            <a:ext uri="{FF2B5EF4-FFF2-40B4-BE49-F238E27FC236}">
              <a16:creationId xmlns:a16="http://schemas.microsoft.com/office/drawing/2014/main" id="{F3540E7D-7534-498F-800C-47CCA2E48FE4}"/>
            </a:ext>
          </a:extLst>
        </xdr:cNvPr>
        <xdr:cNvCxnSpPr/>
      </xdr:nvCxnSpPr>
      <xdr:spPr>
        <a:xfrm>
          <a:off x="22072600" y="594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40017</xdr:rowOff>
    </xdr:from>
    <xdr:ext cx="599010" cy="259045"/>
    <xdr:sp macro="" textlink="">
      <xdr:nvSpPr>
        <xdr:cNvPr id="369" name="【一般廃棄物処理施設】&#10;一人当たり有形固定資産（償却資産）額平均値テキスト">
          <a:extLst>
            <a:ext uri="{FF2B5EF4-FFF2-40B4-BE49-F238E27FC236}">
              <a16:creationId xmlns:a16="http://schemas.microsoft.com/office/drawing/2014/main" id="{971FD560-11CB-42D0-998F-7EE3F36BF57D}"/>
            </a:ext>
          </a:extLst>
        </xdr:cNvPr>
        <xdr:cNvSpPr txBox="1"/>
      </xdr:nvSpPr>
      <xdr:spPr>
        <a:xfrm>
          <a:off x="22199600" y="65551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17140</xdr:rowOff>
    </xdr:from>
    <xdr:to>
      <xdr:col>116</xdr:col>
      <xdr:colOff>114300</xdr:colOff>
      <xdr:row>39</xdr:row>
      <xdr:rowOff>118740</xdr:rowOff>
    </xdr:to>
    <xdr:sp macro="" textlink="">
      <xdr:nvSpPr>
        <xdr:cNvPr id="370" name="フローチャート: 判断 369">
          <a:extLst>
            <a:ext uri="{FF2B5EF4-FFF2-40B4-BE49-F238E27FC236}">
              <a16:creationId xmlns:a16="http://schemas.microsoft.com/office/drawing/2014/main" id="{85BB74E4-AF17-4858-B45E-3B076B357711}"/>
            </a:ext>
          </a:extLst>
        </xdr:cNvPr>
        <xdr:cNvSpPr/>
      </xdr:nvSpPr>
      <xdr:spPr>
        <a:xfrm>
          <a:off x="22110700" y="670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32795</xdr:rowOff>
    </xdr:from>
    <xdr:to>
      <xdr:col>112</xdr:col>
      <xdr:colOff>38100</xdr:colOff>
      <xdr:row>39</xdr:row>
      <xdr:rowOff>134395</xdr:rowOff>
    </xdr:to>
    <xdr:sp macro="" textlink="">
      <xdr:nvSpPr>
        <xdr:cNvPr id="371" name="フローチャート: 判断 370">
          <a:extLst>
            <a:ext uri="{FF2B5EF4-FFF2-40B4-BE49-F238E27FC236}">
              <a16:creationId xmlns:a16="http://schemas.microsoft.com/office/drawing/2014/main" id="{D663BE52-0939-4C3A-ACB2-188169991751}"/>
            </a:ext>
          </a:extLst>
        </xdr:cNvPr>
        <xdr:cNvSpPr/>
      </xdr:nvSpPr>
      <xdr:spPr>
        <a:xfrm>
          <a:off x="21272500" y="671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63797</xdr:rowOff>
    </xdr:from>
    <xdr:to>
      <xdr:col>107</xdr:col>
      <xdr:colOff>101600</xdr:colOff>
      <xdr:row>39</xdr:row>
      <xdr:rowOff>165397</xdr:rowOff>
    </xdr:to>
    <xdr:sp macro="" textlink="">
      <xdr:nvSpPr>
        <xdr:cNvPr id="372" name="フローチャート: 判断 371">
          <a:extLst>
            <a:ext uri="{FF2B5EF4-FFF2-40B4-BE49-F238E27FC236}">
              <a16:creationId xmlns:a16="http://schemas.microsoft.com/office/drawing/2014/main" id="{2BA6104D-653C-41FC-A9D3-2F0BB4307F85}"/>
            </a:ext>
          </a:extLst>
        </xdr:cNvPr>
        <xdr:cNvSpPr/>
      </xdr:nvSpPr>
      <xdr:spPr>
        <a:xfrm>
          <a:off x="20383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105742</xdr:rowOff>
    </xdr:from>
    <xdr:to>
      <xdr:col>102</xdr:col>
      <xdr:colOff>165100</xdr:colOff>
      <xdr:row>40</xdr:row>
      <xdr:rowOff>35892</xdr:rowOff>
    </xdr:to>
    <xdr:sp macro="" textlink="">
      <xdr:nvSpPr>
        <xdr:cNvPr id="373" name="フローチャート: 判断 372">
          <a:extLst>
            <a:ext uri="{FF2B5EF4-FFF2-40B4-BE49-F238E27FC236}">
              <a16:creationId xmlns:a16="http://schemas.microsoft.com/office/drawing/2014/main" id="{1BF7C325-12A9-4002-977E-DEE611EA9084}"/>
            </a:ext>
          </a:extLst>
        </xdr:cNvPr>
        <xdr:cNvSpPr/>
      </xdr:nvSpPr>
      <xdr:spPr>
        <a:xfrm>
          <a:off x="19494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115754</xdr:rowOff>
    </xdr:from>
    <xdr:to>
      <xdr:col>98</xdr:col>
      <xdr:colOff>38100</xdr:colOff>
      <xdr:row>40</xdr:row>
      <xdr:rowOff>45904</xdr:rowOff>
    </xdr:to>
    <xdr:sp macro="" textlink="">
      <xdr:nvSpPr>
        <xdr:cNvPr id="374" name="フローチャート: 判断 373">
          <a:extLst>
            <a:ext uri="{FF2B5EF4-FFF2-40B4-BE49-F238E27FC236}">
              <a16:creationId xmlns:a16="http://schemas.microsoft.com/office/drawing/2014/main" id="{7DB5AF54-DEFB-495D-B026-B37AB9924F23}"/>
            </a:ext>
          </a:extLst>
        </xdr:cNvPr>
        <xdr:cNvSpPr/>
      </xdr:nvSpPr>
      <xdr:spPr>
        <a:xfrm>
          <a:off x="18605500" y="680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36EB5A86-DB30-4440-A4A3-048C6397D30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7A4B3F32-5364-4D70-BDC3-92493B95871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FC2AE8FF-F4B6-4464-99BE-8BC93537D8F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2377A01C-B31C-48D6-9D90-AB564E51A2C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FC69F059-5F5C-44A2-9E30-8AF08961993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160922</xdr:rowOff>
    </xdr:from>
    <xdr:to>
      <xdr:col>116</xdr:col>
      <xdr:colOff>114300</xdr:colOff>
      <xdr:row>41</xdr:row>
      <xdr:rowOff>91072</xdr:rowOff>
    </xdr:to>
    <xdr:sp macro="" textlink="">
      <xdr:nvSpPr>
        <xdr:cNvPr id="380" name="楕円 379">
          <a:extLst>
            <a:ext uri="{FF2B5EF4-FFF2-40B4-BE49-F238E27FC236}">
              <a16:creationId xmlns:a16="http://schemas.microsoft.com/office/drawing/2014/main" id="{A3655021-C48A-450B-ACDB-9023A97133E0}"/>
            </a:ext>
          </a:extLst>
        </xdr:cNvPr>
        <xdr:cNvSpPr/>
      </xdr:nvSpPr>
      <xdr:spPr>
        <a:xfrm>
          <a:off x="22110700" y="70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75849</xdr:rowOff>
    </xdr:from>
    <xdr:ext cx="534377" cy="259045"/>
    <xdr:sp macro="" textlink="">
      <xdr:nvSpPr>
        <xdr:cNvPr id="381" name="【一般廃棄物処理施設】&#10;一人当たり有形固定資産（償却資産）額該当値テキスト">
          <a:extLst>
            <a:ext uri="{FF2B5EF4-FFF2-40B4-BE49-F238E27FC236}">
              <a16:creationId xmlns:a16="http://schemas.microsoft.com/office/drawing/2014/main" id="{715A6E19-81BD-4280-BB18-810840CEB9CF}"/>
            </a:ext>
          </a:extLst>
        </xdr:cNvPr>
        <xdr:cNvSpPr txBox="1"/>
      </xdr:nvSpPr>
      <xdr:spPr>
        <a:xfrm>
          <a:off x="22199600" y="693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159211</xdr:rowOff>
    </xdr:from>
    <xdr:to>
      <xdr:col>112</xdr:col>
      <xdr:colOff>38100</xdr:colOff>
      <xdr:row>41</xdr:row>
      <xdr:rowOff>89361</xdr:rowOff>
    </xdr:to>
    <xdr:sp macro="" textlink="">
      <xdr:nvSpPr>
        <xdr:cNvPr id="382" name="楕円 381">
          <a:extLst>
            <a:ext uri="{FF2B5EF4-FFF2-40B4-BE49-F238E27FC236}">
              <a16:creationId xmlns:a16="http://schemas.microsoft.com/office/drawing/2014/main" id="{D1593084-893B-458F-8B8D-E79DA011C4EC}"/>
            </a:ext>
          </a:extLst>
        </xdr:cNvPr>
        <xdr:cNvSpPr/>
      </xdr:nvSpPr>
      <xdr:spPr>
        <a:xfrm>
          <a:off x="21272500" y="70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38561</xdr:rowOff>
    </xdr:from>
    <xdr:to>
      <xdr:col>116</xdr:col>
      <xdr:colOff>63500</xdr:colOff>
      <xdr:row>41</xdr:row>
      <xdr:rowOff>40272</xdr:rowOff>
    </xdr:to>
    <xdr:cxnSp macro="">
      <xdr:nvCxnSpPr>
        <xdr:cNvPr id="383" name="直線コネクタ 382">
          <a:extLst>
            <a:ext uri="{FF2B5EF4-FFF2-40B4-BE49-F238E27FC236}">
              <a16:creationId xmlns:a16="http://schemas.microsoft.com/office/drawing/2014/main" id="{1D033DCD-93DA-4342-B529-88DB9C149F2D}"/>
            </a:ext>
          </a:extLst>
        </xdr:cNvPr>
        <xdr:cNvCxnSpPr/>
      </xdr:nvCxnSpPr>
      <xdr:spPr>
        <a:xfrm>
          <a:off x="21323300" y="7068011"/>
          <a:ext cx="8382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137936</xdr:rowOff>
    </xdr:from>
    <xdr:to>
      <xdr:col>107</xdr:col>
      <xdr:colOff>101600</xdr:colOff>
      <xdr:row>41</xdr:row>
      <xdr:rowOff>68086</xdr:rowOff>
    </xdr:to>
    <xdr:sp macro="" textlink="">
      <xdr:nvSpPr>
        <xdr:cNvPr id="384" name="楕円 383">
          <a:extLst>
            <a:ext uri="{FF2B5EF4-FFF2-40B4-BE49-F238E27FC236}">
              <a16:creationId xmlns:a16="http://schemas.microsoft.com/office/drawing/2014/main" id="{E2E09AE6-3D96-49BD-9AC3-0B05C9C78C25}"/>
            </a:ext>
          </a:extLst>
        </xdr:cNvPr>
        <xdr:cNvSpPr/>
      </xdr:nvSpPr>
      <xdr:spPr>
        <a:xfrm>
          <a:off x="20383500" y="69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17286</xdr:rowOff>
    </xdr:from>
    <xdr:to>
      <xdr:col>111</xdr:col>
      <xdr:colOff>177800</xdr:colOff>
      <xdr:row>41</xdr:row>
      <xdr:rowOff>38561</xdr:rowOff>
    </xdr:to>
    <xdr:cxnSp macro="">
      <xdr:nvCxnSpPr>
        <xdr:cNvPr id="385" name="直線コネクタ 384">
          <a:extLst>
            <a:ext uri="{FF2B5EF4-FFF2-40B4-BE49-F238E27FC236}">
              <a16:creationId xmlns:a16="http://schemas.microsoft.com/office/drawing/2014/main" id="{B916C01E-C0B7-4B36-A97B-8C9358D5652C}"/>
            </a:ext>
          </a:extLst>
        </xdr:cNvPr>
        <xdr:cNvCxnSpPr/>
      </xdr:nvCxnSpPr>
      <xdr:spPr>
        <a:xfrm>
          <a:off x="20434300" y="7046736"/>
          <a:ext cx="889000" cy="2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25587</xdr:rowOff>
    </xdr:from>
    <xdr:to>
      <xdr:col>102</xdr:col>
      <xdr:colOff>165100</xdr:colOff>
      <xdr:row>41</xdr:row>
      <xdr:rowOff>127187</xdr:rowOff>
    </xdr:to>
    <xdr:sp macro="" textlink="">
      <xdr:nvSpPr>
        <xdr:cNvPr id="386" name="楕円 385">
          <a:extLst>
            <a:ext uri="{FF2B5EF4-FFF2-40B4-BE49-F238E27FC236}">
              <a16:creationId xmlns:a16="http://schemas.microsoft.com/office/drawing/2014/main" id="{3BF6B0C5-C056-474D-A800-09061DA503D2}"/>
            </a:ext>
          </a:extLst>
        </xdr:cNvPr>
        <xdr:cNvSpPr/>
      </xdr:nvSpPr>
      <xdr:spPr>
        <a:xfrm>
          <a:off x="19494500" y="705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17286</xdr:rowOff>
    </xdr:from>
    <xdr:to>
      <xdr:col>107</xdr:col>
      <xdr:colOff>50800</xdr:colOff>
      <xdr:row>41</xdr:row>
      <xdr:rowOff>76387</xdr:rowOff>
    </xdr:to>
    <xdr:cxnSp macro="">
      <xdr:nvCxnSpPr>
        <xdr:cNvPr id="387" name="直線コネクタ 386">
          <a:extLst>
            <a:ext uri="{FF2B5EF4-FFF2-40B4-BE49-F238E27FC236}">
              <a16:creationId xmlns:a16="http://schemas.microsoft.com/office/drawing/2014/main" id="{2438005B-3879-4DA5-B49C-9C502D1A9818}"/>
            </a:ext>
          </a:extLst>
        </xdr:cNvPr>
        <xdr:cNvCxnSpPr/>
      </xdr:nvCxnSpPr>
      <xdr:spPr>
        <a:xfrm flipV="1">
          <a:off x="19545300" y="7046736"/>
          <a:ext cx="889000" cy="5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150922</xdr:rowOff>
    </xdr:from>
    <xdr:ext cx="599010" cy="259045"/>
    <xdr:sp macro="" textlink="">
      <xdr:nvSpPr>
        <xdr:cNvPr id="388" name="n_1aveValue【一般廃棄物処理施設】&#10;一人当たり有形固定資産（償却資産）額">
          <a:extLst>
            <a:ext uri="{FF2B5EF4-FFF2-40B4-BE49-F238E27FC236}">
              <a16:creationId xmlns:a16="http://schemas.microsoft.com/office/drawing/2014/main" id="{6944B2FE-AF43-4837-8FE6-71E3B699CB5D}"/>
            </a:ext>
          </a:extLst>
        </xdr:cNvPr>
        <xdr:cNvSpPr txBox="1"/>
      </xdr:nvSpPr>
      <xdr:spPr>
        <a:xfrm>
          <a:off x="21011095" y="649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10474</xdr:rowOff>
    </xdr:from>
    <xdr:ext cx="599010" cy="259045"/>
    <xdr:sp macro="" textlink="">
      <xdr:nvSpPr>
        <xdr:cNvPr id="389" name="n_2aveValue【一般廃棄物処理施設】&#10;一人当たり有形固定資産（償却資産）額">
          <a:extLst>
            <a:ext uri="{FF2B5EF4-FFF2-40B4-BE49-F238E27FC236}">
              <a16:creationId xmlns:a16="http://schemas.microsoft.com/office/drawing/2014/main" id="{CD5E7608-6AF2-460C-A614-2478EF8B180D}"/>
            </a:ext>
          </a:extLst>
        </xdr:cNvPr>
        <xdr:cNvSpPr txBox="1"/>
      </xdr:nvSpPr>
      <xdr:spPr>
        <a:xfrm>
          <a:off x="20134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52419</xdr:rowOff>
    </xdr:from>
    <xdr:ext cx="599010" cy="259045"/>
    <xdr:sp macro="" textlink="">
      <xdr:nvSpPr>
        <xdr:cNvPr id="390" name="n_3aveValue【一般廃棄物処理施設】&#10;一人当たり有形固定資産（償却資産）額">
          <a:extLst>
            <a:ext uri="{FF2B5EF4-FFF2-40B4-BE49-F238E27FC236}">
              <a16:creationId xmlns:a16="http://schemas.microsoft.com/office/drawing/2014/main" id="{72535ABF-112F-4F3D-8F89-572EC5F011B2}"/>
            </a:ext>
          </a:extLst>
        </xdr:cNvPr>
        <xdr:cNvSpPr txBox="1"/>
      </xdr:nvSpPr>
      <xdr:spPr>
        <a:xfrm>
          <a:off x="19245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62431</xdr:rowOff>
    </xdr:from>
    <xdr:ext cx="599010" cy="259045"/>
    <xdr:sp macro="" textlink="">
      <xdr:nvSpPr>
        <xdr:cNvPr id="391" name="n_4aveValue【一般廃棄物処理施設】&#10;一人当たり有形固定資産（償却資産）額">
          <a:extLst>
            <a:ext uri="{FF2B5EF4-FFF2-40B4-BE49-F238E27FC236}">
              <a16:creationId xmlns:a16="http://schemas.microsoft.com/office/drawing/2014/main" id="{577E83E3-19EF-4D94-BFF8-54008C160E4F}"/>
            </a:ext>
          </a:extLst>
        </xdr:cNvPr>
        <xdr:cNvSpPr txBox="1"/>
      </xdr:nvSpPr>
      <xdr:spPr>
        <a:xfrm>
          <a:off x="18356795" y="657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80488</xdr:rowOff>
    </xdr:from>
    <xdr:ext cx="534377" cy="259045"/>
    <xdr:sp macro="" textlink="">
      <xdr:nvSpPr>
        <xdr:cNvPr id="392" name="n_1mainValue【一般廃棄物処理施設】&#10;一人当たり有形固定資産（償却資産）額">
          <a:extLst>
            <a:ext uri="{FF2B5EF4-FFF2-40B4-BE49-F238E27FC236}">
              <a16:creationId xmlns:a16="http://schemas.microsoft.com/office/drawing/2014/main" id="{66F353C3-D604-496E-B9AA-EDCA61EB9DB0}"/>
            </a:ext>
          </a:extLst>
        </xdr:cNvPr>
        <xdr:cNvSpPr txBox="1"/>
      </xdr:nvSpPr>
      <xdr:spPr>
        <a:xfrm>
          <a:off x="21043411" y="710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59213</xdr:rowOff>
    </xdr:from>
    <xdr:ext cx="534377" cy="259045"/>
    <xdr:sp macro="" textlink="">
      <xdr:nvSpPr>
        <xdr:cNvPr id="393" name="n_2mainValue【一般廃棄物処理施設】&#10;一人当たり有形固定資産（償却資産）額">
          <a:extLst>
            <a:ext uri="{FF2B5EF4-FFF2-40B4-BE49-F238E27FC236}">
              <a16:creationId xmlns:a16="http://schemas.microsoft.com/office/drawing/2014/main" id="{FB2B3AAE-1EFE-4C8D-ADE5-293351EECA84}"/>
            </a:ext>
          </a:extLst>
        </xdr:cNvPr>
        <xdr:cNvSpPr txBox="1"/>
      </xdr:nvSpPr>
      <xdr:spPr>
        <a:xfrm>
          <a:off x="20167111" y="70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118314</xdr:rowOff>
    </xdr:from>
    <xdr:ext cx="534377" cy="259045"/>
    <xdr:sp macro="" textlink="">
      <xdr:nvSpPr>
        <xdr:cNvPr id="394" name="n_3mainValue【一般廃棄物処理施設】&#10;一人当たり有形固定資産（償却資産）額">
          <a:extLst>
            <a:ext uri="{FF2B5EF4-FFF2-40B4-BE49-F238E27FC236}">
              <a16:creationId xmlns:a16="http://schemas.microsoft.com/office/drawing/2014/main" id="{FAC787A5-5CD4-43C4-8F91-962AC06A8F75}"/>
            </a:ext>
          </a:extLst>
        </xdr:cNvPr>
        <xdr:cNvSpPr txBox="1"/>
      </xdr:nvSpPr>
      <xdr:spPr>
        <a:xfrm>
          <a:off x="19278111" y="714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a:extLst>
            <a:ext uri="{FF2B5EF4-FFF2-40B4-BE49-F238E27FC236}">
              <a16:creationId xmlns:a16="http://schemas.microsoft.com/office/drawing/2014/main" id="{E1A3FDA5-3938-462E-97E5-F36DEB9981C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a:extLst>
            <a:ext uri="{FF2B5EF4-FFF2-40B4-BE49-F238E27FC236}">
              <a16:creationId xmlns:a16="http://schemas.microsoft.com/office/drawing/2014/main" id="{CD2F01BD-9C49-4240-9F3F-A97B9C7831C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a:extLst>
            <a:ext uri="{FF2B5EF4-FFF2-40B4-BE49-F238E27FC236}">
              <a16:creationId xmlns:a16="http://schemas.microsoft.com/office/drawing/2014/main" id="{CD31627C-FD54-4901-9EC7-F546BEF4B22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a:extLst>
            <a:ext uri="{FF2B5EF4-FFF2-40B4-BE49-F238E27FC236}">
              <a16:creationId xmlns:a16="http://schemas.microsoft.com/office/drawing/2014/main" id="{96C874EF-7F77-4160-B9A0-1C9D1C342FA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a:extLst>
            <a:ext uri="{FF2B5EF4-FFF2-40B4-BE49-F238E27FC236}">
              <a16:creationId xmlns:a16="http://schemas.microsoft.com/office/drawing/2014/main" id="{709876C8-7577-4EDE-A714-E5CA4AC300A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a:extLst>
            <a:ext uri="{FF2B5EF4-FFF2-40B4-BE49-F238E27FC236}">
              <a16:creationId xmlns:a16="http://schemas.microsoft.com/office/drawing/2014/main" id="{A058FFC6-3201-4D3D-8107-BF21E34A4A5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a:extLst>
            <a:ext uri="{FF2B5EF4-FFF2-40B4-BE49-F238E27FC236}">
              <a16:creationId xmlns:a16="http://schemas.microsoft.com/office/drawing/2014/main" id="{F59DEE33-F2F1-4E87-949F-2392EAB4B65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a:extLst>
            <a:ext uri="{FF2B5EF4-FFF2-40B4-BE49-F238E27FC236}">
              <a16:creationId xmlns:a16="http://schemas.microsoft.com/office/drawing/2014/main" id="{17C4E1C6-6508-469F-87AF-9A4677C5C661}"/>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3" name="正方形/長方形 402">
          <a:extLst>
            <a:ext uri="{FF2B5EF4-FFF2-40B4-BE49-F238E27FC236}">
              <a16:creationId xmlns:a16="http://schemas.microsoft.com/office/drawing/2014/main" id="{96A30F58-0A2E-49EC-9449-9C62F787135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4" name="正方形/長方形 403">
          <a:extLst>
            <a:ext uri="{FF2B5EF4-FFF2-40B4-BE49-F238E27FC236}">
              <a16:creationId xmlns:a16="http://schemas.microsoft.com/office/drawing/2014/main" id="{2AB815B6-B482-4830-A150-7D7EF9BFEC9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5" name="正方形/長方形 404">
          <a:extLst>
            <a:ext uri="{FF2B5EF4-FFF2-40B4-BE49-F238E27FC236}">
              <a16:creationId xmlns:a16="http://schemas.microsoft.com/office/drawing/2014/main" id="{96FFF47F-8864-4E47-9BA9-CB78954A1AC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6" name="正方形/長方形 405">
          <a:extLst>
            <a:ext uri="{FF2B5EF4-FFF2-40B4-BE49-F238E27FC236}">
              <a16:creationId xmlns:a16="http://schemas.microsoft.com/office/drawing/2014/main" id="{BD451E1B-99E8-4F5C-8CE0-1656154DD7D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7" name="正方形/長方形 406">
          <a:extLst>
            <a:ext uri="{FF2B5EF4-FFF2-40B4-BE49-F238E27FC236}">
              <a16:creationId xmlns:a16="http://schemas.microsoft.com/office/drawing/2014/main" id="{5EB63C2F-3C1C-4509-9147-33EAA877D86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8" name="正方形/長方形 407">
          <a:extLst>
            <a:ext uri="{FF2B5EF4-FFF2-40B4-BE49-F238E27FC236}">
              <a16:creationId xmlns:a16="http://schemas.microsoft.com/office/drawing/2014/main" id="{EC20543E-B18C-40D8-808B-B9D5D945B09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9" name="正方形/長方形 408">
          <a:extLst>
            <a:ext uri="{FF2B5EF4-FFF2-40B4-BE49-F238E27FC236}">
              <a16:creationId xmlns:a16="http://schemas.microsoft.com/office/drawing/2014/main" id="{138A9B78-AE70-4CAD-A48D-4D116D4A460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0" name="正方形/長方形 409">
          <a:extLst>
            <a:ext uri="{FF2B5EF4-FFF2-40B4-BE49-F238E27FC236}">
              <a16:creationId xmlns:a16="http://schemas.microsoft.com/office/drawing/2014/main" id="{40C5133A-AE6A-4F82-A070-B58E62EDCD9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1" name="正方形/長方形 410">
          <a:extLst>
            <a:ext uri="{FF2B5EF4-FFF2-40B4-BE49-F238E27FC236}">
              <a16:creationId xmlns:a16="http://schemas.microsoft.com/office/drawing/2014/main" id="{2BC6F215-1C44-4CED-A5A7-97CF942B2E4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2" name="正方形/長方形 411">
          <a:extLst>
            <a:ext uri="{FF2B5EF4-FFF2-40B4-BE49-F238E27FC236}">
              <a16:creationId xmlns:a16="http://schemas.microsoft.com/office/drawing/2014/main" id="{82BDEAD2-6216-4483-980B-BAD91934BCA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3" name="正方形/長方形 412">
          <a:extLst>
            <a:ext uri="{FF2B5EF4-FFF2-40B4-BE49-F238E27FC236}">
              <a16:creationId xmlns:a16="http://schemas.microsoft.com/office/drawing/2014/main" id="{DBD9CCCE-D2E8-4AE1-B122-37B6DBE543E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4" name="正方形/長方形 413">
          <a:extLst>
            <a:ext uri="{FF2B5EF4-FFF2-40B4-BE49-F238E27FC236}">
              <a16:creationId xmlns:a16="http://schemas.microsoft.com/office/drawing/2014/main" id="{53E2857B-20EF-41AE-AC0A-9B8DE5AC471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5" name="正方形/長方形 414">
          <a:extLst>
            <a:ext uri="{FF2B5EF4-FFF2-40B4-BE49-F238E27FC236}">
              <a16:creationId xmlns:a16="http://schemas.microsoft.com/office/drawing/2014/main" id="{34234876-EDC4-414E-9DA6-FF93227DA7F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6" name="正方形/長方形 415">
          <a:extLst>
            <a:ext uri="{FF2B5EF4-FFF2-40B4-BE49-F238E27FC236}">
              <a16:creationId xmlns:a16="http://schemas.microsoft.com/office/drawing/2014/main" id="{4C2D855B-07CB-4598-A2F1-BAFE7B48AA5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7" name="正方形/長方形 416">
          <a:extLst>
            <a:ext uri="{FF2B5EF4-FFF2-40B4-BE49-F238E27FC236}">
              <a16:creationId xmlns:a16="http://schemas.microsoft.com/office/drawing/2014/main" id="{6117F596-6717-4773-A666-00B75805B58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8" name="正方形/長方形 417">
          <a:extLst>
            <a:ext uri="{FF2B5EF4-FFF2-40B4-BE49-F238E27FC236}">
              <a16:creationId xmlns:a16="http://schemas.microsoft.com/office/drawing/2014/main" id="{804AC79A-8448-4947-BB63-9B84EE809EC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9" name="テキスト ボックス 418">
          <a:extLst>
            <a:ext uri="{FF2B5EF4-FFF2-40B4-BE49-F238E27FC236}">
              <a16:creationId xmlns:a16="http://schemas.microsoft.com/office/drawing/2014/main" id="{458F7FC2-82DF-4B19-B11A-44146E59A0C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0" name="直線コネクタ 419">
          <a:extLst>
            <a:ext uri="{FF2B5EF4-FFF2-40B4-BE49-F238E27FC236}">
              <a16:creationId xmlns:a16="http://schemas.microsoft.com/office/drawing/2014/main" id="{B86DCE82-AE2F-48E6-A8BF-6296852F974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1" name="テキスト ボックス 420">
          <a:extLst>
            <a:ext uri="{FF2B5EF4-FFF2-40B4-BE49-F238E27FC236}">
              <a16:creationId xmlns:a16="http://schemas.microsoft.com/office/drawing/2014/main" id="{D9CA9EC5-487D-4658-8792-57DFE2776F0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2" name="直線コネクタ 421">
          <a:extLst>
            <a:ext uri="{FF2B5EF4-FFF2-40B4-BE49-F238E27FC236}">
              <a16:creationId xmlns:a16="http://schemas.microsoft.com/office/drawing/2014/main" id="{02C2E7E3-1C72-485B-8A3A-888EDE7A58E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23" name="テキスト ボックス 422">
          <a:extLst>
            <a:ext uri="{FF2B5EF4-FFF2-40B4-BE49-F238E27FC236}">
              <a16:creationId xmlns:a16="http://schemas.microsoft.com/office/drawing/2014/main" id="{150369DA-289F-41CB-B26F-554D041F96A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4" name="直線コネクタ 423">
          <a:extLst>
            <a:ext uri="{FF2B5EF4-FFF2-40B4-BE49-F238E27FC236}">
              <a16:creationId xmlns:a16="http://schemas.microsoft.com/office/drawing/2014/main" id="{226DD423-93A5-4628-924A-59DD0E1FE38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5" name="テキスト ボックス 424">
          <a:extLst>
            <a:ext uri="{FF2B5EF4-FFF2-40B4-BE49-F238E27FC236}">
              <a16:creationId xmlns:a16="http://schemas.microsoft.com/office/drawing/2014/main" id="{C5D78E90-C0D6-4C58-82F4-632230AA2F9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6" name="直線コネクタ 425">
          <a:extLst>
            <a:ext uri="{FF2B5EF4-FFF2-40B4-BE49-F238E27FC236}">
              <a16:creationId xmlns:a16="http://schemas.microsoft.com/office/drawing/2014/main" id="{5997700A-B24D-442A-898C-3F059005ABF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7" name="テキスト ボックス 426">
          <a:extLst>
            <a:ext uri="{FF2B5EF4-FFF2-40B4-BE49-F238E27FC236}">
              <a16:creationId xmlns:a16="http://schemas.microsoft.com/office/drawing/2014/main" id="{4B89380B-FBE5-42FA-9D6F-31A9C1AE826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8" name="直線コネクタ 427">
          <a:extLst>
            <a:ext uri="{FF2B5EF4-FFF2-40B4-BE49-F238E27FC236}">
              <a16:creationId xmlns:a16="http://schemas.microsoft.com/office/drawing/2014/main" id="{7BE4BAEA-AC26-4D17-9B9D-9B8BA9EEBAD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29" name="テキスト ボックス 428">
          <a:extLst>
            <a:ext uri="{FF2B5EF4-FFF2-40B4-BE49-F238E27FC236}">
              <a16:creationId xmlns:a16="http://schemas.microsoft.com/office/drawing/2014/main" id="{0D77F711-6ED7-482E-958C-2632EF3E286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0" name="直線コネクタ 429">
          <a:extLst>
            <a:ext uri="{FF2B5EF4-FFF2-40B4-BE49-F238E27FC236}">
              <a16:creationId xmlns:a16="http://schemas.microsoft.com/office/drawing/2014/main" id="{DF4D5D2F-0990-4026-B3BC-F559398E2FD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31" name="テキスト ボックス 430">
          <a:extLst>
            <a:ext uri="{FF2B5EF4-FFF2-40B4-BE49-F238E27FC236}">
              <a16:creationId xmlns:a16="http://schemas.microsoft.com/office/drawing/2014/main" id="{4E3582DC-4481-42E2-9240-ED828F8EFBA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2" name="直線コネクタ 431">
          <a:extLst>
            <a:ext uri="{FF2B5EF4-FFF2-40B4-BE49-F238E27FC236}">
              <a16:creationId xmlns:a16="http://schemas.microsoft.com/office/drawing/2014/main" id="{C1436272-BA14-4202-B136-DC4F8F887B8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33" name="テキスト ボックス 432">
          <a:extLst>
            <a:ext uri="{FF2B5EF4-FFF2-40B4-BE49-F238E27FC236}">
              <a16:creationId xmlns:a16="http://schemas.microsoft.com/office/drawing/2014/main" id="{615D876F-7004-4EDF-8F1B-3DC5D26679A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4" name="【消防施設】&#10;有形固定資産減価償却率グラフ枠">
          <a:extLst>
            <a:ext uri="{FF2B5EF4-FFF2-40B4-BE49-F238E27FC236}">
              <a16:creationId xmlns:a16="http://schemas.microsoft.com/office/drawing/2014/main" id="{B0D58C1F-D5AD-4644-B04C-7EA40E4AE62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435" name="直線コネクタ 434">
          <a:extLst>
            <a:ext uri="{FF2B5EF4-FFF2-40B4-BE49-F238E27FC236}">
              <a16:creationId xmlns:a16="http://schemas.microsoft.com/office/drawing/2014/main" id="{CA804F2D-36AE-4E86-8BEA-A9EDB39637A5}"/>
            </a:ext>
          </a:extLst>
        </xdr:cNvPr>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436" name="【消防施設】&#10;有形固定資産減価償却率最小値テキスト">
          <a:extLst>
            <a:ext uri="{FF2B5EF4-FFF2-40B4-BE49-F238E27FC236}">
              <a16:creationId xmlns:a16="http://schemas.microsoft.com/office/drawing/2014/main" id="{529F63F5-BE8F-41D9-B1F2-603E947A6E63}"/>
            </a:ext>
          </a:extLst>
        </xdr:cNvPr>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437" name="直線コネクタ 436">
          <a:extLst>
            <a:ext uri="{FF2B5EF4-FFF2-40B4-BE49-F238E27FC236}">
              <a16:creationId xmlns:a16="http://schemas.microsoft.com/office/drawing/2014/main" id="{EFD16751-B89D-44BB-9A77-95249DD2A339}"/>
            </a:ext>
          </a:extLst>
        </xdr:cNvPr>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438" name="【消防施設】&#10;有形固定資産減価償却率最大値テキスト">
          <a:extLst>
            <a:ext uri="{FF2B5EF4-FFF2-40B4-BE49-F238E27FC236}">
              <a16:creationId xmlns:a16="http://schemas.microsoft.com/office/drawing/2014/main" id="{B01855C2-5A02-4545-9730-500A70DE7B78}"/>
            </a:ext>
          </a:extLst>
        </xdr:cNvPr>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439" name="直線コネクタ 438">
          <a:extLst>
            <a:ext uri="{FF2B5EF4-FFF2-40B4-BE49-F238E27FC236}">
              <a16:creationId xmlns:a16="http://schemas.microsoft.com/office/drawing/2014/main" id="{380C9C82-0446-4F24-8D81-53CA1A5C4474}"/>
            </a:ext>
          </a:extLst>
        </xdr:cNvPr>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440" name="【消防施設】&#10;有形固定資産減価償却率平均値テキスト">
          <a:extLst>
            <a:ext uri="{FF2B5EF4-FFF2-40B4-BE49-F238E27FC236}">
              <a16:creationId xmlns:a16="http://schemas.microsoft.com/office/drawing/2014/main" id="{7E8AD873-9A8F-4015-A962-E33C9FB90C53}"/>
            </a:ext>
          </a:extLst>
        </xdr:cNvPr>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441" name="フローチャート: 判断 440">
          <a:extLst>
            <a:ext uri="{FF2B5EF4-FFF2-40B4-BE49-F238E27FC236}">
              <a16:creationId xmlns:a16="http://schemas.microsoft.com/office/drawing/2014/main" id="{020E1E7C-ADF0-4DD9-8BAC-270F1367D0CC}"/>
            </a:ext>
          </a:extLst>
        </xdr:cNvPr>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442" name="フローチャート: 判断 441">
          <a:extLst>
            <a:ext uri="{FF2B5EF4-FFF2-40B4-BE49-F238E27FC236}">
              <a16:creationId xmlns:a16="http://schemas.microsoft.com/office/drawing/2014/main" id="{5547CDDC-F983-4D48-8C3E-643F98C317B9}"/>
            </a:ext>
          </a:extLst>
        </xdr:cNvPr>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443" name="フローチャート: 判断 442">
          <a:extLst>
            <a:ext uri="{FF2B5EF4-FFF2-40B4-BE49-F238E27FC236}">
              <a16:creationId xmlns:a16="http://schemas.microsoft.com/office/drawing/2014/main" id="{EB66715B-EBCF-464B-B1BA-C1675C8B2191}"/>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444" name="フローチャート: 判断 443">
          <a:extLst>
            <a:ext uri="{FF2B5EF4-FFF2-40B4-BE49-F238E27FC236}">
              <a16:creationId xmlns:a16="http://schemas.microsoft.com/office/drawing/2014/main" id="{3564A174-B73E-4D0B-AD81-F94FCD4B32BB}"/>
            </a:ext>
          </a:extLst>
        </xdr:cNvPr>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445" name="フローチャート: 判断 444">
          <a:extLst>
            <a:ext uri="{FF2B5EF4-FFF2-40B4-BE49-F238E27FC236}">
              <a16:creationId xmlns:a16="http://schemas.microsoft.com/office/drawing/2014/main" id="{F4A39F17-FDA5-4BAE-813C-4C7CEC8231C2}"/>
            </a:ext>
          </a:extLst>
        </xdr:cNvPr>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6" name="テキスト ボックス 445">
          <a:extLst>
            <a:ext uri="{FF2B5EF4-FFF2-40B4-BE49-F238E27FC236}">
              <a16:creationId xmlns:a16="http://schemas.microsoft.com/office/drawing/2014/main" id="{FCEB308E-E13E-4E9F-BE9C-98722B1B462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7" name="テキスト ボックス 446">
          <a:extLst>
            <a:ext uri="{FF2B5EF4-FFF2-40B4-BE49-F238E27FC236}">
              <a16:creationId xmlns:a16="http://schemas.microsoft.com/office/drawing/2014/main" id="{A5AF3DE1-C4A6-401C-B77B-BEA13933A9A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8" name="テキスト ボックス 447">
          <a:extLst>
            <a:ext uri="{FF2B5EF4-FFF2-40B4-BE49-F238E27FC236}">
              <a16:creationId xmlns:a16="http://schemas.microsoft.com/office/drawing/2014/main" id="{5A196AB8-41DB-43A6-92F4-C9236D59A33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9" name="テキスト ボックス 448">
          <a:extLst>
            <a:ext uri="{FF2B5EF4-FFF2-40B4-BE49-F238E27FC236}">
              <a16:creationId xmlns:a16="http://schemas.microsoft.com/office/drawing/2014/main" id="{08C6FA82-D0E7-4D38-B25A-ECBFC7C22C7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E95600EF-6502-4BA6-AB31-A64202ABE1E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158750</xdr:rowOff>
    </xdr:from>
    <xdr:to>
      <xdr:col>85</xdr:col>
      <xdr:colOff>177800</xdr:colOff>
      <xdr:row>82</xdr:row>
      <xdr:rowOff>88900</xdr:rowOff>
    </xdr:to>
    <xdr:sp macro="" textlink="">
      <xdr:nvSpPr>
        <xdr:cNvPr id="451" name="楕円 450">
          <a:extLst>
            <a:ext uri="{FF2B5EF4-FFF2-40B4-BE49-F238E27FC236}">
              <a16:creationId xmlns:a16="http://schemas.microsoft.com/office/drawing/2014/main" id="{487F02C4-887C-4499-B579-25E6F6E06641}"/>
            </a:ext>
          </a:extLst>
        </xdr:cNvPr>
        <xdr:cNvSpPr/>
      </xdr:nvSpPr>
      <xdr:spPr>
        <a:xfrm>
          <a:off x="16268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137177</xdr:rowOff>
    </xdr:from>
    <xdr:ext cx="405111" cy="259045"/>
    <xdr:sp macro="" textlink="">
      <xdr:nvSpPr>
        <xdr:cNvPr id="452" name="【消防施設】&#10;有形固定資産減価償却率該当値テキスト">
          <a:extLst>
            <a:ext uri="{FF2B5EF4-FFF2-40B4-BE49-F238E27FC236}">
              <a16:creationId xmlns:a16="http://schemas.microsoft.com/office/drawing/2014/main" id="{1CC4D756-EB5E-4E97-AE25-268EEADB605C}"/>
            </a:ext>
          </a:extLst>
        </xdr:cNvPr>
        <xdr:cNvSpPr txBox="1"/>
      </xdr:nvSpPr>
      <xdr:spPr>
        <a:xfrm>
          <a:off x="16357600"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97789</xdr:rowOff>
    </xdr:from>
    <xdr:to>
      <xdr:col>81</xdr:col>
      <xdr:colOff>101600</xdr:colOff>
      <xdr:row>82</xdr:row>
      <xdr:rowOff>27939</xdr:rowOff>
    </xdr:to>
    <xdr:sp macro="" textlink="">
      <xdr:nvSpPr>
        <xdr:cNvPr id="453" name="楕円 452">
          <a:extLst>
            <a:ext uri="{FF2B5EF4-FFF2-40B4-BE49-F238E27FC236}">
              <a16:creationId xmlns:a16="http://schemas.microsoft.com/office/drawing/2014/main" id="{4D43FDB6-58DC-413C-B111-19187B20D2D2}"/>
            </a:ext>
          </a:extLst>
        </xdr:cNvPr>
        <xdr:cNvSpPr/>
      </xdr:nvSpPr>
      <xdr:spPr>
        <a:xfrm>
          <a:off x="15430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148589</xdr:rowOff>
    </xdr:from>
    <xdr:to>
      <xdr:col>85</xdr:col>
      <xdr:colOff>127000</xdr:colOff>
      <xdr:row>82</xdr:row>
      <xdr:rowOff>38100</xdr:rowOff>
    </xdr:to>
    <xdr:cxnSp macro="">
      <xdr:nvCxnSpPr>
        <xdr:cNvPr id="454" name="直線コネクタ 453">
          <a:extLst>
            <a:ext uri="{FF2B5EF4-FFF2-40B4-BE49-F238E27FC236}">
              <a16:creationId xmlns:a16="http://schemas.microsoft.com/office/drawing/2014/main" id="{63191A87-A7C3-4DE1-9840-76B592CF086F}"/>
            </a:ext>
          </a:extLst>
        </xdr:cNvPr>
        <xdr:cNvCxnSpPr/>
      </xdr:nvCxnSpPr>
      <xdr:spPr>
        <a:xfrm>
          <a:off x="15481300" y="140360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42545</xdr:rowOff>
    </xdr:from>
    <xdr:to>
      <xdr:col>76</xdr:col>
      <xdr:colOff>165100</xdr:colOff>
      <xdr:row>81</xdr:row>
      <xdr:rowOff>144145</xdr:rowOff>
    </xdr:to>
    <xdr:sp macro="" textlink="">
      <xdr:nvSpPr>
        <xdr:cNvPr id="455" name="楕円 454">
          <a:extLst>
            <a:ext uri="{FF2B5EF4-FFF2-40B4-BE49-F238E27FC236}">
              <a16:creationId xmlns:a16="http://schemas.microsoft.com/office/drawing/2014/main" id="{5531EA96-179D-4CD1-8985-6383BCA07231}"/>
            </a:ext>
          </a:extLst>
        </xdr:cNvPr>
        <xdr:cNvSpPr/>
      </xdr:nvSpPr>
      <xdr:spPr>
        <a:xfrm>
          <a:off x="14541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93345</xdr:rowOff>
    </xdr:from>
    <xdr:to>
      <xdr:col>81</xdr:col>
      <xdr:colOff>50800</xdr:colOff>
      <xdr:row>81</xdr:row>
      <xdr:rowOff>148589</xdr:rowOff>
    </xdr:to>
    <xdr:cxnSp macro="">
      <xdr:nvCxnSpPr>
        <xdr:cNvPr id="456" name="直線コネクタ 455">
          <a:extLst>
            <a:ext uri="{FF2B5EF4-FFF2-40B4-BE49-F238E27FC236}">
              <a16:creationId xmlns:a16="http://schemas.microsoft.com/office/drawing/2014/main" id="{D3F39626-3BCC-4B55-B491-B7A919B5BA34}"/>
            </a:ext>
          </a:extLst>
        </xdr:cNvPr>
        <xdr:cNvCxnSpPr/>
      </xdr:nvCxnSpPr>
      <xdr:spPr>
        <a:xfrm>
          <a:off x="14592300" y="1398079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143511</xdr:rowOff>
    </xdr:from>
    <xdr:to>
      <xdr:col>72</xdr:col>
      <xdr:colOff>38100</xdr:colOff>
      <xdr:row>83</xdr:row>
      <xdr:rowOff>73661</xdr:rowOff>
    </xdr:to>
    <xdr:sp macro="" textlink="">
      <xdr:nvSpPr>
        <xdr:cNvPr id="457" name="楕円 456">
          <a:extLst>
            <a:ext uri="{FF2B5EF4-FFF2-40B4-BE49-F238E27FC236}">
              <a16:creationId xmlns:a16="http://schemas.microsoft.com/office/drawing/2014/main" id="{3158E6DA-5B77-4433-BB44-D46A44198C91}"/>
            </a:ext>
          </a:extLst>
        </xdr:cNvPr>
        <xdr:cNvSpPr/>
      </xdr:nvSpPr>
      <xdr:spPr>
        <a:xfrm>
          <a:off x="13652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93345</xdr:rowOff>
    </xdr:from>
    <xdr:to>
      <xdr:col>76</xdr:col>
      <xdr:colOff>114300</xdr:colOff>
      <xdr:row>83</xdr:row>
      <xdr:rowOff>22861</xdr:rowOff>
    </xdr:to>
    <xdr:cxnSp macro="">
      <xdr:nvCxnSpPr>
        <xdr:cNvPr id="458" name="直線コネクタ 457">
          <a:extLst>
            <a:ext uri="{FF2B5EF4-FFF2-40B4-BE49-F238E27FC236}">
              <a16:creationId xmlns:a16="http://schemas.microsoft.com/office/drawing/2014/main" id="{B7B2A059-CEEE-455A-ADEE-CA1CF43B2C1C}"/>
            </a:ext>
          </a:extLst>
        </xdr:cNvPr>
        <xdr:cNvCxnSpPr/>
      </xdr:nvCxnSpPr>
      <xdr:spPr>
        <a:xfrm flipV="1">
          <a:off x="13703300" y="13980795"/>
          <a:ext cx="889000" cy="27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85741</xdr:rowOff>
    </xdr:from>
    <xdr:ext cx="405111" cy="259045"/>
    <xdr:sp macro="" textlink="">
      <xdr:nvSpPr>
        <xdr:cNvPr id="459" name="n_1aveValue【消防施設】&#10;有形固定資産減価償却率">
          <a:extLst>
            <a:ext uri="{FF2B5EF4-FFF2-40B4-BE49-F238E27FC236}">
              <a16:creationId xmlns:a16="http://schemas.microsoft.com/office/drawing/2014/main" id="{B7C170E3-F887-4E03-9C00-004E743F1D3D}"/>
            </a:ext>
          </a:extLst>
        </xdr:cNvPr>
        <xdr:cNvSpPr txBox="1"/>
      </xdr:nvSpPr>
      <xdr:spPr>
        <a:xfrm>
          <a:off x="15266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460" name="n_2aveValue【消防施設】&#10;有形固定資産減価償却率">
          <a:extLst>
            <a:ext uri="{FF2B5EF4-FFF2-40B4-BE49-F238E27FC236}">
              <a16:creationId xmlns:a16="http://schemas.microsoft.com/office/drawing/2014/main" id="{E403808D-4BC2-4162-858B-9AB5F3CB4FDC}"/>
            </a:ext>
          </a:extLst>
        </xdr:cNvPr>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42563</xdr:rowOff>
    </xdr:from>
    <xdr:ext cx="405111" cy="259045"/>
    <xdr:sp macro="" textlink="">
      <xdr:nvSpPr>
        <xdr:cNvPr id="461" name="n_3aveValue【消防施設】&#10;有形固定資産減価償却率">
          <a:extLst>
            <a:ext uri="{FF2B5EF4-FFF2-40B4-BE49-F238E27FC236}">
              <a16:creationId xmlns:a16="http://schemas.microsoft.com/office/drawing/2014/main" id="{20C45062-2E01-4FE1-B06E-B40BC370F3EF}"/>
            </a:ext>
          </a:extLst>
        </xdr:cNvPr>
        <xdr:cNvSpPr txBox="1"/>
      </xdr:nvSpPr>
      <xdr:spPr>
        <a:xfrm>
          <a:off x="13500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462" name="n_4aveValue【消防施設】&#10;有形固定資産減価償却率">
          <a:extLst>
            <a:ext uri="{FF2B5EF4-FFF2-40B4-BE49-F238E27FC236}">
              <a16:creationId xmlns:a16="http://schemas.microsoft.com/office/drawing/2014/main" id="{82D61E0E-20DD-407A-84D7-0F7CDD53ED38}"/>
            </a:ext>
          </a:extLst>
        </xdr:cNvPr>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44466</xdr:rowOff>
    </xdr:from>
    <xdr:ext cx="405111" cy="259045"/>
    <xdr:sp macro="" textlink="">
      <xdr:nvSpPr>
        <xdr:cNvPr id="463" name="n_1mainValue【消防施設】&#10;有形固定資産減価償却率">
          <a:extLst>
            <a:ext uri="{FF2B5EF4-FFF2-40B4-BE49-F238E27FC236}">
              <a16:creationId xmlns:a16="http://schemas.microsoft.com/office/drawing/2014/main" id="{16AC632E-6453-46BF-85E0-9E4551546677}"/>
            </a:ext>
          </a:extLst>
        </xdr:cNvPr>
        <xdr:cNvSpPr txBox="1"/>
      </xdr:nvSpPr>
      <xdr:spPr>
        <a:xfrm>
          <a:off x="15266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160672</xdr:rowOff>
    </xdr:from>
    <xdr:ext cx="405111" cy="259045"/>
    <xdr:sp macro="" textlink="">
      <xdr:nvSpPr>
        <xdr:cNvPr id="464" name="n_2mainValue【消防施設】&#10;有形固定資産減価償却率">
          <a:extLst>
            <a:ext uri="{FF2B5EF4-FFF2-40B4-BE49-F238E27FC236}">
              <a16:creationId xmlns:a16="http://schemas.microsoft.com/office/drawing/2014/main" id="{0165DC53-EE0A-405A-81A7-E15C7733BA2A}"/>
            </a:ext>
          </a:extLst>
        </xdr:cNvPr>
        <xdr:cNvSpPr txBox="1"/>
      </xdr:nvSpPr>
      <xdr:spPr>
        <a:xfrm>
          <a:off x="14389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64788</xdr:rowOff>
    </xdr:from>
    <xdr:ext cx="405111" cy="259045"/>
    <xdr:sp macro="" textlink="">
      <xdr:nvSpPr>
        <xdr:cNvPr id="465" name="n_3mainValue【消防施設】&#10;有形固定資産減価償却率">
          <a:extLst>
            <a:ext uri="{FF2B5EF4-FFF2-40B4-BE49-F238E27FC236}">
              <a16:creationId xmlns:a16="http://schemas.microsoft.com/office/drawing/2014/main" id="{5A9E6F19-0734-48A0-884B-185645C230A2}"/>
            </a:ext>
          </a:extLst>
        </xdr:cNvPr>
        <xdr:cNvSpPr txBox="1"/>
      </xdr:nvSpPr>
      <xdr:spPr>
        <a:xfrm>
          <a:off x="13500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6" name="正方形/長方形 465">
          <a:extLst>
            <a:ext uri="{FF2B5EF4-FFF2-40B4-BE49-F238E27FC236}">
              <a16:creationId xmlns:a16="http://schemas.microsoft.com/office/drawing/2014/main" id="{350C7E42-DBC1-41B6-8337-C718F301756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7" name="正方形/長方形 466">
          <a:extLst>
            <a:ext uri="{FF2B5EF4-FFF2-40B4-BE49-F238E27FC236}">
              <a16:creationId xmlns:a16="http://schemas.microsoft.com/office/drawing/2014/main" id="{145B24B9-96F0-4F2C-B4AC-1DAA0069FD1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8" name="正方形/長方形 467">
          <a:extLst>
            <a:ext uri="{FF2B5EF4-FFF2-40B4-BE49-F238E27FC236}">
              <a16:creationId xmlns:a16="http://schemas.microsoft.com/office/drawing/2014/main" id="{0BE6DCA3-72DB-44B3-888A-E7DE9029B5C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9" name="正方形/長方形 468">
          <a:extLst>
            <a:ext uri="{FF2B5EF4-FFF2-40B4-BE49-F238E27FC236}">
              <a16:creationId xmlns:a16="http://schemas.microsoft.com/office/drawing/2014/main" id="{141448D7-33ED-43C8-88C3-B9DEBBAB173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0" name="正方形/長方形 469">
          <a:extLst>
            <a:ext uri="{FF2B5EF4-FFF2-40B4-BE49-F238E27FC236}">
              <a16:creationId xmlns:a16="http://schemas.microsoft.com/office/drawing/2014/main" id="{7D82B53B-8FFA-4D15-B9F1-96D0420A90E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1" name="正方形/長方形 470">
          <a:extLst>
            <a:ext uri="{FF2B5EF4-FFF2-40B4-BE49-F238E27FC236}">
              <a16:creationId xmlns:a16="http://schemas.microsoft.com/office/drawing/2014/main" id="{0C1B1ECF-72A0-413D-ACA4-58E6F84FE81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2" name="正方形/長方形 471">
          <a:extLst>
            <a:ext uri="{FF2B5EF4-FFF2-40B4-BE49-F238E27FC236}">
              <a16:creationId xmlns:a16="http://schemas.microsoft.com/office/drawing/2014/main" id="{72184FAC-7F12-405C-8AEA-C11ED13094F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3" name="正方形/長方形 472">
          <a:extLst>
            <a:ext uri="{FF2B5EF4-FFF2-40B4-BE49-F238E27FC236}">
              <a16:creationId xmlns:a16="http://schemas.microsoft.com/office/drawing/2014/main" id="{BBD65029-5E2F-42F5-8237-23022EE4D0B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4" name="テキスト ボックス 473">
          <a:extLst>
            <a:ext uri="{FF2B5EF4-FFF2-40B4-BE49-F238E27FC236}">
              <a16:creationId xmlns:a16="http://schemas.microsoft.com/office/drawing/2014/main" id="{A05FCA12-9F17-4AE3-AF06-A44A9E82F86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5" name="直線コネクタ 474">
          <a:extLst>
            <a:ext uri="{FF2B5EF4-FFF2-40B4-BE49-F238E27FC236}">
              <a16:creationId xmlns:a16="http://schemas.microsoft.com/office/drawing/2014/main" id="{6C05AD64-065F-4873-A829-308798E6B47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6" name="直線コネクタ 475">
          <a:extLst>
            <a:ext uri="{FF2B5EF4-FFF2-40B4-BE49-F238E27FC236}">
              <a16:creationId xmlns:a16="http://schemas.microsoft.com/office/drawing/2014/main" id="{9E5B7CDA-1B12-43E2-BD6D-A7E22CFCA04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7" name="テキスト ボックス 476">
          <a:extLst>
            <a:ext uri="{FF2B5EF4-FFF2-40B4-BE49-F238E27FC236}">
              <a16:creationId xmlns:a16="http://schemas.microsoft.com/office/drawing/2014/main" id="{91FCD990-27AA-4B41-8CA0-C3DBB6E7BAF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8" name="直線コネクタ 477">
          <a:extLst>
            <a:ext uri="{FF2B5EF4-FFF2-40B4-BE49-F238E27FC236}">
              <a16:creationId xmlns:a16="http://schemas.microsoft.com/office/drawing/2014/main" id="{AACBFF11-4FFF-49A6-9BE5-38E59F1DBAE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9" name="テキスト ボックス 478">
          <a:extLst>
            <a:ext uri="{FF2B5EF4-FFF2-40B4-BE49-F238E27FC236}">
              <a16:creationId xmlns:a16="http://schemas.microsoft.com/office/drawing/2014/main" id="{0C32448F-0DBE-43C0-8ECC-A4167DEFE26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80" name="直線コネクタ 479">
          <a:extLst>
            <a:ext uri="{FF2B5EF4-FFF2-40B4-BE49-F238E27FC236}">
              <a16:creationId xmlns:a16="http://schemas.microsoft.com/office/drawing/2014/main" id="{AD1EFC70-B2B9-45A0-BED3-2DD80BDC05F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81" name="テキスト ボックス 480">
          <a:extLst>
            <a:ext uri="{FF2B5EF4-FFF2-40B4-BE49-F238E27FC236}">
              <a16:creationId xmlns:a16="http://schemas.microsoft.com/office/drawing/2014/main" id="{2EDB0D60-F8F8-46F1-9988-5D639F6AD4F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82" name="直線コネクタ 481">
          <a:extLst>
            <a:ext uri="{FF2B5EF4-FFF2-40B4-BE49-F238E27FC236}">
              <a16:creationId xmlns:a16="http://schemas.microsoft.com/office/drawing/2014/main" id="{90E3D38F-413C-4E08-A4F1-9AB6A2F2FBB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83" name="テキスト ボックス 482">
          <a:extLst>
            <a:ext uri="{FF2B5EF4-FFF2-40B4-BE49-F238E27FC236}">
              <a16:creationId xmlns:a16="http://schemas.microsoft.com/office/drawing/2014/main" id="{EDA7412F-F4E2-4516-B6BE-D7747363891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4" name="直線コネクタ 483">
          <a:extLst>
            <a:ext uri="{FF2B5EF4-FFF2-40B4-BE49-F238E27FC236}">
              <a16:creationId xmlns:a16="http://schemas.microsoft.com/office/drawing/2014/main" id="{B1D8B413-310A-4786-A67C-0B547841A50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5" name="テキスト ボックス 484">
          <a:extLst>
            <a:ext uri="{FF2B5EF4-FFF2-40B4-BE49-F238E27FC236}">
              <a16:creationId xmlns:a16="http://schemas.microsoft.com/office/drawing/2014/main" id="{B645FE73-F495-4675-BF11-B75BCFFDC52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6" name="【消防施設】&#10;一人当たり面積グラフ枠">
          <a:extLst>
            <a:ext uri="{FF2B5EF4-FFF2-40B4-BE49-F238E27FC236}">
              <a16:creationId xmlns:a16="http://schemas.microsoft.com/office/drawing/2014/main" id="{1036B50A-8FCB-4317-A233-EDCC8CC4F2E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487" name="直線コネクタ 486">
          <a:extLst>
            <a:ext uri="{FF2B5EF4-FFF2-40B4-BE49-F238E27FC236}">
              <a16:creationId xmlns:a16="http://schemas.microsoft.com/office/drawing/2014/main" id="{D04772BD-0D42-42FB-8B4F-D2988E68C823}"/>
            </a:ext>
          </a:extLst>
        </xdr:cNvPr>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488" name="【消防施設】&#10;一人当たり面積最小値テキスト">
          <a:extLst>
            <a:ext uri="{FF2B5EF4-FFF2-40B4-BE49-F238E27FC236}">
              <a16:creationId xmlns:a16="http://schemas.microsoft.com/office/drawing/2014/main" id="{5D3BA99D-AA35-4AB4-885D-59F2237CE906}"/>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489" name="直線コネクタ 488">
          <a:extLst>
            <a:ext uri="{FF2B5EF4-FFF2-40B4-BE49-F238E27FC236}">
              <a16:creationId xmlns:a16="http://schemas.microsoft.com/office/drawing/2014/main" id="{40A63864-2A5C-448F-9086-25173B988C34}"/>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490" name="【消防施設】&#10;一人当たり面積最大値テキスト">
          <a:extLst>
            <a:ext uri="{FF2B5EF4-FFF2-40B4-BE49-F238E27FC236}">
              <a16:creationId xmlns:a16="http://schemas.microsoft.com/office/drawing/2014/main" id="{7137A1CA-3ECF-4277-98B5-7D9270724A74}"/>
            </a:ext>
          </a:extLst>
        </xdr:cNvPr>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491" name="直線コネクタ 490">
          <a:extLst>
            <a:ext uri="{FF2B5EF4-FFF2-40B4-BE49-F238E27FC236}">
              <a16:creationId xmlns:a16="http://schemas.microsoft.com/office/drawing/2014/main" id="{48C8221E-06E4-444C-A7D5-D3F94A6D3A5E}"/>
            </a:ext>
          </a:extLst>
        </xdr:cNvPr>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144035</xdr:rowOff>
    </xdr:from>
    <xdr:ext cx="469744" cy="259045"/>
    <xdr:sp macro="" textlink="">
      <xdr:nvSpPr>
        <xdr:cNvPr id="492" name="【消防施設】&#10;一人当たり面積平均値テキスト">
          <a:extLst>
            <a:ext uri="{FF2B5EF4-FFF2-40B4-BE49-F238E27FC236}">
              <a16:creationId xmlns:a16="http://schemas.microsoft.com/office/drawing/2014/main" id="{66EA243D-583E-4EB2-AA84-C29718C32493}"/>
            </a:ext>
          </a:extLst>
        </xdr:cNvPr>
        <xdr:cNvSpPr txBox="1"/>
      </xdr:nvSpPr>
      <xdr:spPr>
        <a:xfrm>
          <a:off x="22199600" y="1437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493" name="フローチャート: 判断 492">
          <a:extLst>
            <a:ext uri="{FF2B5EF4-FFF2-40B4-BE49-F238E27FC236}">
              <a16:creationId xmlns:a16="http://schemas.microsoft.com/office/drawing/2014/main" id="{13075761-647A-4F5D-B116-30C77C2639C2}"/>
            </a:ext>
          </a:extLst>
        </xdr:cNvPr>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494" name="フローチャート: 判断 493">
          <a:extLst>
            <a:ext uri="{FF2B5EF4-FFF2-40B4-BE49-F238E27FC236}">
              <a16:creationId xmlns:a16="http://schemas.microsoft.com/office/drawing/2014/main" id="{DC700796-43A5-44C8-8964-995C53CE41CC}"/>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495" name="フローチャート: 判断 494">
          <a:extLst>
            <a:ext uri="{FF2B5EF4-FFF2-40B4-BE49-F238E27FC236}">
              <a16:creationId xmlns:a16="http://schemas.microsoft.com/office/drawing/2014/main" id="{1F57121A-7B07-4795-9099-4B34BBD353BF}"/>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496" name="フローチャート: 判断 495">
          <a:extLst>
            <a:ext uri="{FF2B5EF4-FFF2-40B4-BE49-F238E27FC236}">
              <a16:creationId xmlns:a16="http://schemas.microsoft.com/office/drawing/2014/main" id="{E830EE69-D343-4B65-8309-33A7E77F91E0}"/>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497" name="フローチャート: 判断 496">
          <a:extLst>
            <a:ext uri="{FF2B5EF4-FFF2-40B4-BE49-F238E27FC236}">
              <a16:creationId xmlns:a16="http://schemas.microsoft.com/office/drawing/2014/main" id="{0FF94869-9DCA-47AB-AB28-9DCAA451459E}"/>
            </a:ext>
          </a:extLst>
        </xdr:cNvPr>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479CA17A-6BA7-4758-8186-8604CFEFDB1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BB9E3E94-B23A-4796-A945-95EAF4C5A51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E6DF3393-CA7C-4483-954B-0229B7C298E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12F44A66-00DF-4C99-BB45-CFC4A179552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EB23C1E6-F323-406D-81B3-1286B0D17FD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46737</xdr:rowOff>
    </xdr:from>
    <xdr:to>
      <xdr:col>116</xdr:col>
      <xdr:colOff>114300</xdr:colOff>
      <xdr:row>83</xdr:row>
      <xdr:rowOff>148337</xdr:rowOff>
    </xdr:to>
    <xdr:sp macro="" textlink="">
      <xdr:nvSpPr>
        <xdr:cNvPr id="503" name="楕円 502">
          <a:extLst>
            <a:ext uri="{FF2B5EF4-FFF2-40B4-BE49-F238E27FC236}">
              <a16:creationId xmlns:a16="http://schemas.microsoft.com/office/drawing/2014/main" id="{A483885A-4046-43C1-A7A2-FF2CB519D16A}"/>
            </a:ext>
          </a:extLst>
        </xdr:cNvPr>
        <xdr:cNvSpPr/>
      </xdr:nvSpPr>
      <xdr:spPr>
        <a:xfrm>
          <a:off x="221107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69614</xdr:rowOff>
    </xdr:from>
    <xdr:ext cx="469744" cy="259045"/>
    <xdr:sp macro="" textlink="">
      <xdr:nvSpPr>
        <xdr:cNvPr id="504" name="【消防施設】&#10;一人当たり面積該当値テキスト">
          <a:extLst>
            <a:ext uri="{FF2B5EF4-FFF2-40B4-BE49-F238E27FC236}">
              <a16:creationId xmlns:a16="http://schemas.microsoft.com/office/drawing/2014/main" id="{330BC10E-DC8F-4D8D-9A25-8416B6E7FD0C}"/>
            </a:ext>
          </a:extLst>
        </xdr:cNvPr>
        <xdr:cNvSpPr txBox="1"/>
      </xdr:nvSpPr>
      <xdr:spPr>
        <a:xfrm>
          <a:off x="22199600" y="1412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62737</xdr:rowOff>
    </xdr:from>
    <xdr:to>
      <xdr:col>112</xdr:col>
      <xdr:colOff>38100</xdr:colOff>
      <xdr:row>83</xdr:row>
      <xdr:rowOff>164337</xdr:rowOff>
    </xdr:to>
    <xdr:sp macro="" textlink="">
      <xdr:nvSpPr>
        <xdr:cNvPr id="505" name="楕円 504">
          <a:extLst>
            <a:ext uri="{FF2B5EF4-FFF2-40B4-BE49-F238E27FC236}">
              <a16:creationId xmlns:a16="http://schemas.microsoft.com/office/drawing/2014/main" id="{89584C87-8E58-46D3-81B8-9A99A439FBAF}"/>
            </a:ext>
          </a:extLst>
        </xdr:cNvPr>
        <xdr:cNvSpPr/>
      </xdr:nvSpPr>
      <xdr:spPr>
        <a:xfrm>
          <a:off x="21272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97537</xdr:rowOff>
    </xdr:from>
    <xdr:to>
      <xdr:col>116</xdr:col>
      <xdr:colOff>63500</xdr:colOff>
      <xdr:row>83</xdr:row>
      <xdr:rowOff>113537</xdr:rowOff>
    </xdr:to>
    <xdr:cxnSp macro="">
      <xdr:nvCxnSpPr>
        <xdr:cNvPr id="506" name="直線コネクタ 505">
          <a:extLst>
            <a:ext uri="{FF2B5EF4-FFF2-40B4-BE49-F238E27FC236}">
              <a16:creationId xmlns:a16="http://schemas.microsoft.com/office/drawing/2014/main" id="{7E2D9C8E-137F-4988-ACE9-F7DD5763DAC9}"/>
            </a:ext>
          </a:extLst>
        </xdr:cNvPr>
        <xdr:cNvCxnSpPr/>
      </xdr:nvCxnSpPr>
      <xdr:spPr>
        <a:xfrm flipV="1">
          <a:off x="21323300" y="14327887"/>
          <a:ext cx="8382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71882</xdr:rowOff>
    </xdr:from>
    <xdr:to>
      <xdr:col>107</xdr:col>
      <xdr:colOff>101600</xdr:colOff>
      <xdr:row>84</xdr:row>
      <xdr:rowOff>2032</xdr:rowOff>
    </xdr:to>
    <xdr:sp macro="" textlink="">
      <xdr:nvSpPr>
        <xdr:cNvPr id="507" name="楕円 506">
          <a:extLst>
            <a:ext uri="{FF2B5EF4-FFF2-40B4-BE49-F238E27FC236}">
              <a16:creationId xmlns:a16="http://schemas.microsoft.com/office/drawing/2014/main" id="{7B8EA886-9281-4E99-A131-F7522A2C0D15}"/>
            </a:ext>
          </a:extLst>
        </xdr:cNvPr>
        <xdr:cNvSpPr/>
      </xdr:nvSpPr>
      <xdr:spPr>
        <a:xfrm>
          <a:off x="20383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113537</xdr:rowOff>
    </xdr:from>
    <xdr:to>
      <xdr:col>111</xdr:col>
      <xdr:colOff>177800</xdr:colOff>
      <xdr:row>83</xdr:row>
      <xdr:rowOff>122682</xdr:rowOff>
    </xdr:to>
    <xdr:cxnSp macro="">
      <xdr:nvCxnSpPr>
        <xdr:cNvPr id="508" name="直線コネクタ 507">
          <a:extLst>
            <a:ext uri="{FF2B5EF4-FFF2-40B4-BE49-F238E27FC236}">
              <a16:creationId xmlns:a16="http://schemas.microsoft.com/office/drawing/2014/main" id="{DA821778-0E81-4EE2-8A3E-57E50407D59A}"/>
            </a:ext>
          </a:extLst>
        </xdr:cNvPr>
        <xdr:cNvCxnSpPr/>
      </xdr:nvCxnSpPr>
      <xdr:spPr>
        <a:xfrm flipV="1">
          <a:off x="20434300" y="143438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509" name="楕円 508">
          <a:extLst>
            <a:ext uri="{FF2B5EF4-FFF2-40B4-BE49-F238E27FC236}">
              <a16:creationId xmlns:a16="http://schemas.microsoft.com/office/drawing/2014/main" id="{606C63F3-D722-497F-9130-D86CD0AB672D}"/>
            </a:ext>
          </a:extLst>
        </xdr:cNvPr>
        <xdr:cNvSpPr/>
      </xdr:nvSpPr>
      <xdr:spPr>
        <a:xfrm>
          <a:off x="19494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122682</xdr:rowOff>
    </xdr:from>
    <xdr:to>
      <xdr:col>107</xdr:col>
      <xdr:colOff>50800</xdr:colOff>
      <xdr:row>84</xdr:row>
      <xdr:rowOff>92963</xdr:rowOff>
    </xdr:to>
    <xdr:cxnSp macro="">
      <xdr:nvCxnSpPr>
        <xdr:cNvPr id="510" name="直線コネクタ 509">
          <a:extLst>
            <a:ext uri="{FF2B5EF4-FFF2-40B4-BE49-F238E27FC236}">
              <a16:creationId xmlns:a16="http://schemas.microsoft.com/office/drawing/2014/main" id="{04A8AD18-7A16-4C84-9BEA-1149D7EC901B}"/>
            </a:ext>
          </a:extLst>
        </xdr:cNvPr>
        <xdr:cNvCxnSpPr/>
      </xdr:nvCxnSpPr>
      <xdr:spPr>
        <a:xfrm flipV="1">
          <a:off x="19545300" y="14353032"/>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511" name="n_1aveValue【消防施設】&#10;一人当たり面積">
          <a:extLst>
            <a:ext uri="{FF2B5EF4-FFF2-40B4-BE49-F238E27FC236}">
              <a16:creationId xmlns:a16="http://schemas.microsoft.com/office/drawing/2014/main" id="{BA462C8E-DFF2-4FD1-9853-5923D9C9137F}"/>
            </a:ext>
          </a:extLst>
        </xdr:cNvPr>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512" name="n_2aveValue【消防施設】&#10;一人当たり面積">
          <a:extLst>
            <a:ext uri="{FF2B5EF4-FFF2-40B4-BE49-F238E27FC236}">
              <a16:creationId xmlns:a16="http://schemas.microsoft.com/office/drawing/2014/main" id="{AF031485-F80D-4690-9C62-0A2B42BD00A8}"/>
            </a:ext>
          </a:extLst>
        </xdr:cNvPr>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513" name="n_3aveValue【消防施設】&#10;一人当たり面積">
          <a:extLst>
            <a:ext uri="{FF2B5EF4-FFF2-40B4-BE49-F238E27FC236}">
              <a16:creationId xmlns:a16="http://schemas.microsoft.com/office/drawing/2014/main" id="{B7003731-D192-478D-BB2F-5C9C00F87859}"/>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514" name="n_4aveValue【消防施設】&#10;一人当たり面積">
          <a:extLst>
            <a:ext uri="{FF2B5EF4-FFF2-40B4-BE49-F238E27FC236}">
              <a16:creationId xmlns:a16="http://schemas.microsoft.com/office/drawing/2014/main" id="{B6ADD363-28BC-4CF5-B4E6-9EFCC73F7426}"/>
            </a:ext>
          </a:extLst>
        </xdr:cNvPr>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9414</xdr:rowOff>
    </xdr:from>
    <xdr:ext cx="469744" cy="259045"/>
    <xdr:sp macro="" textlink="">
      <xdr:nvSpPr>
        <xdr:cNvPr id="515" name="n_1mainValue【消防施設】&#10;一人当たり面積">
          <a:extLst>
            <a:ext uri="{FF2B5EF4-FFF2-40B4-BE49-F238E27FC236}">
              <a16:creationId xmlns:a16="http://schemas.microsoft.com/office/drawing/2014/main" id="{BF9EB837-274E-4B63-9DFF-7FCD74F9928A}"/>
            </a:ext>
          </a:extLst>
        </xdr:cNvPr>
        <xdr:cNvSpPr txBox="1"/>
      </xdr:nvSpPr>
      <xdr:spPr>
        <a:xfrm>
          <a:off x="210757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516" name="n_2mainValue【消防施設】&#10;一人当たり面積">
          <a:extLst>
            <a:ext uri="{FF2B5EF4-FFF2-40B4-BE49-F238E27FC236}">
              <a16:creationId xmlns:a16="http://schemas.microsoft.com/office/drawing/2014/main" id="{8B4B3837-42A5-4DD3-8C26-4EB5E7A805AC}"/>
            </a:ext>
          </a:extLst>
        </xdr:cNvPr>
        <xdr:cNvSpPr txBox="1"/>
      </xdr:nvSpPr>
      <xdr:spPr>
        <a:xfrm>
          <a:off x="20199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134890</xdr:rowOff>
    </xdr:from>
    <xdr:ext cx="469744" cy="259045"/>
    <xdr:sp macro="" textlink="">
      <xdr:nvSpPr>
        <xdr:cNvPr id="517" name="n_3mainValue【消防施設】&#10;一人当たり面積">
          <a:extLst>
            <a:ext uri="{FF2B5EF4-FFF2-40B4-BE49-F238E27FC236}">
              <a16:creationId xmlns:a16="http://schemas.microsoft.com/office/drawing/2014/main" id="{7FFD3D89-8794-4C4C-BD2C-8664453ADC58}"/>
            </a:ext>
          </a:extLst>
        </xdr:cNvPr>
        <xdr:cNvSpPr txBox="1"/>
      </xdr:nvSpPr>
      <xdr:spPr>
        <a:xfrm>
          <a:off x="19310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8" name="正方形/長方形 517">
          <a:extLst>
            <a:ext uri="{FF2B5EF4-FFF2-40B4-BE49-F238E27FC236}">
              <a16:creationId xmlns:a16="http://schemas.microsoft.com/office/drawing/2014/main" id="{9949B19B-95B7-4AFE-8EA9-17AB76C1F08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9" name="正方形/長方形 518">
          <a:extLst>
            <a:ext uri="{FF2B5EF4-FFF2-40B4-BE49-F238E27FC236}">
              <a16:creationId xmlns:a16="http://schemas.microsoft.com/office/drawing/2014/main" id="{E4EF085C-A18F-460B-B767-6FC874E83AA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0" name="正方形/長方形 519">
          <a:extLst>
            <a:ext uri="{FF2B5EF4-FFF2-40B4-BE49-F238E27FC236}">
              <a16:creationId xmlns:a16="http://schemas.microsoft.com/office/drawing/2014/main" id="{9E4C0A46-C48E-4D35-955F-CA692BABBB7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1" name="正方形/長方形 520">
          <a:extLst>
            <a:ext uri="{FF2B5EF4-FFF2-40B4-BE49-F238E27FC236}">
              <a16:creationId xmlns:a16="http://schemas.microsoft.com/office/drawing/2014/main" id="{6DB8F452-0114-4644-AF76-8EDEFE4D7F6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2" name="正方形/長方形 521">
          <a:extLst>
            <a:ext uri="{FF2B5EF4-FFF2-40B4-BE49-F238E27FC236}">
              <a16:creationId xmlns:a16="http://schemas.microsoft.com/office/drawing/2014/main" id="{30C4CFE8-85E5-4D3B-9DD1-811103A15AB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3" name="正方形/長方形 522">
          <a:extLst>
            <a:ext uri="{FF2B5EF4-FFF2-40B4-BE49-F238E27FC236}">
              <a16:creationId xmlns:a16="http://schemas.microsoft.com/office/drawing/2014/main" id="{94A182D2-452F-4262-BD1C-9C8B413CAD2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4" name="正方形/長方形 523">
          <a:extLst>
            <a:ext uri="{FF2B5EF4-FFF2-40B4-BE49-F238E27FC236}">
              <a16:creationId xmlns:a16="http://schemas.microsoft.com/office/drawing/2014/main" id="{EA3A0BD5-7E09-4E63-8BA9-616F590D534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5" name="正方形/長方形 524">
          <a:extLst>
            <a:ext uri="{FF2B5EF4-FFF2-40B4-BE49-F238E27FC236}">
              <a16:creationId xmlns:a16="http://schemas.microsoft.com/office/drawing/2014/main" id="{08D576DD-B277-42D9-B005-D4910B1D9A6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6" name="テキスト ボックス 525">
          <a:extLst>
            <a:ext uri="{FF2B5EF4-FFF2-40B4-BE49-F238E27FC236}">
              <a16:creationId xmlns:a16="http://schemas.microsoft.com/office/drawing/2014/main" id="{F16CD36C-536F-48EF-91BC-2FDD224F0DD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7" name="直線コネクタ 526">
          <a:extLst>
            <a:ext uri="{FF2B5EF4-FFF2-40B4-BE49-F238E27FC236}">
              <a16:creationId xmlns:a16="http://schemas.microsoft.com/office/drawing/2014/main" id="{BF54A833-9E76-4649-B6A9-91AAAF00B35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8" name="テキスト ボックス 527">
          <a:extLst>
            <a:ext uri="{FF2B5EF4-FFF2-40B4-BE49-F238E27FC236}">
              <a16:creationId xmlns:a16="http://schemas.microsoft.com/office/drawing/2014/main" id="{A84BF0B6-52D7-4664-9227-348A44F99BD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9" name="直線コネクタ 528">
          <a:extLst>
            <a:ext uri="{FF2B5EF4-FFF2-40B4-BE49-F238E27FC236}">
              <a16:creationId xmlns:a16="http://schemas.microsoft.com/office/drawing/2014/main" id="{A35BC598-0A6E-4365-AD8F-D3EA23AB126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30" name="テキスト ボックス 529">
          <a:extLst>
            <a:ext uri="{FF2B5EF4-FFF2-40B4-BE49-F238E27FC236}">
              <a16:creationId xmlns:a16="http://schemas.microsoft.com/office/drawing/2014/main" id="{5199A34C-0D20-4335-9DA5-95349A45A39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1" name="直線コネクタ 530">
          <a:extLst>
            <a:ext uri="{FF2B5EF4-FFF2-40B4-BE49-F238E27FC236}">
              <a16:creationId xmlns:a16="http://schemas.microsoft.com/office/drawing/2014/main" id="{F4E55C6C-45F8-4DCD-A5D9-6F1F3161B89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2" name="テキスト ボックス 531">
          <a:extLst>
            <a:ext uri="{FF2B5EF4-FFF2-40B4-BE49-F238E27FC236}">
              <a16:creationId xmlns:a16="http://schemas.microsoft.com/office/drawing/2014/main" id="{95FC2CE2-B16F-411B-B93A-9EB31CD70B7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3" name="直線コネクタ 532">
          <a:extLst>
            <a:ext uri="{FF2B5EF4-FFF2-40B4-BE49-F238E27FC236}">
              <a16:creationId xmlns:a16="http://schemas.microsoft.com/office/drawing/2014/main" id="{A864718A-0EAB-4981-96CF-E622F0D696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4" name="テキスト ボックス 533">
          <a:extLst>
            <a:ext uri="{FF2B5EF4-FFF2-40B4-BE49-F238E27FC236}">
              <a16:creationId xmlns:a16="http://schemas.microsoft.com/office/drawing/2014/main" id="{558796A6-B03C-4E76-B645-67DCE914F67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5" name="直線コネクタ 534">
          <a:extLst>
            <a:ext uri="{FF2B5EF4-FFF2-40B4-BE49-F238E27FC236}">
              <a16:creationId xmlns:a16="http://schemas.microsoft.com/office/drawing/2014/main" id="{417C21BA-21B1-4B78-9061-96799EFCF1D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6" name="テキスト ボックス 535">
          <a:extLst>
            <a:ext uri="{FF2B5EF4-FFF2-40B4-BE49-F238E27FC236}">
              <a16:creationId xmlns:a16="http://schemas.microsoft.com/office/drawing/2014/main" id="{8A3D4B5B-52F9-4B68-8AC5-EB88D6524F9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7" name="直線コネクタ 536">
          <a:extLst>
            <a:ext uri="{FF2B5EF4-FFF2-40B4-BE49-F238E27FC236}">
              <a16:creationId xmlns:a16="http://schemas.microsoft.com/office/drawing/2014/main" id="{528E0F85-EF21-4B3A-80D0-5E78B7D8415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38" name="テキスト ボックス 537">
          <a:extLst>
            <a:ext uri="{FF2B5EF4-FFF2-40B4-BE49-F238E27FC236}">
              <a16:creationId xmlns:a16="http://schemas.microsoft.com/office/drawing/2014/main" id="{5B8879EA-548B-426B-BFBA-DC369EEF5A39}"/>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9" name="直線コネクタ 538">
          <a:extLst>
            <a:ext uri="{FF2B5EF4-FFF2-40B4-BE49-F238E27FC236}">
              <a16:creationId xmlns:a16="http://schemas.microsoft.com/office/drawing/2014/main" id="{84AFD313-9073-4D97-A67A-6F30997934D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庁舎】&#10;有形固定資産減価償却率グラフ枠">
          <a:extLst>
            <a:ext uri="{FF2B5EF4-FFF2-40B4-BE49-F238E27FC236}">
              <a16:creationId xmlns:a16="http://schemas.microsoft.com/office/drawing/2014/main" id="{53B0ABC1-7D81-401E-B7BA-D43BF2652F5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41" name="直線コネクタ 540">
          <a:extLst>
            <a:ext uri="{FF2B5EF4-FFF2-40B4-BE49-F238E27FC236}">
              <a16:creationId xmlns:a16="http://schemas.microsoft.com/office/drawing/2014/main" id="{20B101D1-3DAC-4032-829A-6ACD6E4005CB}"/>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42" name="【庁舎】&#10;有形固定資産減価償却率最小値テキスト">
          <a:extLst>
            <a:ext uri="{FF2B5EF4-FFF2-40B4-BE49-F238E27FC236}">
              <a16:creationId xmlns:a16="http://schemas.microsoft.com/office/drawing/2014/main" id="{314D9CFD-3949-4990-B07F-2A9DA9E55C4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43" name="直線コネクタ 542">
          <a:extLst>
            <a:ext uri="{FF2B5EF4-FFF2-40B4-BE49-F238E27FC236}">
              <a16:creationId xmlns:a16="http://schemas.microsoft.com/office/drawing/2014/main" id="{2A631F30-1E58-42D7-9109-0E519B1D47F4}"/>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44" name="【庁舎】&#10;有形固定資産減価償却率最大値テキスト">
          <a:extLst>
            <a:ext uri="{FF2B5EF4-FFF2-40B4-BE49-F238E27FC236}">
              <a16:creationId xmlns:a16="http://schemas.microsoft.com/office/drawing/2014/main" id="{2CE4F7CE-CD69-4DE5-BB8B-DC9EF366830D}"/>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45" name="直線コネクタ 544">
          <a:extLst>
            <a:ext uri="{FF2B5EF4-FFF2-40B4-BE49-F238E27FC236}">
              <a16:creationId xmlns:a16="http://schemas.microsoft.com/office/drawing/2014/main" id="{D570FD77-98C7-43BD-A9C3-70C54D80A0EF}"/>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24147</xdr:rowOff>
    </xdr:from>
    <xdr:ext cx="405111" cy="259045"/>
    <xdr:sp macro="" textlink="">
      <xdr:nvSpPr>
        <xdr:cNvPr id="546" name="【庁舎】&#10;有形固定資産減価償却率平均値テキスト">
          <a:extLst>
            <a:ext uri="{FF2B5EF4-FFF2-40B4-BE49-F238E27FC236}">
              <a16:creationId xmlns:a16="http://schemas.microsoft.com/office/drawing/2014/main" id="{4DD3EEB9-7534-4CDB-A27F-037030125323}"/>
            </a:ext>
          </a:extLst>
        </xdr:cNvPr>
        <xdr:cNvSpPr txBox="1"/>
      </xdr:nvSpPr>
      <xdr:spPr>
        <a:xfrm>
          <a:off x="16357600" y="17683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547" name="フローチャート: 判断 546">
          <a:extLst>
            <a:ext uri="{FF2B5EF4-FFF2-40B4-BE49-F238E27FC236}">
              <a16:creationId xmlns:a16="http://schemas.microsoft.com/office/drawing/2014/main" id="{39D112E5-1B6A-46BE-BFBA-ABD8C2A4C322}"/>
            </a:ext>
          </a:extLst>
        </xdr:cNvPr>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548" name="フローチャート: 判断 547">
          <a:extLst>
            <a:ext uri="{FF2B5EF4-FFF2-40B4-BE49-F238E27FC236}">
              <a16:creationId xmlns:a16="http://schemas.microsoft.com/office/drawing/2014/main" id="{5D89019B-3757-4761-9020-65653FBF918B}"/>
            </a:ext>
          </a:extLst>
        </xdr:cNvPr>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549" name="フローチャート: 判断 548">
          <a:extLst>
            <a:ext uri="{FF2B5EF4-FFF2-40B4-BE49-F238E27FC236}">
              <a16:creationId xmlns:a16="http://schemas.microsoft.com/office/drawing/2014/main" id="{B4C85834-AC27-439B-B80A-066763592935}"/>
            </a:ext>
          </a:extLst>
        </xdr:cNvPr>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550" name="フローチャート: 判断 549">
          <a:extLst>
            <a:ext uri="{FF2B5EF4-FFF2-40B4-BE49-F238E27FC236}">
              <a16:creationId xmlns:a16="http://schemas.microsoft.com/office/drawing/2014/main" id="{A3994856-5034-4C2C-B369-A98E3399E81F}"/>
            </a:ext>
          </a:extLst>
        </xdr:cNvPr>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551" name="フローチャート: 判断 550">
          <a:extLst>
            <a:ext uri="{FF2B5EF4-FFF2-40B4-BE49-F238E27FC236}">
              <a16:creationId xmlns:a16="http://schemas.microsoft.com/office/drawing/2014/main" id="{9384FAD9-6846-4C99-9BD5-3681988AE0C9}"/>
            </a:ext>
          </a:extLst>
        </xdr:cNvPr>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00425163-0A68-4585-B12B-51C8B3A2089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C862D46C-65DB-4BCB-A330-6E782597DEC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1739AADA-C850-4DD4-8D57-F25A1BA8EAC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9B0A605F-0534-4266-85F5-8B27991F5C0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0216E8EA-266E-4734-AC4E-8DFB2B1B370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557" name="楕円 556">
          <a:extLst>
            <a:ext uri="{FF2B5EF4-FFF2-40B4-BE49-F238E27FC236}">
              <a16:creationId xmlns:a16="http://schemas.microsoft.com/office/drawing/2014/main" id="{7117F917-183B-4F1D-9156-1698ABAD5769}"/>
            </a:ext>
          </a:extLst>
        </xdr:cNvPr>
        <xdr:cNvSpPr/>
      </xdr:nvSpPr>
      <xdr:spPr>
        <a:xfrm>
          <a:off x="16268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95266</xdr:rowOff>
    </xdr:from>
    <xdr:ext cx="405111" cy="259045"/>
    <xdr:sp macro="" textlink="">
      <xdr:nvSpPr>
        <xdr:cNvPr id="558" name="【庁舎】&#10;有形固定資産減価償却率該当値テキスト">
          <a:extLst>
            <a:ext uri="{FF2B5EF4-FFF2-40B4-BE49-F238E27FC236}">
              <a16:creationId xmlns:a16="http://schemas.microsoft.com/office/drawing/2014/main" id="{67A7E9C1-5AAB-4FD4-BAB2-F851DCB02DE9}"/>
            </a:ext>
          </a:extLst>
        </xdr:cNvPr>
        <xdr:cNvSpPr txBox="1"/>
      </xdr:nvSpPr>
      <xdr:spPr>
        <a:xfrm>
          <a:off x="16357600"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109220</xdr:rowOff>
    </xdr:from>
    <xdr:to>
      <xdr:col>81</xdr:col>
      <xdr:colOff>101600</xdr:colOff>
      <xdr:row>106</xdr:row>
      <xdr:rowOff>39370</xdr:rowOff>
    </xdr:to>
    <xdr:sp macro="" textlink="">
      <xdr:nvSpPr>
        <xdr:cNvPr id="559" name="楕円 558">
          <a:extLst>
            <a:ext uri="{FF2B5EF4-FFF2-40B4-BE49-F238E27FC236}">
              <a16:creationId xmlns:a16="http://schemas.microsoft.com/office/drawing/2014/main" id="{1C79F9FB-77C1-4F79-9FDE-628DB5551F85}"/>
            </a:ext>
          </a:extLst>
        </xdr:cNvPr>
        <xdr:cNvSpPr/>
      </xdr:nvSpPr>
      <xdr:spPr>
        <a:xfrm>
          <a:off x="15430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160020</xdr:rowOff>
    </xdr:from>
    <xdr:to>
      <xdr:col>85</xdr:col>
      <xdr:colOff>127000</xdr:colOff>
      <xdr:row>105</xdr:row>
      <xdr:rowOff>167639</xdr:rowOff>
    </xdr:to>
    <xdr:cxnSp macro="">
      <xdr:nvCxnSpPr>
        <xdr:cNvPr id="560" name="直線コネクタ 559">
          <a:extLst>
            <a:ext uri="{FF2B5EF4-FFF2-40B4-BE49-F238E27FC236}">
              <a16:creationId xmlns:a16="http://schemas.microsoft.com/office/drawing/2014/main" id="{E5CE9BFF-3FD7-4088-8D3A-48FE707B9D9D}"/>
            </a:ext>
          </a:extLst>
        </xdr:cNvPr>
        <xdr:cNvCxnSpPr/>
      </xdr:nvCxnSpPr>
      <xdr:spPr>
        <a:xfrm>
          <a:off x="15481300" y="181622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99061</xdr:rowOff>
    </xdr:from>
    <xdr:to>
      <xdr:col>76</xdr:col>
      <xdr:colOff>165100</xdr:colOff>
      <xdr:row>106</xdr:row>
      <xdr:rowOff>29211</xdr:rowOff>
    </xdr:to>
    <xdr:sp macro="" textlink="">
      <xdr:nvSpPr>
        <xdr:cNvPr id="561" name="楕円 560">
          <a:extLst>
            <a:ext uri="{FF2B5EF4-FFF2-40B4-BE49-F238E27FC236}">
              <a16:creationId xmlns:a16="http://schemas.microsoft.com/office/drawing/2014/main" id="{5755BEAA-E9DD-4D6F-AD4E-23F1B4E7BCCC}"/>
            </a:ext>
          </a:extLst>
        </xdr:cNvPr>
        <xdr:cNvSpPr/>
      </xdr:nvSpPr>
      <xdr:spPr>
        <a:xfrm>
          <a:off x="14541500" y="1810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149861</xdr:rowOff>
    </xdr:from>
    <xdr:to>
      <xdr:col>81</xdr:col>
      <xdr:colOff>50800</xdr:colOff>
      <xdr:row>105</xdr:row>
      <xdr:rowOff>160020</xdr:rowOff>
    </xdr:to>
    <xdr:cxnSp macro="">
      <xdr:nvCxnSpPr>
        <xdr:cNvPr id="562" name="直線コネクタ 561">
          <a:extLst>
            <a:ext uri="{FF2B5EF4-FFF2-40B4-BE49-F238E27FC236}">
              <a16:creationId xmlns:a16="http://schemas.microsoft.com/office/drawing/2014/main" id="{5CC322C4-68BD-4757-A5B3-80C959472278}"/>
            </a:ext>
          </a:extLst>
        </xdr:cNvPr>
        <xdr:cNvCxnSpPr/>
      </xdr:nvCxnSpPr>
      <xdr:spPr>
        <a:xfrm>
          <a:off x="14592300" y="18152111"/>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88900</xdr:rowOff>
    </xdr:from>
    <xdr:to>
      <xdr:col>72</xdr:col>
      <xdr:colOff>38100</xdr:colOff>
      <xdr:row>106</xdr:row>
      <xdr:rowOff>19050</xdr:rowOff>
    </xdr:to>
    <xdr:sp macro="" textlink="">
      <xdr:nvSpPr>
        <xdr:cNvPr id="563" name="楕円 562">
          <a:extLst>
            <a:ext uri="{FF2B5EF4-FFF2-40B4-BE49-F238E27FC236}">
              <a16:creationId xmlns:a16="http://schemas.microsoft.com/office/drawing/2014/main" id="{69563950-DA49-4813-B592-40A38CC4DD65}"/>
            </a:ext>
          </a:extLst>
        </xdr:cNvPr>
        <xdr:cNvSpPr/>
      </xdr:nvSpPr>
      <xdr:spPr>
        <a:xfrm>
          <a:off x="13652500" y="180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139700</xdr:rowOff>
    </xdr:from>
    <xdr:to>
      <xdr:col>76</xdr:col>
      <xdr:colOff>114300</xdr:colOff>
      <xdr:row>105</xdr:row>
      <xdr:rowOff>149861</xdr:rowOff>
    </xdr:to>
    <xdr:cxnSp macro="">
      <xdr:nvCxnSpPr>
        <xdr:cNvPr id="564" name="直線コネクタ 563">
          <a:extLst>
            <a:ext uri="{FF2B5EF4-FFF2-40B4-BE49-F238E27FC236}">
              <a16:creationId xmlns:a16="http://schemas.microsoft.com/office/drawing/2014/main" id="{80575925-4D47-42A3-A445-9F1BDE983F6A}"/>
            </a:ext>
          </a:extLst>
        </xdr:cNvPr>
        <xdr:cNvCxnSpPr/>
      </xdr:nvCxnSpPr>
      <xdr:spPr>
        <a:xfrm>
          <a:off x="13703300" y="18141950"/>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135907</xdr:rowOff>
    </xdr:from>
    <xdr:ext cx="405111" cy="259045"/>
    <xdr:sp macro="" textlink="">
      <xdr:nvSpPr>
        <xdr:cNvPr id="565" name="n_1aveValue【庁舎】&#10;有形固定資産減価償却率">
          <a:extLst>
            <a:ext uri="{FF2B5EF4-FFF2-40B4-BE49-F238E27FC236}">
              <a16:creationId xmlns:a16="http://schemas.microsoft.com/office/drawing/2014/main" id="{34F43FA4-CA6D-404A-AAFB-5CC2478325FE}"/>
            </a:ext>
          </a:extLst>
        </xdr:cNvPr>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162577</xdr:rowOff>
    </xdr:from>
    <xdr:ext cx="405111" cy="259045"/>
    <xdr:sp macro="" textlink="">
      <xdr:nvSpPr>
        <xdr:cNvPr id="566" name="n_2aveValue【庁舎】&#10;有形固定資産減価償却率">
          <a:extLst>
            <a:ext uri="{FF2B5EF4-FFF2-40B4-BE49-F238E27FC236}">
              <a16:creationId xmlns:a16="http://schemas.microsoft.com/office/drawing/2014/main" id="{6575FE9C-34A6-4091-94BA-C088081F0AB3}"/>
            </a:ext>
          </a:extLst>
        </xdr:cNvPr>
        <xdr:cNvSpPr txBox="1"/>
      </xdr:nvSpPr>
      <xdr:spPr>
        <a:xfrm>
          <a:off x="14389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129557</xdr:rowOff>
    </xdr:from>
    <xdr:ext cx="405111" cy="259045"/>
    <xdr:sp macro="" textlink="">
      <xdr:nvSpPr>
        <xdr:cNvPr id="567" name="n_3aveValue【庁舎】&#10;有形固定資産減価償却率">
          <a:extLst>
            <a:ext uri="{FF2B5EF4-FFF2-40B4-BE49-F238E27FC236}">
              <a16:creationId xmlns:a16="http://schemas.microsoft.com/office/drawing/2014/main" id="{701078EE-0830-47C3-AF3B-5A052E130B84}"/>
            </a:ext>
          </a:extLst>
        </xdr:cNvPr>
        <xdr:cNvSpPr txBox="1"/>
      </xdr:nvSpPr>
      <xdr:spPr>
        <a:xfrm>
          <a:off x="135007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568" name="n_4aveValue【庁舎】&#10;有形固定資産減価償却率">
          <a:extLst>
            <a:ext uri="{FF2B5EF4-FFF2-40B4-BE49-F238E27FC236}">
              <a16:creationId xmlns:a16="http://schemas.microsoft.com/office/drawing/2014/main" id="{59E1D204-B9C7-40DD-9F70-BA7CF1CED57D}"/>
            </a:ext>
          </a:extLst>
        </xdr:cNvPr>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30497</xdr:rowOff>
    </xdr:from>
    <xdr:ext cx="405111" cy="259045"/>
    <xdr:sp macro="" textlink="">
      <xdr:nvSpPr>
        <xdr:cNvPr id="569" name="n_1mainValue【庁舎】&#10;有形固定資産減価償却率">
          <a:extLst>
            <a:ext uri="{FF2B5EF4-FFF2-40B4-BE49-F238E27FC236}">
              <a16:creationId xmlns:a16="http://schemas.microsoft.com/office/drawing/2014/main" id="{AF47D02F-F21C-48FB-B9AE-0C4922B7F09C}"/>
            </a:ext>
          </a:extLst>
        </xdr:cNvPr>
        <xdr:cNvSpPr txBox="1"/>
      </xdr:nvSpPr>
      <xdr:spPr>
        <a:xfrm>
          <a:off x="152660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20338</xdr:rowOff>
    </xdr:from>
    <xdr:ext cx="405111" cy="259045"/>
    <xdr:sp macro="" textlink="">
      <xdr:nvSpPr>
        <xdr:cNvPr id="570" name="n_2mainValue【庁舎】&#10;有形固定資産減価償却率">
          <a:extLst>
            <a:ext uri="{FF2B5EF4-FFF2-40B4-BE49-F238E27FC236}">
              <a16:creationId xmlns:a16="http://schemas.microsoft.com/office/drawing/2014/main" id="{D27D3287-5A87-4177-8B58-0E2BCBFC5C89}"/>
            </a:ext>
          </a:extLst>
        </xdr:cNvPr>
        <xdr:cNvSpPr txBox="1"/>
      </xdr:nvSpPr>
      <xdr:spPr>
        <a:xfrm>
          <a:off x="14389744" y="1819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10177</xdr:rowOff>
    </xdr:from>
    <xdr:ext cx="405111" cy="259045"/>
    <xdr:sp macro="" textlink="">
      <xdr:nvSpPr>
        <xdr:cNvPr id="571" name="n_3mainValue【庁舎】&#10;有形固定資産減価償却率">
          <a:extLst>
            <a:ext uri="{FF2B5EF4-FFF2-40B4-BE49-F238E27FC236}">
              <a16:creationId xmlns:a16="http://schemas.microsoft.com/office/drawing/2014/main" id="{6A368FA5-618C-4DE4-89A3-0D6EB116C47B}"/>
            </a:ext>
          </a:extLst>
        </xdr:cNvPr>
        <xdr:cNvSpPr txBox="1"/>
      </xdr:nvSpPr>
      <xdr:spPr>
        <a:xfrm>
          <a:off x="13500744" y="1818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2" name="正方形/長方形 571">
          <a:extLst>
            <a:ext uri="{FF2B5EF4-FFF2-40B4-BE49-F238E27FC236}">
              <a16:creationId xmlns:a16="http://schemas.microsoft.com/office/drawing/2014/main" id="{858C231E-0F00-4440-929C-1B1BF853214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3" name="正方形/長方形 572">
          <a:extLst>
            <a:ext uri="{FF2B5EF4-FFF2-40B4-BE49-F238E27FC236}">
              <a16:creationId xmlns:a16="http://schemas.microsoft.com/office/drawing/2014/main" id="{BB5C099D-A9C8-47F5-AB20-3E2756327DA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4" name="正方形/長方形 573">
          <a:extLst>
            <a:ext uri="{FF2B5EF4-FFF2-40B4-BE49-F238E27FC236}">
              <a16:creationId xmlns:a16="http://schemas.microsoft.com/office/drawing/2014/main" id="{A39005F6-43B0-4B81-9614-EC5151403F4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5" name="正方形/長方形 574">
          <a:extLst>
            <a:ext uri="{FF2B5EF4-FFF2-40B4-BE49-F238E27FC236}">
              <a16:creationId xmlns:a16="http://schemas.microsoft.com/office/drawing/2014/main" id="{9AB7279E-AC0C-4FE8-B8E4-E8DCDC9877B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6" name="正方形/長方形 575">
          <a:extLst>
            <a:ext uri="{FF2B5EF4-FFF2-40B4-BE49-F238E27FC236}">
              <a16:creationId xmlns:a16="http://schemas.microsoft.com/office/drawing/2014/main" id="{0FB34E11-B9E6-4B9B-BDFE-52A4F0E641A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7" name="正方形/長方形 576">
          <a:extLst>
            <a:ext uri="{FF2B5EF4-FFF2-40B4-BE49-F238E27FC236}">
              <a16:creationId xmlns:a16="http://schemas.microsoft.com/office/drawing/2014/main" id="{045E28DB-D7CB-4AB4-A0D4-11D6D57192A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8" name="正方形/長方形 577">
          <a:extLst>
            <a:ext uri="{FF2B5EF4-FFF2-40B4-BE49-F238E27FC236}">
              <a16:creationId xmlns:a16="http://schemas.microsoft.com/office/drawing/2014/main" id="{E77B6923-D83D-43EE-92CA-8B81D38E508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9" name="正方形/長方形 578">
          <a:extLst>
            <a:ext uri="{FF2B5EF4-FFF2-40B4-BE49-F238E27FC236}">
              <a16:creationId xmlns:a16="http://schemas.microsoft.com/office/drawing/2014/main" id="{4D4EAC5F-E5D0-43F9-A894-25BC5D4D415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0" name="テキスト ボックス 579">
          <a:extLst>
            <a:ext uri="{FF2B5EF4-FFF2-40B4-BE49-F238E27FC236}">
              <a16:creationId xmlns:a16="http://schemas.microsoft.com/office/drawing/2014/main" id="{6937E8F0-226D-41C8-8CC0-DCFF38C5FB1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1" name="直線コネクタ 580">
          <a:extLst>
            <a:ext uri="{FF2B5EF4-FFF2-40B4-BE49-F238E27FC236}">
              <a16:creationId xmlns:a16="http://schemas.microsoft.com/office/drawing/2014/main" id="{CB842FDF-2999-4D7D-B615-D6AE0AF1B7A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2" name="直線コネクタ 581">
          <a:extLst>
            <a:ext uri="{FF2B5EF4-FFF2-40B4-BE49-F238E27FC236}">
              <a16:creationId xmlns:a16="http://schemas.microsoft.com/office/drawing/2014/main" id="{D8542EF1-3F30-4F1A-B1A4-5129BE91E54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3" name="テキスト ボックス 582">
          <a:extLst>
            <a:ext uri="{FF2B5EF4-FFF2-40B4-BE49-F238E27FC236}">
              <a16:creationId xmlns:a16="http://schemas.microsoft.com/office/drawing/2014/main" id="{89EB70F8-9AF1-448D-832A-9B326FFF9B1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4" name="直線コネクタ 583">
          <a:extLst>
            <a:ext uri="{FF2B5EF4-FFF2-40B4-BE49-F238E27FC236}">
              <a16:creationId xmlns:a16="http://schemas.microsoft.com/office/drawing/2014/main" id="{D172B2D0-359C-486F-9FD8-BA5D7E8D766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5" name="テキスト ボックス 584">
          <a:extLst>
            <a:ext uri="{FF2B5EF4-FFF2-40B4-BE49-F238E27FC236}">
              <a16:creationId xmlns:a16="http://schemas.microsoft.com/office/drawing/2014/main" id="{627347E7-810E-46A6-8A37-8F87899BE3D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6" name="直線コネクタ 585">
          <a:extLst>
            <a:ext uri="{FF2B5EF4-FFF2-40B4-BE49-F238E27FC236}">
              <a16:creationId xmlns:a16="http://schemas.microsoft.com/office/drawing/2014/main" id="{B8C32B17-FF0D-42B1-9E0B-322A589CA5C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7" name="テキスト ボックス 586">
          <a:extLst>
            <a:ext uri="{FF2B5EF4-FFF2-40B4-BE49-F238E27FC236}">
              <a16:creationId xmlns:a16="http://schemas.microsoft.com/office/drawing/2014/main" id="{9086308C-D3B6-4199-A63E-3C6015229E9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8" name="直線コネクタ 587">
          <a:extLst>
            <a:ext uri="{FF2B5EF4-FFF2-40B4-BE49-F238E27FC236}">
              <a16:creationId xmlns:a16="http://schemas.microsoft.com/office/drawing/2014/main" id="{D3BAB707-E1BE-45E7-8650-A7316537E2F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9" name="テキスト ボックス 588">
          <a:extLst>
            <a:ext uri="{FF2B5EF4-FFF2-40B4-BE49-F238E27FC236}">
              <a16:creationId xmlns:a16="http://schemas.microsoft.com/office/drawing/2014/main" id="{18A99061-28A2-4900-9CD1-81965D17546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0" name="直線コネクタ 589">
          <a:extLst>
            <a:ext uri="{FF2B5EF4-FFF2-40B4-BE49-F238E27FC236}">
              <a16:creationId xmlns:a16="http://schemas.microsoft.com/office/drawing/2014/main" id="{6594BE32-07FE-4768-8AED-54815DD6EF9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1" name="テキスト ボックス 590">
          <a:extLst>
            <a:ext uri="{FF2B5EF4-FFF2-40B4-BE49-F238E27FC236}">
              <a16:creationId xmlns:a16="http://schemas.microsoft.com/office/drawing/2014/main" id="{BC425743-7862-4EEC-BAB9-97EC9999A09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2" name="直線コネクタ 591">
          <a:extLst>
            <a:ext uri="{FF2B5EF4-FFF2-40B4-BE49-F238E27FC236}">
              <a16:creationId xmlns:a16="http://schemas.microsoft.com/office/drawing/2014/main" id="{064B2C4C-FFA4-4122-AB32-600BC46716F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3" name="テキスト ボックス 592">
          <a:extLst>
            <a:ext uri="{FF2B5EF4-FFF2-40B4-BE49-F238E27FC236}">
              <a16:creationId xmlns:a16="http://schemas.microsoft.com/office/drawing/2014/main" id="{373ECBC6-CB8C-4DF7-82BD-649AC9A73F9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4" name="【庁舎】&#10;一人当たり面積グラフ枠">
          <a:extLst>
            <a:ext uri="{FF2B5EF4-FFF2-40B4-BE49-F238E27FC236}">
              <a16:creationId xmlns:a16="http://schemas.microsoft.com/office/drawing/2014/main" id="{B80D4200-316B-43C7-82C6-41B1D0D7E67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595" name="直線コネクタ 594">
          <a:extLst>
            <a:ext uri="{FF2B5EF4-FFF2-40B4-BE49-F238E27FC236}">
              <a16:creationId xmlns:a16="http://schemas.microsoft.com/office/drawing/2014/main" id="{7FF7D62A-6E56-4C42-AD88-216F9EDEE643}"/>
            </a:ext>
          </a:extLst>
        </xdr:cNvPr>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596" name="【庁舎】&#10;一人当たり面積最小値テキスト">
          <a:extLst>
            <a:ext uri="{FF2B5EF4-FFF2-40B4-BE49-F238E27FC236}">
              <a16:creationId xmlns:a16="http://schemas.microsoft.com/office/drawing/2014/main" id="{8A6DC310-AC92-4CCF-8D44-341E9B8246CD}"/>
            </a:ext>
          </a:extLst>
        </xdr:cNvPr>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597" name="直線コネクタ 596">
          <a:extLst>
            <a:ext uri="{FF2B5EF4-FFF2-40B4-BE49-F238E27FC236}">
              <a16:creationId xmlns:a16="http://schemas.microsoft.com/office/drawing/2014/main" id="{1DC18345-CE93-4A15-BFFF-01CF3D9EA9A2}"/>
            </a:ext>
          </a:extLst>
        </xdr:cNvPr>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598" name="【庁舎】&#10;一人当たり面積最大値テキスト">
          <a:extLst>
            <a:ext uri="{FF2B5EF4-FFF2-40B4-BE49-F238E27FC236}">
              <a16:creationId xmlns:a16="http://schemas.microsoft.com/office/drawing/2014/main" id="{B155AE7B-F6BF-4E36-990C-A77DA6F689D3}"/>
            </a:ext>
          </a:extLst>
        </xdr:cNvPr>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599" name="直線コネクタ 598">
          <a:extLst>
            <a:ext uri="{FF2B5EF4-FFF2-40B4-BE49-F238E27FC236}">
              <a16:creationId xmlns:a16="http://schemas.microsoft.com/office/drawing/2014/main" id="{AE50F38B-3BF2-44D3-B455-7DA272101252}"/>
            </a:ext>
          </a:extLst>
        </xdr:cNvPr>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134638</xdr:rowOff>
    </xdr:from>
    <xdr:ext cx="469744" cy="259045"/>
    <xdr:sp macro="" textlink="">
      <xdr:nvSpPr>
        <xdr:cNvPr id="600" name="【庁舎】&#10;一人当たり面積平均値テキスト">
          <a:extLst>
            <a:ext uri="{FF2B5EF4-FFF2-40B4-BE49-F238E27FC236}">
              <a16:creationId xmlns:a16="http://schemas.microsoft.com/office/drawing/2014/main" id="{A5A0D88F-F073-409F-AB6E-DEC96DF086DA}"/>
            </a:ext>
          </a:extLst>
        </xdr:cNvPr>
        <xdr:cNvSpPr txBox="1"/>
      </xdr:nvSpPr>
      <xdr:spPr>
        <a:xfrm>
          <a:off x="22199600" y="17965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601" name="フローチャート: 判断 600">
          <a:extLst>
            <a:ext uri="{FF2B5EF4-FFF2-40B4-BE49-F238E27FC236}">
              <a16:creationId xmlns:a16="http://schemas.microsoft.com/office/drawing/2014/main" id="{B8487922-BE85-4832-A470-5E50E6476AAD}"/>
            </a:ext>
          </a:extLst>
        </xdr:cNvPr>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02" name="フローチャート: 判断 601">
          <a:extLst>
            <a:ext uri="{FF2B5EF4-FFF2-40B4-BE49-F238E27FC236}">
              <a16:creationId xmlns:a16="http://schemas.microsoft.com/office/drawing/2014/main" id="{C04E992D-3CD3-4BF4-9DE3-DC895AA98269}"/>
            </a:ext>
          </a:extLst>
        </xdr:cNvPr>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603" name="フローチャート: 判断 602">
          <a:extLst>
            <a:ext uri="{FF2B5EF4-FFF2-40B4-BE49-F238E27FC236}">
              <a16:creationId xmlns:a16="http://schemas.microsoft.com/office/drawing/2014/main" id="{9658842E-0F70-418A-8264-4FE4AB9F3901}"/>
            </a:ext>
          </a:extLst>
        </xdr:cNvPr>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604" name="フローチャート: 判断 603">
          <a:extLst>
            <a:ext uri="{FF2B5EF4-FFF2-40B4-BE49-F238E27FC236}">
              <a16:creationId xmlns:a16="http://schemas.microsoft.com/office/drawing/2014/main" id="{52FA28C3-67F2-401C-85E4-62A6285CB230}"/>
            </a:ext>
          </a:extLst>
        </xdr:cNvPr>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605" name="フローチャート: 判断 604">
          <a:extLst>
            <a:ext uri="{FF2B5EF4-FFF2-40B4-BE49-F238E27FC236}">
              <a16:creationId xmlns:a16="http://schemas.microsoft.com/office/drawing/2014/main" id="{8511CFF0-C45F-49C1-84A4-E63B1960F31D}"/>
            </a:ext>
          </a:extLst>
        </xdr:cNvPr>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C86AADC5-2F2B-480B-A788-F7785D031AC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C29369B4-F977-4A9C-951B-6BBD19CCFDF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FDBD61DC-2A2E-4FA1-BC0B-DD99DECFC66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B6BE8051-4BC3-4530-8AED-DA7F888C450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41EEA12D-87BB-43B5-9F9E-4061BC30445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161289</xdr:rowOff>
    </xdr:from>
    <xdr:to>
      <xdr:col>116</xdr:col>
      <xdr:colOff>114300</xdr:colOff>
      <xdr:row>107</xdr:row>
      <xdr:rowOff>91439</xdr:rowOff>
    </xdr:to>
    <xdr:sp macro="" textlink="">
      <xdr:nvSpPr>
        <xdr:cNvPr id="611" name="楕円 610">
          <a:extLst>
            <a:ext uri="{FF2B5EF4-FFF2-40B4-BE49-F238E27FC236}">
              <a16:creationId xmlns:a16="http://schemas.microsoft.com/office/drawing/2014/main" id="{B979E8E7-EC92-4B24-85D4-FF67799A4EBB}"/>
            </a:ext>
          </a:extLst>
        </xdr:cNvPr>
        <xdr:cNvSpPr/>
      </xdr:nvSpPr>
      <xdr:spPr>
        <a:xfrm>
          <a:off x="22110700" y="183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139716</xdr:rowOff>
    </xdr:from>
    <xdr:ext cx="469744" cy="259045"/>
    <xdr:sp macro="" textlink="">
      <xdr:nvSpPr>
        <xdr:cNvPr id="612" name="【庁舎】&#10;一人当たり面積該当値テキスト">
          <a:extLst>
            <a:ext uri="{FF2B5EF4-FFF2-40B4-BE49-F238E27FC236}">
              <a16:creationId xmlns:a16="http://schemas.microsoft.com/office/drawing/2014/main" id="{5D20D7C3-90FE-4B27-8F57-E30A9502DC14}"/>
            </a:ext>
          </a:extLst>
        </xdr:cNvPr>
        <xdr:cNvSpPr txBox="1"/>
      </xdr:nvSpPr>
      <xdr:spPr>
        <a:xfrm>
          <a:off x="22199600" y="1831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166370</xdr:rowOff>
    </xdr:from>
    <xdr:to>
      <xdr:col>112</xdr:col>
      <xdr:colOff>38100</xdr:colOff>
      <xdr:row>107</xdr:row>
      <xdr:rowOff>96520</xdr:rowOff>
    </xdr:to>
    <xdr:sp macro="" textlink="">
      <xdr:nvSpPr>
        <xdr:cNvPr id="613" name="楕円 612">
          <a:extLst>
            <a:ext uri="{FF2B5EF4-FFF2-40B4-BE49-F238E27FC236}">
              <a16:creationId xmlns:a16="http://schemas.microsoft.com/office/drawing/2014/main" id="{1A5A886C-A87A-4636-B427-C9E0CB69F359}"/>
            </a:ext>
          </a:extLst>
        </xdr:cNvPr>
        <xdr:cNvSpPr/>
      </xdr:nvSpPr>
      <xdr:spPr>
        <a:xfrm>
          <a:off x="21272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40639</xdr:rowOff>
    </xdr:from>
    <xdr:to>
      <xdr:col>116</xdr:col>
      <xdr:colOff>63500</xdr:colOff>
      <xdr:row>107</xdr:row>
      <xdr:rowOff>45720</xdr:rowOff>
    </xdr:to>
    <xdr:cxnSp macro="">
      <xdr:nvCxnSpPr>
        <xdr:cNvPr id="614" name="直線コネクタ 613">
          <a:extLst>
            <a:ext uri="{FF2B5EF4-FFF2-40B4-BE49-F238E27FC236}">
              <a16:creationId xmlns:a16="http://schemas.microsoft.com/office/drawing/2014/main" id="{E9471075-E671-4AA6-9AE9-007FD7E8D34B}"/>
            </a:ext>
          </a:extLst>
        </xdr:cNvPr>
        <xdr:cNvCxnSpPr/>
      </xdr:nvCxnSpPr>
      <xdr:spPr>
        <a:xfrm flipV="1">
          <a:off x="21323300" y="18385789"/>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2539</xdr:rowOff>
    </xdr:from>
    <xdr:to>
      <xdr:col>107</xdr:col>
      <xdr:colOff>101600</xdr:colOff>
      <xdr:row>107</xdr:row>
      <xdr:rowOff>104139</xdr:rowOff>
    </xdr:to>
    <xdr:sp macro="" textlink="">
      <xdr:nvSpPr>
        <xdr:cNvPr id="615" name="楕円 614">
          <a:extLst>
            <a:ext uri="{FF2B5EF4-FFF2-40B4-BE49-F238E27FC236}">
              <a16:creationId xmlns:a16="http://schemas.microsoft.com/office/drawing/2014/main" id="{CB6A8C12-0A20-47B7-9046-FEDDD2314830}"/>
            </a:ext>
          </a:extLst>
        </xdr:cNvPr>
        <xdr:cNvSpPr/>
      </xdr:nvSpPr>
      <xdr:spPr>
        <a:xfrm>
          <a:off x="20383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45720</xdr:rowOff>
    </xdr:from>
    <xdr:to>
      <xdr:col>111</xdr:col>
      <xdr:colOff>177800</xdr:colOff>
      <xdr:row>107</xdr:row>
      <xdr:rowOff>53339</xdr:rowOff>
    </xdr:to>
    <xdr:cxnSp macro="">
      <xdr:nvCxnSpPr>
        <xdr:cNvPr id="616" name="直線コネクタ 615">
          <a:extLst>
            <a:ext uri="{FF2B5EF4-FFF2-40B4-BE49-F238E27FC236}">
              <a16:creationId xmlns:a16="http://schemas.microsoft.com/office/drawing/2014/main" id="{C9BEE391-6C84-403D-A882-628891053908}"/>
            </a:ext>
          </a:extLst>
        </xdr:cNvPr>
        <xdr:cNvCxnSpPr/>
      </xdr:nvCxnSpPr>
      <xdr:spPr>
        <a:xfrm flipV="1">
          <a:off x="20434300" y="183908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5080</xdr:rowOff>
    </xdr:from>
    <xdr:to>
      <xdr:col>102</xdr:col>
      <xdr:colOff>165100</xdr:colOff>
      <xdr:row>107</xdr:row>
      <xdr:rowOff>106680</xdr:rowOff>
    </xdr:to>
    <xdr:sp macro="" textlink="">
      <xdr:nvSpPr>
        <xdr:cNvPr id="617" name="楕円 616">
          <a:extLst>
            <a:ext uri="{FF2B5EF4-FFF2-40B4-BE49-F238E27FC236}">
              <a16:creationId xmlns:a16="http://schemas.microsoft.com/office/drawing/2014/main" id="{A074DC42-9FE6-4A24-AEB3-BE15C0A28859}"/>
            </a:ext>
          </a:extLst>
        </xdr:cNvPr>
        <xdr:cNvSpPr/>
      </xdr:nvSpPr>
      <xdr:spPr>
        <a:xfrm>
          <a:off x="19494500" y="183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53339</xdr:rowOff>
    </xdr:from>
    <xdr:to>
      <xdr:col>107</xdr:col>
      <xdr:colOff>50800</xdr:colOff>
      <xdr:row>107</xdr:row>
      <xdr:rowOff>55880</xdr:rowOff>
    </xdr:to>
    <xdr:cxnSp macro="">
      <xdr:nvCxnSpPr>
        <xdr:cNvPr id="618" name="直線コネクタ 617">
          <a:extLst>
            <a:ext uri="{FF2B5EF4-FFF2-40B4-BE49-F238E27FC236}">
              <a16:creationId xmlns:a16="http://schemas.microsoft.com/office/drawing/2014/main" id="{04B1916F-88C9-4E64-BC52-044A8A45E37B}"/>
            </a:ext>
          </a:extLst>
        </xdr:cNvPr>
        <xdr:cNvCxnSpPr/>
      </xdr:nvCxnSpPr>
      <xdr:spPr>
        <a:xfrm flipV="1">
          <a:off x="19545300" y="183984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619" name="n_1aveValue【庁舎】&#10;一人当たり面積">
          <a:extLst>
            <a:ext uri="{FF2B5EF4-FFF2-40B4-BE49-F238E27FC236}">
              <a16:creationId xmlns:a16="http://schemas.microsoft.com/office/drawing/2014/main" id="{8054A01D-AC2E-49DE-9DF4-88749768A636}"/>
            </a:ext>
          </a:extLst>
        </xdr:cNvPr>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87647</xdr:rowOff>
    </xdr:from>
    <xdr:ext cx="469744" cy="259045"/>
    <xdr:sp macro="" textlink="">
      <xdr:nvSpPr>
        <xdr:cNvPr id="620" name="n_2aveValue【庁舎】&#10;一人当たり面積">
          <a:extLst>
            <a:ext uri="{FF2B5EF4-FFF2-40B4-BE49-F238E27FC236}">
              <a16:creationId xmlns:a16="http://schemas.microsoft.com/office/drawing/2014/main" id="{8BB4353C-0206-4E7B-9FE6-F0BBFCD48610}"/>
            </a:ext>
          </a:extLst>
        </xdr:cNvPr>
        <xdr:cNvSpPr txBox="1"/>
      </xdr:nvSpPr>
      <xdr:spPr>
        <a:xfrm>
          <a:off x="201994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60977</xdr:rowOff>
    </xdr:from>
    <xdr:ext cx="469744" cy="259045"/>
    <xdr:sp macro="" textlink="">
      <xdr:nvSpPr>
        <xdr:cNvPr id="621" name="n_3aveValue【庁舎】&#10;一人当たり面積">
          <a:extLst>
            <a:ext uri="{FF2B5EF4-FFF2-40B4-BE49-F238E27FC236}">
              <a16:creationId xmlns:a16="http://schemas.microsoft.com/office/drawing/2014/main" id="{B076D4B3-2183-4EA7-926F-49708C5ECDF2}"/>
            </a:ext>
          </a:extLst>
        </xdr:cNvPr>
        <xdr:cNvSpPr txBox="1"/>
      </xdr:nvSpPr>
      <xdr:spPr>
        <a:xfrm>
          <a:off x="19310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119397</xdr:rowOff>
    </xdr:from>
    <xdr:ext cx="469744" cy="259045"/>
    <xdr:sp macro="" textlink="">
      <xdr:nvSpPr>
        <xdr:cNvPr id="622" name="n_4aveValue【庁舎】&#10;一人当たり面積">
          <a:extLst>
            <a:ext uri="{FF2B5EF4-FFF2-40B4-BE49-F238E27FC236}">
              <a16:creationId xmlns:a16="http://schemas.microsoft.com/office/drawing/2014/main" id="{F3D536B1-C3D5-4A7F-A655-D4AA2921ACA8}"/>
            </a:ext>
          </a:extLst>
        </xdr:cNvPr>
        <xdr:cNvSpPr txBox="1"/>
      </xdr:nvSpPr>
      <xdr:spPr>
        <a:xfrm>
          <a:off x="18421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87647</xdr:rowOff>
    </xdr:from>
    <xdr:ext cx="469744" cy="259045"/>
    <xdr:sp macro="" textlink="">
      <xdr:nvSpPr>
        <xdr:cNvPr id="623" name="n_1mainValue【庁舎】&#10;一人当たり面積">
          <a:extLst>
            <a:ext uri="{FF2B5EF4-FFF2-40B4-BE49-F238E27FC236}">
              <a16:creationId xmlns:a16="http://schemas.microsoft.com/office/drawing/2014/main" id="{455CDAC5-9729-43F5-84BA-21E0010183C7}"/>
            </a:ext>
          </a:extLst>
        </xdr:cNvPr>
        <xdr:cNvSpPr txBox="1"/>
      </xdr:nvSpPr>
      <xdr:spPr>
        <a:xfrm>
          <a:off x="210757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95266</xdr:rowOff>
    </xdr:from>
    <xdr:ext cx="469744" cy="259045"/>
    <xdr:sp macro="" textlink="">
      <xdr:nvSpPr>
        <xdr:cNvPr id="624" name="n_2mainValue【庁舎】&#10;一人当たり面積">
          <a:extLst>
            <a:ext uri="{FF2B5EF4-FFF2-40B4-BE49-F238E27FC236}">
              <a16:creationId xmlns:a16="http://schemas.microsoft.com/office/drawing/2014/main" id="{9E2BB4F5-CE6B-43D0-A184-86C09E3CA44A}"/>
            </a:ext>
          </a:extLst>
        </xdr:cNvPr>
        <xdr:cNvSpPr txBox="1"/>
      </xdr:nvSpPr>
      <xdr:spPr>
        <a:xfrm>
          <a:off x="20199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97807</xdr:rowOff>
    </xdr:from>
    <xdr:ext cx="469744" cy="259045"/>
    <xdr:sp macro="" textlink="">
      <xdr:nvSpPr>
        <xdr:cNvPr id="625" name="n_3mainValue【庁舎】&#10;一人当たり面積">
          <a:extLst>
            <a:ext uri="{FF2B5EF4-FFF2-40B4-BE49-F238E27FC236}">
              <a16:creationId xmlns:a16="http://schemas.microsoft.com/office/drawing/2014/main" id="{31A0B195-A924-4CF5-9FE5-9F51F9E40C8A}"/>
            </a:ext>
          </a:extLst>
        </xdr:cNvPr>
        <xdr:cNvSpPr txBox="1"/>
      </xdr:nvSpPr>
      <xdr:spPr>
        <a:xfrm>
          <a:off x="19310427" y="1844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6" name="正方形/長方形 625">
          <a:extLst>
            <a:ext uri="{FF2B5EF4-FFF2-40B4-BE49-F238E27FC236}">
              <a16:creationId xmlns:a16="http://schemas.microsoft.com/office/drawing/2014/main" id="{FE0AC433-7EF6-4C84-A07A-B8C3CEE9F03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7" name="正方形/長方形 626">
          <a:extLst>
            <a:ext uri="{FF2B5EF4-FFF2-40B4-BE49-F238E27FC236}">
              <a16:creationId xmlns:a16="http://schemas.microsoft.com/office/drawing/2014/main" id="{664F5BE2-81AF-4A7B-82EC-9EC8CFBDFB2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8" name="テキスト ボックス 627">
          <a:extLst>
            <a:ext uri="{FF2B5EF4-FFF2-40B4-BE49-F238E27FC236}">
              <a16:creationId xmlns:a16="http://schemas.microsoft.com/office/drawing/2014/main" id="{ED907762-8784-4D0F-9DBF-698FAA4E05F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開館より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年経過しているため、類似団体より高い傾向である。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令和元年度から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か年計画で、</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施設の外壁、屋上屋根防水修繕工事を実施している。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類似団体よりは低い傾向であるが、築年数も</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年以上経過しているため計画的に長寿命化に取り組んでいく必要がある。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類似団体より高い数値となっている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田村広域行政組合の解散に伴い施設の更新等について検討していく必要がある。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消防施設については、老朽化が高い施設から計画的に更新している。今後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個別施設計画を策定し適正管理に努める必要がある。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築年数が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年以上経過しており、類似団体に比べ特に高い傾向にある。新庁舎建設については喫緊の課題であることから、早期に着手できるよう検討していく必要がある。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10,000
9,858
125.18
5,847,857
5,587,947
152,244
3,347,823
5,450,081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財政力指数は、人口減少や福島県平均を上回る高齢化率（令和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a:t>
          </a:r>
          <a:r>
            <a:rPr kumimoji="1" lang="en-US" altLang="ja-JP" sz="1300">
              <a:latin typeface="ＭＳ Ｐゴシック" panose="020B0600070205080204" pitchFamily="50" charset="-128"/>
              <a:ea typeface="ＭＳ Ｐゴシック" panose="020B0600070205080204" pitchFamily="50" charset="-128"/>
            </a:rPr>
            <a:t>35.8%</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）に加え、町内に中心となる産業がないこと等により、財政基盤が弱く、類似団体平均を下回っている。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今後は、職員の定員管理・給与の適正化、緊急に必要な事業を峻別し、投資的経費を抑制する等、歳出の見直しを実施するとともに、税収の徴収率向上対策を中心とする歳入確保に努める。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143510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5078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143510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151554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1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100754</xdr:rowOff>
    </xdr:from>
    <xdr:to>
      <xdr:col>7</xdr:col>
      <xdr:colOff>31750</xdr:colOff>
      <xdr:row>44</xdr:row>
      <xdr:rowOff>30904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15681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経常収支比率は、昨年度から類似団体平均を下回っているが、扶助費及び物件費並びに維持補修費、普通建設事業費の経常経費が増加したため、</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会計年度任用制度の運用開始に伴い、人件費及び物件費の増加が見込まれることから、職員数の減、手当の見直し等給与の適正化による人件費の削減、また、事務事業の見直しを更に進めるとともに、全ての事務事業の優先度を厳しく点検し、優先度の低い事務事業について計画的に廃止・縮小を進め、経常経費の削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62</xdr:row>
      <xdr:rowOff>12277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48131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145221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0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62</xdr:row>
      <xdr:rowOff>52494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48131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127423</xdr:rowOff>
    </xdr:from>
    <xdr:to>
      <xdr:col>15</xdr:col>
      <xdr:colOff>82550</xdr:colOff>
      <xdr:row>62</xdr:row>
      <xdr:rowOff>52494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58587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49123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89746</xdr:rowOff>
    </xdr:from>
    <xdr:to>
      <xdr:col>11</xdr:col>
      <xdr:colOff>31750</xdr:colOff>
      <xdr:row>61</xdr:row>
      <xdr:rowOff>127423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37674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132927</xdr:rowOff>
    </xdr:from>
    <xdr:to>
      <xdr:col>23</xdr:col>
      <xdr:colOff>184150</xdr:colOff>
      <xdr:row>62</xdr:row>
      <xdr:rowOff>63077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149454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1694</xdr:rowOff>
    </xdr:from>
    <xdr:to>
      <xdr:col>15</xdr:col>
      <xdr:colOff>133350</xdr:colOff>
      <xdr:row>62</xdr:row>
      <xdr:rowOff>103294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76623</xdr:rowOff>
    </xdr:from>
    <xdr:to>
      <xdr:col>11</xdr:col>
      <xdr:colOff>82550</xdr:colOff>
      <xdr:row>62</xdr:row>
      <xdr:rowOff>6773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163000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[180,559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人当たり人件費・物件費等決算額は、類似団体平均を下回っているが、人口減少、物件費の増加により前年度より</a:t>
          </a:r>
          <a:r>
            <a:rPr kumimoji="1" lang="en-US" altLang="ja-JP" sz="1300">
              <a:latin typeface="ＭＳ Ｐゴシック" panose="020B0600070205080204" pitchFamily="50" charset="-128"/>
              <a:ea typeface="ＭＳ Ｐゴシック" panose="020B0600070205080204" pitchFamily="50" charset="-128"/>
            </a:rPr>
            <a:t>43,061</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今後も適正な定員管理及び行財政改革の推進により経費の適正な執行に努める。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37351</xdr:rowOff>
    </xdr:from>
    <xdr:to>
      <xdr:col>23</xdr:col>
      <xdr:colOff>133350</xdr:colOff>
      <xdr:row>82</xdr:row>
      <xdr:rowOff>65748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96251"/>
          <a:ext cx="838200" cy="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15149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74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25093</xdr:rowOff>
    </xdr:from>
    <xdr:to>
      <xdr:col>19</xdr:col>
      <xdr:colOff>133350</xdr:colOff>
      <xdr:row>82</xdr:row>
      <xdr:rowOff>37351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83993"/>
          <a:ext cx="889000" cy="1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75550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3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11464</xdr:rowOff>
    </xdr:from>
    <xdr:to>
      <xdr:col>15</xdr:col>
      <xdr:colOff>82550</xdr:colOff>
      <xdr:row>82</xdr:row>
      <xdr:rowOff>25093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70364"/>
          <a:ext cx="889000" cy="1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76672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11464</xdr:rowOff>
    </xdr:from>
    <xdr:to>
      <xdr:col>11</xdr:col>
      <xdr:colOff>31750</xdr:colOff>
      <xdr:row>82</xdr:row>
      <xdr:rowOff>33120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070364"/>
          <a:ext cx="889000" cy="2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72441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14948</xdr:rowOff>
    </xdr:from>
    <xdr:to>
      <xdr:col>23</xdr:col>
      <xdr:colOff>184150</xdr:colOff>
      <xdr:row>82</xdr:row>
      <xdr:rowOff>116548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7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31475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1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158001</xdr:rowOff>
    </xdr:from>
    <xdr:to>
      <xdr:col>19</xdr:col>
      <xdr:colOff>184150</xdr:colOff>
      <xdr:row>82</xdr:row>
      <xdr:rowOff>88151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4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98328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14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145743</xdr:rowOff>
    </xdr:from>
    <xdr:to>
      <xdr:col>15</xdr:col>
      <xdr:colOff>133350</xdr:colOff>
      <xdr:row>82</xdr:row>
      <xdr:rowOff>75893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3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86070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02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132114</xdr:rowOff>
    </xdr:from>
    <xdr:to>
      <xdr:col>11</xdr:col>
      <xdr:colOff>82550</xdr:colOff>
      <xdr:row>82</xdr:row>
      <xdr:rowOff>62264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72441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8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153770</xdr:rowOff>
    </xdr:from>
    <xdr:to>
      <xdr:col>7</xdr:col>
      <xdr:colOff>31750</xdr:colOff>
      <xdr:row>82</xdr:row>
      <xdr:rowOff>83920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94097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1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新規採用・退職に伴う職員構成の変動により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ポイント上昇し、類似団体平均を上回っている。現在福島県人事院勧告に準じた給与改定を行っているが、より一層の給与の適正化に努める。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87</xdr:row>
      <xdr:rowOff>22073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83480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87</xdr:row>
      <xdr:rowOff>148468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834809"/>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148468</xdr:rowOff>
    </xdr:from>
    <xdr:to>
      <xdr:col>72</xdr:col>
      <xdr:colOff>203200</xdr:colOff>
      <xdr:row>87</xdr:row>
      <xdr:rowOff>148468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0646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148468</xdr:rowOff>
    </xdr:from>
    <xdr:to>
      <xdr:col>68</xdr:col>
      <xdr:colOff>152400</xdr:colOff>
      <xdr:row>88</xdr:row>
      <xdr:rowOff>34471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06461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142723</xdr:rowOff>
    </xdr:from>
    <xdr:to>
      <xdr:col>81</xdr:col>
      <xdr:colOff>95250</xdr:colOff>
      <xdr:row>87</xdr:row>
      <xdr:rowOff>72873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114800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39309</xdr:rowOff>
    </xdr:from>
    <xdr:to>
      <xdr:col>77</xdr:col>
      <xdr:colOff>95250</xdr:colOff>
      <xdr:row>86</xdr:row>
      <xdr:rowOff>140909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97668</xdr:rowOff>
    </xdr:from>
    <xdr:to>
      <xdr:col>73</xdr:col>
      <xdr:colOff>44450</xdr:colOff>
      <xdr:row>88</xdr:row>
      <xdr:rowOff>27818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12595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97668</xdr:rowOff>
    </xdr:from>
    <xdr:to>
      <xdr:col>68</xdr:col>
      <xdr:colOff>203200</xdr:colOff>
      <xdr:row>88</xdr:row>
      <xdr:rowOff>27818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12595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年度に策定した第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次小野町定員適正化計画に基づき適切な定員管理に努め、第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次計画（平成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年度）終了時には、計画策定時の</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人減の</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人にまで削減し、類似団体平均よりも下回っている。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次計画（平成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年間で定年退職、勧奨退職及び新規職員の採用等で</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人の削減を目標とする。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89746</xdr:rowOff>
    </xdr:from>
    <xdr:to>
      <xdr:col>81</xdr:col>
      <xdr:colOff>44450</xdr:colOff>
      <xdr:row>60</xdr:row>
      <xdr:rowOff>96986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376746"/>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74566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61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77681</xdr:rowOff>
    </xdr:from>
    <xdr:to>
      <xdr:col>77</xdr:col>
      <xdr:colOff>44450</xdr:colOff>
      <xdr:row>60</xdr:row>
      <xdr:rowOff>96986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64681"/>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77681</xdr:rowOff>
    </xdr:from>
    <xdr:to>
      <xdr:col>72</xdr:col>
      <xdr:colOff>203200</xdr:colOff>
      <xdr:row>60</xdr:row>
      <xdr:rowOff>91356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364681"/>
          <a:ext cx="889000" cy="1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163127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57573</xdr:rowOff>
    </xdr:from>
    <xdr:to>
      <xdr:col>68</xdr:col>
      <xdr:colOff>152400</xdr:colOff>
      <xdr:row>60</xdr:row>
      <xdr:rowOff>91356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44573"/>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156693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125323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38946</xdr:rowOff>
    </xdr:from>
    <xdr:to>
      <xdr:col>81</xdr:col>
      <xdr:colOff>95250</xdr:colOff>
      <xdr:row>60</xdr:row>
      <xdr:rowOff>140546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55473</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7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46186</xdr:rowOff>
    </xdr:from>
    <xdr:to>
      <xdr:col>77</xdr:col>
      <xdr:colOff>95250</xdr:colOff>
      <xdr:row>60</xdr:row>
      <xdr:rowOff>147786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157963</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102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26881</xdr:rowOff>
    </xdr:from>
    <xdr:to>
      <xdr:col>73</xdr:col>
      <xdr:colOff>44450</xdr:colOff>
      <xdr:row>60</xdr:row>
      <xdr:rowOff>128481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138658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40556</xdr:rowOff>
    </xdr:from>
    <xdr:to>
      <xdr:col>68</xdr:col>
      <xdr:colOff>203200</xdr:colOff>
      <xdr:row>60</xdr:row>
      <xdr:rowOff>142156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2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152333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6773</xdr:rowOff>
    </xdr:from>
    <xdr:to>
      <xdr:col>64</xdr:col>
      <xdr:colOff>152400</xdr:colOff>
      <xdr:row>60</xdr:row>
      <xdr:rowOff>108373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118550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平均を下回っており、償還完了に伴う元利償還金及び水道事業特別会計に要する地方債償還に係る繰出金並びに公立小野町地方綜合病院企業団における地方債に係る負担金が減少したことにより、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今後、措置期間経過により償還額の増加が見込まれていることから、緊急度・住民ニーズを的確に把握した事業の選択により、起債に大きく頼ることのない財政運営に努める。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135769</xdr:rowOff>
    </xdr:from>
    <xdr:to>
      <xdr:col>81</xdr:col>
      <xdr:colOff>44450</xdr:colOff>
      <xdr:row>38</xdr:row>
      <xdr:rowOff>33262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479419"/>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70351</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7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33262</xdr:rowOff>
    </xdr:from>
    <xdr:to>
      <xdr:col>77</xdr:col>
      <xdr:colOff>44450</xdr:colOff>
      <xdr:row>38</xdr:row>
      <xdr:rowOff>33262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5483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33262</xdr:rowOff>
    </xdr:from>
    <xdr:to>
      <xdr:col>72</xdr:col>
      <xdr:colOff>203200</xdr:colOff>
      <xdr:row>38</xdr:row>
      <xdr:rowOff>148167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54836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39</xdr:row>
      <xdr:rowOff>45659</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663267"/>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13201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24692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84969</xdr:rowOff>
    </xdr:from>
    <xdr:to>
      <xdr:col>81</xdr:col>
      <xdr:colOff>95250</xdr:colOff>
      <xdr:row>38</xdr:row>
      <xdr:rowOff>15119</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101496</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27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153912</xdr:rowOff>
    </xdr:from>
    <xdr:to>
      <xdr:col>77</xdr:col>
      <xdr:colOff>95250</xdr:colOff>
      <xdr:row>38</xdr:row>
      <xdr:rowOff>84062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94239</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26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153912</xdr:rowOff>
    </xdr:from>
    <xdr:to>
      <xdr:col>73</xdr:col>
      <xdr:colOff>44450</xdr:colOff>
      <xdr:row>38</xdr:row>
      <xdr:rowOff>84062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94239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166309</xdr:rowOff>
    </xdr:from>
    <xdr:to>
      <xdr:col>64</xdr:col>
      <xdr:colOff>152400</xdr:colOff>
      <xdr:row>39</xdr:row>
      <xdr:rowOff>96459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106636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将来負担すべき負債は標準財政規模を下回っている。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歳入不足を補うために財政調整基金の取崩しや過疎対策事業債をはじめとする起債に頼らざるを得ない状況であることから、公債費等義務的経費の削減を中心とする行財政改革を進め、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75491</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75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67552</xdr:rowOff>
    </xdr:from>
    <xdr:to>
      <xdr:col>73</xdr:col>
      <xdr:colOff>44450</xdr:colOff>
      <xdr:row>15</xdr:row>
      <xdr:rowOff>169152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133048</xdr:rowOff>
    </xdr:from>
    <xdr:to>
      <xdr:col>68</xdr:col>
      <xdr:colOff>203200</xdr:colOff>
      <xdr:row>16</xdr:row>
      <xdr:rowOff>63198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10,000
9,858
125.18
5,847,857
5,587,947
152,244
3,347,823
5,450,081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人件費は、類似団体平均及び全国平均を上回っている。給与制度については、福島県人事院勧告に準じた給与改定を行っているが、職員数の減など行財政改革への取組みを通じて人件費の削減に努める。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37</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89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38</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89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0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049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60960</xdr:rowOff>
    </xdr:from>
    <xdr:to>
      <xdr:col>6</xdr:col>
      <xdr:colOff>171450</xdr:colOff>
      <xdr:row>38</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147337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物件費は、類似団体平均及び全国平均より下回っているが、住民基本台帳システムの更新業務、公共施設等個別施設計画策定業務（委託料）が行われたため前年度より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今後は、公共施設の指定管理者制度の導入促進や、事務事業の見直しにより経常経費の削減に努める。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83566</xdr:rowOff>
    </xdr:from>
    <xdr:to>
      <xdr:col>82</xdr:col>
      <xdr:colOff>107950</xdr:colOff>
      <xdr:row>15</xdr:row>
      <xdr:rowOff>165862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5531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169435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4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83566</xdr:rowOff>
    </xdr:from>
    <xdr:to>
      <xdr:col>78</xdr:col>
      <xdr:colOff>69850</xdr:colOff>
      <xdr:row>15</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55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29989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7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10414</xdr:rowOff>
    </xdr:from>
    <xdr:to>
      <xdr:col>73</xdr:col>
      <xdr:colOff>180975</xdr:colOff>
      <xdr:row>15</xdr:row>
      <xdr:rowOff>92710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821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155719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15</xdr:row>
      <xdr:rowOff>10414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3586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137431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131589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3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32766</xdr:rowOff>
    </xdr:from>
    <xdr:to>
      <xdr:col>78</xdr:col>
      <xdr:colOff>120650</xdr:colOff>
      <xdr:row>15</xdr:row>
      <xdr:rowOff>134366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144543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7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131064</xdr:rowOff>
    </xdr:from>
    <xdr:to>
      <xdr:col>69</xdr:col>
      <xdr:colOff>142875</xdr:colOff>
      <xdr:row>15</xdr:row>
      <xdr:rowOff>61214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96537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扶助費は、全国平均を大幅に下回っており、類似団体平均よりも</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ポイント下回っている。経常比率は、平成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年度以降概ね横ばいで推移している。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今後も少子高齢化等の影響により、当町に限らず扶助費は増加傾向で推移ししていくと予想されるので、単独事業の見直しを図るなど適正な水準を保てるよう努める。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55</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575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120650</xdr:rowOff>
    </xdr:from>
    <xdr:to>
      <xdr:col>19</xdr:col>
      <xdr:colOff>187325</xdr:colOff>
      <xdr:row>55</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55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55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107950</xdr:rowOff>
    </xdr:from>
    <xdr:to>
      <xdr:col>24</xdr:col>
      <xdr:colOff>76200</xdr:colOff>
      <xdr:row>56</xdr:row>
      <xdr:rowOff>38100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69850</xdr:rowOff>
    </xdr:from>
    <xdr:to>
      <xdr:col>15</xdr:col>
      <xdr:colOff>149225</xdr:colOff>
      <xdr:row>56</xdr:row>
      <xdr:rowOff>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その他に係る経常収支比率は、類似団体平均及び全国平均を下回っている。これは、他会計及び公営企業会計への繰出金が増加していないためである。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今後も繰出金が増加しないよう、他会計及び公営企業会計の適正な財政運営に努める。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111760</xdr:rowOff>
    </xdr:from>
    <xdr:to>
      <xdr:col>82</xdr:col>
      <xdr:colOff>107950</xdr:colOff>
      <xdr:row>54</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370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111760</xdr:rowOff>
    </xdr:from>
    <xdr:to>
      <xdr:col>78</xdr:col>
      <xdr:colOff>69850</xdr:colOff>
      <xdr:row>55</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370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xdr:rowOff>
    </xdr:from>
    <xdr:to>
      <xdr:col>73</xdr:col>
      <xdr:colOff>180975</xdr:colOff>
      <xdr:row>55</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43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1270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43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60960</xdr:rowOff>
    </xdr:from>
    <xdr:to>
      <xdr:col>82</xdr:col>
      <xdr:colOff>158750</xdr:colOff>
      <xdr:row>54</xdr:row>
      <xdr:rowOff>162560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140987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2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60960</xdr:rowOff>
    </xdr:from>
    <xdr:to>
      <xdr:col>78</xdr:col>
      <xdr:colOff>120650</xdr:colOff>
      <xdr:row>54</xdr:row>
      <xdr:rowOff>162560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補助費等は、類似団体平均及び全国平均を上回っている状況が続いている。これは、一部事務組合等への負担金が決算額の約</a:t>
          </a:r>
          <a:r>
            <a:rPr kumimoji="1" lang="en-US" altLang="ja-JP" sz="1300">
              <a:latin typeface="ＭＳ Ｐゴシック" panose="020B0600070205080204" pitchFamily="50" charset="-128"/>
              <a:ea typeface="ＭＳ Ｐゴシック" panose="020B0600070205080204" pitchFamily="50" charset="-128"/>
            </a:rPr>
            <a:t>51.2%</a:t>
          </a:r>
          <a:r>
            <a:rPr kumimoji="1" lang="ja-JP" altLang="en-US" sz="1300">
              <a:latin typeface="ＭＳ Ｐゴシック" panose="020B0600070205080204" pitchFamily="50" charset="-128"/>
              <a:ea typeface="ＭＳ Ｐゴシック" panose="020B0600070205080204" pitchFamily="50" charset="-128"/>
            </a:rPr>
            <a:t>を占めているためである。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負担金以外の補助金については、必要性の低い事業に対して見直しや廃止により交付額の削減に努める。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14986</xdr:rowOff>
    </xdr:from>
    <xdr:to>
      <xdr:col>82</xdr:col>
      <xdr:colOff>107950</xdr:colOff>
      <xdr:row>39</xdr:row>
      <xdr:rowOff>24130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7015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10414</xdr:rowOff>
    </xdr:from>
    <xdr:to>
      <xdr:col>78</xdr:col>
      <xdr:colOff>69850</xdr:colOff>
      <xdr:row>39</xdr:row>
      <xdr:rowOff>14986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6969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10414</xdr:rowOff>
    </xdr:from>
    <xdr:to>
      <xdr:col>73</xdr:col>
      <xdr:colOff>180975</xdr:colOff>
      <xdr:row>39</xdr:row>
      <xdr:rowOff>10414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696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99568</xdr:rowOff>
    </xdr:from>
    <xdr:to>
      <xdr:col>69</xdr:col>
      <xdr:colOff>92075</xdr:colOff>
      <xdr:row>39</xdr:row>
      <xdr:rowOff>10414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6146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144780</xdr:rowOff>
    </xdr:from>
    <xdr:to>
      <xdr:col>82</xdr:col>
      <xdr:colOff>158750</xdr:colOff>
      <xdr:row>39</xdr:row>
      <xdr:rowOff>74930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116857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135636</xdr:rowOff>
    </xdr:from>
    <xdr:to>
      <xdr:col>78</xdr:col>
      <xdr:colOff>120650</xdr:colOff>
      <xdr:row>39</xdr:row>
      <xdr:rowOff>65786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50563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73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131064</xdr:rowOff>
    </xdr:from>
    <xdr:to>
      <xdr:col>74</xdr:col>
      <xdr:colOff>31750</xdr:colOff>
      <xdr:row>39</xdr:row>
      <xdr:rowOff>61214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45991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131064</xdr:rowOff>
    </xdr:from>
    <xdr:to>
      <xdr:col>69</xdr:col>
      <xdr:colOff>142875</xdr:colOff>
      <xdr:row>39</xdr:row>
      <xdr:rowOff>61214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45991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48768</xdr:rowOff>
    </xdr:from>
    <xdr:to>
      <xdr:col>65</xdr:col>
      <xdr:colOff>53975</xdr:colOff>
      <xdr:row>38</xdr:row>
      <xdr:rowOff>150368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135145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ポイント上昇したが、類似団体平均及び全国平均を下回っている。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繰上償還を行い、令和元年度の元利償還金は減少しているが、償還金を上回る額を借り入れているため地方債残高は増加している。引き続き地方債の新規発行においては、適債性のある事業とし公債費の抑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88900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0581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52088</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88900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0581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119380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119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119380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1343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68580</xdr:rowOff>
    </xdr:from>
    <xdr:to>
      <xdr:col>11</xdr:col>
      <xdr:colOff>60325</xdr:colOff>
      <xdr:row>76</xdr:row>
      <xdr:rowOff>170180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公債費以外の経常収支比率については、類似団体平均及び全国平均を下回っているが、物件費・補助費等の経常収支比率は増加している。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化の進展や子育て施策の推進により増加が見込まれるため、単独事業の見直しを図る等、引き続き適正な水準を保てるよう努めていくとともに、補助金や使用料・手数料等の見直しを進め、一層の合理化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74422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2212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2212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97282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225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77</xdr:row>
      <xdr:rowOff>24130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1160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167149</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121429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73957</xdr:rowOff>
    </xdr:from>
    <xdr:to>
      <xdr:col>29</xdr:col>
      <xdr:colOff>127000</xdr:colOff>
      <xdr:row>17</xdr:row>
      <xdr:rowOff>91201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36232"/>
          <a:ext cx="647700" cy="17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58734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21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91201</xdr:rowOff>
    </xdr:from>
    <xdr:to>
      <xdr:col>26</xdr:col>
      <xdr:colOff>50800</xdr:colOff>
      <xdr:row>17</xdr:row>
      <xdr:rowOff>107371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53476"/>
          <a:ext cx="698500" cy="16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171393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3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107371</xdr:rowOff>
    </xdr:from>
    <xdr:to>
      <xdr:col>22</xdr:col>
      <xdr:colOff>114300</xdr:colOff>
      <xdr:row>17</xdr:row>
      <xdr:rowOff>135954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69646"/>
          <a:ext cx="698500" cy="28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15046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114275</xdr:rowOff>
    </xdr:from>
    <xdr:to>
      <xdr:col>18</xdr:col>
      <xdr:colOff>177800</xdr:colOff>
      <xdr:row>17</xdr:row>
      <xdr:rowOff>135954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76550"/>
          <a:ext cx="698500" cy="21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29821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45145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23157</xdr:rowOff>
    </xdr:from>
    <xdr:to>
      <xdr:col>29</xdr:col>
      <xdr:colOff>177800</xdr:colOff>
      <xdr:row>17</xdr:row>
      <xdr:rowOff>124757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85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39684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3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40401</xdr:rowOff>
    </xdr:from>
    <xdr:to>
      <xdr:col>26</xdr:col>
      <xdr:colOff>101600</xdr:colOff>
      <xdr:row>17</xdr:row>
      <xdr:rowOff>142001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02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152178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71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56571</xdr:rowOff>
    </xdr:from>
    <xdr:to>
      <xdr:col>22</xdr:col>
      <xdr:colOff>165100</xdr:colOff>
      <xdr:row>17</xdr:row>
      <xdr:rowOff>158171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18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168348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8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85154</xdr:rowOff>
    </xdr:from>
    <xdr:to>
      <xdr:col>19</xdr:col>
      <xdr:colOff>38100</xdr:colOff>
      <xdr:row>18</xdr:row>
      <xdr:rowOff>15304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47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25481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1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63475</xdr:rowOff>
    </xdr:from>
    <xdr:to>
      <xdr:col>15</xdr:col>
      <xdr:colOff>101600</xdr:colOff>
      <xdr:row>17</xdr:row>
      <xdr:rowOff>165075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2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158223</xdr:rowOff>
    </xdr:from>
    <xdr:to>
      <xdr:col>29</xdr:col>
      <xdr:colOff>127000</xdr:colOff>
      <xdr:row>37</xdr:row>
      <xdr:rowOff>165748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11473"/>
          <a:ext cx="647700" cy="178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158223</xdr:rowOff>
    </xdr:from>
    <xdr:to>
      <xdr:col>26</xdr:col>
      <xdr:colOff>50800</xdr:colOff>
      <xdr:row>37</xdr:row>
      <xdr:rowOff>109493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11473"/>
          <a:ext cx="698500" cy="122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85528</xdr:rowOff>
    </xdr:from>
    <xdr:to>
      <xdr:col>22</xdr:col>
      <xdr:colOff>114300</xdr:colOff>
      <xdr:row>37</xdr:row>
      <xdr:rowOff>109493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10228"/>
          <a:ext cx="698500" cy="23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154125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13043</xdr:rowOff>
    </xdr:from>
    <xdr:to>
      <xdr:col>18</xdr:col>
      <xdr:colOff>177800</xdr:colOff>
      <xdr:row>37</xdr:row>
      <xdr:rowOff>85528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37743"/>
          <a:ext cx="698500" cy="72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158831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196721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114948</xdr:rowOff>
    </xdr:from>
    <xdr:to>
      <xdr:col>29</xdr:col>
      <xdr:colOff>177800</xdr:colOff>
      <xdr:row>37</xdr:row>
      <xdr:rowOff>216548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39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23525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107423</xdr:rowOff>
    </xdr:from>
    <xdr:to>
      <xdr:col>26</xdr:col>
      <xdr:colOff>101600</xdr:colOff>
      <xdr:row>37</xdr:row>
      <xdr:rowOff>37573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60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22350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7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58693</xdr:rowOff>
    </xdr:from>
    <xdr:to>
      <xdr:col>22</xdr:col>
      <xdr:colOff>165100</xdr:colOff>
      <xdr:row>37</xdr:row>
      <xdr:rowOff>160293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83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145070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69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34728</xdr:rowOff>
    </xdr:from>
    <xdr:to>
      <xdr:col>19</xdr:col>
      <xdr:colOff>38100</xdr:colOff>
      <xdr:row>37</xdr:row>
      <xdr:rowOff>136328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59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121105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4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133693</xdr:rowOff>
    </xdr:from>
    <xdr:to>
      <xdr:col>15</xdr:col>
      <xdr:colOff>101600</xdr:colOff>
      <xdr:row>37</xdr:row>
      <xdr:rowOff>63843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86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48620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7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10,000
9,858
125.18
5,847,857
5,587,947
152,244
3,347,823
5,450,081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74092</xdr:rowOff>
    </xdr:from>
    <xdr:to>
      <xdr:col>24</xdr:col>
      <xdr:colOff>63500</xdr:colOff>
      <xdr:row>36</xdr:row>
      <xdr:rowOff>80136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46292"/>
          <a:ext cx="838200" cy="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53053</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5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80136</xdr:rowOff>
    </xdr:from>
    <xdr:to>
      <xdr:col>19</xdr:col>
      <xdr:colOff>177800</xdr:colOff>
      <xdr:row>36</xdr:row>
      <xdr:rowOff>85348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52336"/>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8979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3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85348</xdr:rowOff>
    </xdr:from>
    <xdr:to>
      <xdr:col>15</xdr:col>
      <xdr:colOff>50800</xdr:colOff>
      <xdr:row>36</xdr:row>
      <xdr:rowOff>121970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57548"/>
          <a:ext cx="889000" cy="3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15334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95525</xdr:rowOff>
    </xdr:from>
    <xdr:to>
      <xdr:col>10</xdr:col>
      <xdr:colOff>114300</xdr:colOff>
      <xdr:row>36</xdr:row>
      <xdr:rowOff>121970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267725"/>
          <a:ext cx="889000" cy="2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31665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42739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23292</xdr:rowOff>
    </xdr:from>
    <xdr:to>
      <xdr:col>24</xdr:col>
      <xdr:colOff>114300</xdr:colOff>
      <xdr:row>36</xdr:row>
      <xdr:rowOff>124892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9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46169</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4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29336</xdr:rowOff>
    </xdr:from>
    <xdr:to>
      <xdr:col>20</xdr:col>
      <xdr:colOff>38100</xdr:colOff>
      <xdr:row>36</xdr:row>
      <xdr:rowOff>130936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0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147463</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97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34548</xdr:rowOff>
    </xdr:from>
    <xdr:to>
      <xdr:col>15</xdr:col>
      <xdr:colOff>101600</xdr:colOff>
      <xdr:row>36</xdr:row>
      <xdr:rowOff>136148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0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152675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98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71170</xdr:rowOff>
    </xdr:from>
    <xdr:to>
      <xdr:col>10</xdr:col>
      <xdr:colOff>165100</xdr:colOff>
      <xdr:row>37</xdr:row>
      <xdr:rowOff>1320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17847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01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44725</xdr:rowOff>
    </xdr:from>
    <xdr:to>
      <xdr:col>6</xdr:col>
      <xdr:colOff>38100</xdr:colOff>
      <xdr:row>36</xdr:row>
      <xdr:rowOff>146325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1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162852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9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69094</xdr:rowOff>
    </xdr:from>
    <xdr:to>
      <xdr:col>24</xdr:col>
      <xdr:colOff>63500</xdr:colOff>
      <xdr:row>56</xdr:row>
      <xdr:rowOff>89207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670294"/>
          <a:ext cx="838200" cy="2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89207</xdr:rowOff>
    </xdr:from>
    <xdr:to>
      <xdr:col>19</xdr:col>
      <xdr:colOff>177800</xdr:colOff>
      <xdr:row>56</xdr:row>
      <xdr:rowOff>96879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690407"/>
          <a:ext cx="889000" cy="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132625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96828</xdr:rowOff>
    </xdr:from>
    <xdr:to>
      <xdr:col>15</xdr:col>
      <xdr:colOff>50800</xdr:colOff>
      <xdr:row>56</xdr:row>
      <xdr:rowOff>96879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698028"/>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76707</xdr:rowOff>
    </xdr:from>
    <xdr:to>
      <xdr:col>10</xdr:col>
      <xdr:colOff>114300</xdr:colOff>
      <xdr:row>56</xdr:row>
      <xdr:rowOff>96828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677907"/>
          <a:ext cx="889000" cy="2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18294</xdr:rowOff>
    </xdr:from>
    <xdr:to>
      <xdr:col>24</xdr:col>
      <xdr:colOff>114300</xdr:colOff>
      <xdr:row>56</xdr:row>
      <xdr:rowOff>119894</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61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168171</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5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38407</xdr:rowOff>
    </xdr:from>
    <xdr:to>
      <xdr:col>20</xdr:col>
      <xdr:colOff>38100</xdr:colOff>
      <xdr:row>56</xdr:row>
      <xdr:rowOff>140007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63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156534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41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46079</xdr:rowOff>
    </xdr:from>
    <xdr:to>
      <xdr:col>15</xdr:col>
      <xdr:colOff>101600</xdr:colOff>
      <xdr:row>56</xdr:row>
      <xdr:rowOff>147679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64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138806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74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46028</xdr:rowOff>
    </xdr:from>
    <xdr:to>
      <xdr:col>10</xdr:col>
      <xdr:colOff>165100</xdr:colOff>
      <xdr:row>56</xdr:row>
      <xdr:rowOff>147628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64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138755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73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25907</xdr:rowOff>
    </xdr:from>
    <xdr:to>
      <xdr:col>6</xdr:col>
      <xdr:colOff>38100</xdr:colOff>
      <xdr:row>56</xdr:row>
      <xdr:rowOff>127507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62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118634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71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96876</xdr:rowOff>
    </xdr:from>
    <xdr:to>
      <xdr:col>24</xdr:col>
      <xdr:colOff>63500</xdr:colOff>
      <xdr:row>78</xdr:row>
      <xdr:rowOff>104496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6997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102324</xdr:rowOff>
    </xdr:from>
    <xdr:to>
      <xdr:col>19</xdr:col>
      <xdr:colOff>177800</xdr:colOff>
      <xdr:row>78</xdr:row>
      <xdr:rowOff>104496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75424"/>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91123</xdr:rowOff>
    </xdr:from>
    <xdr:to>
      <xdr:col>15</xdr:col>
      <xdr:colOff>50800</xdr:colOff>
      <xdr:row>78</xdr:row>
      <xdr:rowOff>102324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64223"/>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91123</xdr:rowOff>
    </xdr:from>
    <xdr:to>
      <xdr:col>10</xdr:col>
      <xdr:colOff>114300</xdr:colOff>
      <xdr:row>78</xdr:row>
      <xdr:rowOff>139281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64223"/>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46076</xdr:rowOff>
    </xdr:from>
    <xdr:to>
      <xdr:col>24</xdr:col>
      <xdr:colOff>114300</xdr:colOff>
      <xdr:row>78</xdr:row>
      <xdr:rowOff>147676</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1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132453</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3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53696</xdr:rowOff>
    </xdr:from>
    <xdr:to>
      <xdr:col>20</xdr:col>
      <xdr:colOff>38100</xdr:colOff>
      <xdr:row>78</xdr:row>
      <xdr:rowOff>155296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146423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51524</xdr:rowOff>
    </xdr:from>
    <xdr:to>
      <xdr:col>15</xdr:col>
      <xdr:colOff>101600</xdr:colOff>
      <xdr:row>78</xdr:row>
      <xdr:rowOff>153124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2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144251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17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40323</xdr:rowOff>
    </xdr:from>
    <xdr:to>
      <xdr:col>10</xdr:col>
      <xdr:colOff>165100</xdr:colOff>
      <xdr:row>78</xdr:row>
      <xdr:rowOff>141923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133050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0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88481</xdr:rowOff>
    </xdr:from>
    <xdr:to>
      <xdr:col>6</xdr:col>
      <xdr:colOff>38100</xdr:colOff>
      <xdr:row>79</xdr:row>
      <xdr:rowOff>18631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6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9758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5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27327</xdr:rowOff>
    </xdr:from>
    <xdr:to>
      <xdr:col>24</xdr:col>
      <xdr:colOff>63500</xdr:colOff>
      <xdr:row>99</xdr:row>
      <xdr:rowOff>60034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7000877"/>
          <a:ext cx="838200" cy="3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49418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0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32683</xdr:rowOff>
    </xdr:from>
    <xdr:to>
      <xdr:col>19</xdr:col>
      <xdr:colOff>177800</xdr:colOff>
      <xdr:row>99</xdr:row>
      <xdr:rowOff>60034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7006233"/>
          <a:ext cx="889000" cy="2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161307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25350</xdr:rowOff>
    </xdr:from>
    <xdr:to>
      <xdr:col>15</xdr:col>
      <xdr:colOff>50800</xdr:colOff>
      <xdr:row>99</xdr:row>
      <xdr:rowOff>32683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998900"/>
          <a:ext cx="889000" cy="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162907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25350</xdr:rowOff>
    </xdr:from>
    <xdr:to>
      <xdr:col>10</xdr:col>
      <xdr:colOff>114300</xdr:colOff>
      <xdr:row>99</xdr:row>
      <xdr:rowOff>111958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98900"/>
          <a:ext cx="889000" cy="8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8390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6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147977</xdr:rowOff>
    </xdr:from>
    <xdr:to>
      <xdr:col>24</xdr:col>
      <xdr:colOff>114300</xdr:colOff>
      <xdr:row>99</xdr:row>
      <xdr:rowOff>78127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9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62904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6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9234</xdr:rowOff>
    </xdr:from>
    <xdr:to>
      <xdr:col>20</xdr:col>
      <xdr:colOff>38100</xdr:colOff>
      <xdr:row>99</xdr:row>
      <xdr:rowOff>110834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98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101961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707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153333</xdr:rowOff>
    </xdr:from>
    <xdr:to>
      <xdr:col>15</xdr:col>
      <xdr:colOff>101600</xdr:colOff>
      <xdr:row>99</xdr:row>
      <xdr:rowOff>83483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95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74610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704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146000</xdr:rowOff>
    </xdr:from>
    <xdr:to>
      <xdr:col>10</xdr:col>
      <xdr:colOff>165100</xdr:colOff>
      <xdr:row>99</xdr:row>
      <xdr:rowOff>76150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67277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4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61158</xdr:rowOff>
    </xdr:from>
    <xdr:to>
      <xdr:col>6</xdr:col>
      <xdr:colOff>38100</xdr:colOff>
      <xdr:row>99</xdr:row>
      <xdr:rowOff>162758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703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153885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12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139311</xdr:rowOff>
    </xdr:from>
    <xdr:to>
      <xdr:col>55</xdr:col>
      <xdr:colOff>0</xdr:colOff>
      <xdr:row>37</xdr:row>
      <xdr:rowOff>140768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82961"/>
          <a:ext cx="838200" cy="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140768</xdr:rowOff>
    </xdr:from>
    <xdr:to>
      <xdr:col>50</xdr:col>
      <xdr:colOff>114300</xdr:colOff>
      <xdr:row>37</xdr:row>
      <xdr:rowOff>141062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84418"/>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21793</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5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141062</xdr:rowOff>
    </xdr:from>
    <xdr:to>
      <xdr:col>45</xdr:col>
      <xdr:colOff>177800</xdr:colOff>
      <xdr:row>37</xdr:row>
      <xdr:rowOff>148148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84712"/>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56772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148148</xdr:rowOff>
    </xdr:from>
    <xdr:to>
      <xdr:col>41</xdr:col>
      <xdr:colOff>50800</xdr:colOff>
      <xdr:row>37</xdr:row>
      <xdr:rowOff>167331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91798"/>
          <a:ext cx="8890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51861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56811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88511</xdr:rowOff>
    </xdr:from>
    <xdr:to>
      <xdr:col>55</xdr:col>
      <xdr:colOff>50800</xdr:colOff>
      <xdr:row>38</xdr:row>
      <xdr:rowOff>18661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3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66938</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1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89968</xdr:rowOff>
    </xdr:from>
    <xdr:to>
      <xdr:col>50</xdr:col>
      <xdr:colOff>165100</xdr:colOff>
      <xdr:row>38</xdr:row>
      <xdr:rowOff>20118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36645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20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90262</xdr:rowOff>
    </xdr:from>
    <xdr:to>
      <xdr:col>46</xdr:col>
      <xdr:colOff>38100</xdr:colOff>
      <xdr:row>38</xdr:row>
      <xdr:rowOff>20412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3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36939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20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97348</xdr:rowOff>
    </xdr:from>
    <xdr:to>
      <xdr:col>41</xdr:col>
      <xdr:colOff>101600</xdr:colOff>
      <xdr:row>38</xdr:row>
      <xdr:rowOff>27498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4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44025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1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116531</xdr:rowOff>
    </xdr:from>
    <xdr:to>
      <xdr:col>36</xdr:col>
      <xdr:colOff>165100</xdr:colOff>
      <xdr:row>38</xdr:row>
      <xdr:rowOff>46681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6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63208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3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161491</xdr:rowOff>
    </xdr:from>
    <xdr:to>
      <xdr:col>55</xdr:col>
      <xdr:colOff>0</xdr:colOff>
      <xdr:row>58</xdr:row>
      <xdr:rowOff>40670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34141"/>
          <a:ext cx="838200" cy="5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136875</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0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14704</xdr:rowOff>
    </xdr:from>
    <xdr:to>
      <xdr:col>50</xdr:col>
      <xdr:colOff>114300</xdr:colOff>
      <xdr:row>58</xdr:row>
      <xdr:rowOff>40670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58804"/>
          <a:ext cx="889000" cy="2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14704</xdr:rowOff>
    </xdr:from>
    <xdr:to>
      <xdr:col>45</xdr:col>
      <xdr:colOff>177800</xdr:colOff>
      <xdr:row>58</xdr:row>
      <xdr:rowOff>70760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58804"/>
          <a:ext cx="889000" cy="5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99725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100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17694</xdr:rowOff>
    </xdr:from>
    <xdr:to>
      <xdr:col>41</xdr:col>
      <xdr:colOff>50800</xdr:colOff>
      <xdr:row>58</xdr:row>
      <xdr:rowOff>70760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61794"/>
          <a:ext cx="889000" cy="5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132917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110691</xdr:rowOff>
    </xdr:from>
    <xdr:to>
      <xdr:col>55</xdr:col>
      <xdr:colOff>50800</xdr:colOff>
      <xdr:row>58</xdr:row>
      <xdr:rowOff>40841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8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133568</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3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161320</xdr:rowOff>
    </xdr:from>
    <xdr:to>
      <xdr:col>50</xdr:col>
      <xdr:colOff>165100</xdr:colOff>
      <xdr:row>58</xdr:row>
      <xdr:rowOff>91470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82597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135354</xdr:rowOff>
    </xdr:from>
    <xdr:to>
      <xdr:col>46</xdr:col>
      <xdr:colOff>38100</xdr:colOff>
      <xdr:row>58</xdr:row>
      <xdr:rowOff>65504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0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82031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8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19960</xdr:rowOff>
    </xdr:from>
    <xdr:to>
      <xdr:col>41</xdr:col>
      <xdr:colOff>101600</xdr:colOff>
      <xdr:row>58</xdr:row>
      <xdr:rowOff>121560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6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112687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5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138344</xdr:rowOff>
    </xdr:from>
    <xdr:to>
      <xdr:col>36</xdr:col>
      <xdr:colOff>165100</xdr:colOff>
      <xdr:row>58</xdr:row>
      <xdr:rowOff>68494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1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59621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0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148961</xdr:rowOff>
    </xdr:from>
    <xdr:to>
      <xdr:col>55</xdr:col>
      <xdr:colOff>0</xdr:colOff>
      <xdr:row>78</xdr:row>
      <xdr:rowOff>22002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350611"/>
          <a:ext cx="838200" cy="4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25058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9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85213</xdr:rowOff>
    </xdr:from>
    <xdr:to>
      <xdr:col>50</xdr:col>
      <xdr:colOff>114300</xdr:colOff>
      <xdr:row>78</xdr:row>
      <xdr:rowOff>22002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286863"/>
          <a:ext cx="889000" cy="10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133670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0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85213</xdr:rowOff>
    </xdr:from>
    <xdr:to>
      <xdr:col>45</xdr:col>
      <xdr:colOff>177800</xdr:colOff>
      <xdr:row>78</xdr:row>
      <xdr:rowOff>44869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286863"/>
          <a:ext cx="889000" cy="13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169119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62823</xdr:rowOff>
    </xdr:from>
    <xdr:to>
      <xdr:col>41</xdr:col>
      <xdr:colOff>50800</xdr:colOff>
      <xdr:row>78</xdr:row>
      <xdr:rowOff>44869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264473"/>
          <a:ext cx="889000" cy="15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161179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26168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98161</xdr:rowOff>
    </xdr:from>
    <xdr:to>
      <xdr:col>55</xdr:col>
      <xdr:colOff>50800</xdr:colOff>
      <xdr:row>78</xdr:row>
      <xdr:rowOff>28311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9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121038</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142652</xdr:rowOff>
    </xdr:from>
    <xdr:to>
      <xdr:col>50</xdr:col>
      <xdr:colOff>165100</xdr:colOff>
      <xdr:row>78</xdr:row>
      <xdr:rowOff>72802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89329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11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34413</xdr:rowOff>
    </xdr:from>
    <xdr:to>
      <xdr:col>46</xdr:col>
      <xdr:colOff>38100</xdr:colOff>
      <xdr:row>77</xdr:row>
      <xdr:rowOff>136013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152540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01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165519</xdr:rowOff>
    </xdr:from>
    <xdr:to>
      <xdr:col>41</xdr:col>
      <xdr:colOff>101600</xdr:colOff>
      <xdr:row>78</xdr:row>
      <xdr:rowOff>95669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112196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14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12023</xdr:rowOff>
    </xdr:from>
    <xdr:to>
      <xdr:col>36</xdr:col>
      <xdr:colOff>165100</xdr:colOff>
      <xdr:row>77</xdr:row>
      <xdr:rowOff>113623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1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130150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98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29561</xdr:rowOff>
    </xdr:from>
    <xdr:to>
      <xdr:col>55</xdr:col>
      <xdr:colOff>0</xdr:colOff>
      <xdr:row>98</xdr:row>
      <xdr:rowOff>65706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31661"/>
          <a:ext cx="838200" cy="3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47796</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52042</xdr:rowOff>
    </xdr:from>
    <xdr:to>
      <xdr:col>50</xdr:col>
      <xdr:colOff>114300</xdr:colOff>
      <xdr:row>98</xdr:row>
      <xdr:rowOff>65706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54142"/>
          <a:ext cx="889000" cy="1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52042</xdr:rowOff>
    </xdr:from>
    <xdr:to>
      <xdr:col>45</xdr:col>
      <xdr:colOff>177800</xdr:colOff>
      <xdr:row>98</xdr:row>
      <xdr:rowOff>54139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54142"/>
          <a:ext cx="889000" cy="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155350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54139</xdr:rowOff>
    </xdr:from>
    <xdr:to>
      <xdr:col>41</xdr:col>
      <xdr:colOff>50800</xdr:colOff>
      <xdr:row>98</xdr:row>
      <xdr:rowOff>55891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56239"/>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150211</xdr:rowOff>
    </xdr:from>
    <xdr:to>
      <xdr:col>55</xdr:col>
      <xdr:colOff>50800</xdr:colOff>
      <xdr:row>98</xdr:row>
      <xdr:rowOff>80361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8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65138</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9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14906</xdr:rowOff>
    </xdr:from>
    <xdr:to>
      <xdr:col>50</xdr:col>
      <xdr:colOff>165100</xdr:colOff>
      <xdr:row>98</xdr:row>
      <xdr:rowOff>116506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107633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0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1242</xdr:rowOff>
    </xdr:from>
    <xdr:to>
      <xdr:col>46</xdr:col>
      <xdr:colOff>38100</xdr:colOff>
      <xdr:row>98</xdr:row>
      <xdr:rowOff>102842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0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93969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9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3339</xdr:rowOff>
    </xdr:from>
    <xdr:to>
      <xdr:col>41</xdr:col>
      <xdr:colOff>101600</xdr:colOff>
      <xdr:row>98</xdr:row>
      <xdr:rowOff>104939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0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96066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9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5091</xdr:rowOff>
    </xdr:from>
    <xdr:to>
      <xdr:col>36</xdr:col>
      <xdr:colOff>165100</xdr:colOff>
      <xdr:row>98</xdr:row>
      <xdr:rowOff>106691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0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97818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9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143872</xdr:rowOff>
    </xdr:from>
    <xdr:to>
      <xdr:col>85</xdr:col>
      <xdr:colOff>127000</xdr:colOff>
      <xdr:row>39</xdr:row>
      <xdr:rowOff>44241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316072"/>
          <a:ext cx="838200" cy="4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57345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00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41383</xdr:rowOff>
    </xdr:from>
    <xdr:to>
      <xdr:col>81</xdr:col>
      <xdr:colOff>50800</xdr:colOff>
      <xdr:row>39</xdr:row>
      <xdr:rowOff>44241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2793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41383</xdr:rowOff>
    </xdr:from>
    <xdr:to>
      <xdr:col>76</xdr:col>
      <xdr:colOff>114300</xdr:colOff>
      <xdr:row>39</xdr:row>
      <xdr:rowOff>44183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27933"/>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5741</xdr:rowOff>
    </xdr:from>
    <xdr:to>
      <xdr:col>71</xdr:col>
      <xdr:colOff>177800</xdr:colOff>
      <xdr:row>39</xdr:row>
      <xdr:rowOff>44183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92291"/>
          <a:ext cx="889000" cy="3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93072</xdr:rowOff>
    </xdr:from>
    <xdr:to>
      <xdr:col>85</xdr:col>
      <xdr:colOff>177800</xdr:colOff>
      <xdr:row>37</xdr:row>
      <xdr:rowOff>23222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26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115949</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11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164891</xdr:rowOff>
    </xdr:from>
    <xdr:to>
      <xdr:col>81</xdr:col>
      <xdr:colOff>101600</xdr:colOff>
      <xdr:row>39</xdr:row>
      <xdr:rowOff>95041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86168</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24333" y="6772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162033</xdr:rowOff>
    </xdr:from>
    <xdr:to>
      <xdr:col>76</xdr:col>
      <xdr:colOff>165100</xdr:colOff>
      <xdr:row>39</xdr:row>
      <xdr:rowOff>92183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83310</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6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164833</xdr:rowOff>
    </xdr:from>
    <xdr:to>
      <xdr:col>72</xdr:col>
      <xdr:colOff>38100</xdr:colOff>
      <xdr:row>39</xdr:row>
      <xdr:rowOff>94983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86110</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46333" y="6772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126391</xdr:rowOff>
    </xdr:from>
    <xdr:to>
      <xdr:col>67</xdr:col>
      <xdr:colOff>101600</xdr:colOff>
      <xdr:row>39</xdr:row>
      <xdr:rowOff>56541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47668</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3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150506</xdr:rowOff>
    </xdr:from>
    <xdr:to>
      <xdr:col>85</xdr:col>
      <xdr:colOff>127000</xdr:colOff>
      <xdr:row>77</xdr:row>
      <xdr:rowOff>48016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180706"/>
          <a:ext cx="838200" cy="6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150506</xdr:rowOff>
    </xdr:from>
    <xdr:to>
      <xdr:col>81</xdr:col>
      <xdr:colOff>50800</xdr:colOff>
      <xdr:row>77</xdr:row>
      <xdr:rowOff>72803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180706"/>
          <a:ext cx="889000" cy="9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69185</xdr:rowOff>
    </xdr:from>
    <xdr:to>
      <xdr:col>76</xdr:col>
      <xdr:colOff>114300</xdr:colOff>
      <xdr:row>77</xdr:row>
      <xdr:rowOff>72803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70835"/>
          <a:ext cx="8890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59987</xdr:rowOff>
    </xdr:from>
    <xdr:to>
      <xdr:col>71</xdr:col>
      <xdr:colOff>177800</xdr:colOff>
      <xdr:row>77</xdr:row>
      <xdr:rowOff>69185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61637"/>
          <a:ext cx="889000" cy="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168666</xdr:rowOff>
    </xdr:from>
    <xdr:to>
      <xdr:col>85</xdr:col>
      <xdr:colOff>177800</xdr:colOff>
      <xdr:row>77</xdr:row>
      <xdr:rowOff>98816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9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147093</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99706</xdr:rowOff>
    </xdr:from>
    <xdr:to>
      <xdr:col>81</xdr:col>
      <xdr:colOff>101600</xdr:colOff>
      <xdr:row>77</xdr:row>
      <xdr:rowOff>29856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2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20983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22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22003</xdr:rowOff>
    </xdr:from>
    <xdr:to>
      <xdr:col>76</xdr:col>
      <xdr:colOff>165100</xdr:colOff>
      <xdr:row>77</xdr:row>
      <xdr:rowOff>123603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2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114730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1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18385</xdr:rowOff>
    </xdr:from>
    <xdr:to>
      <xdr:col>72</xdr:col>
      <xdr:colOff>38100</xdr:colOff>
      <xdr:row>77</xdr:row>
      <xdr:rowOff>119985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111112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1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9187</xdr:rowOff>
    </xdr:from>
    <xdr:to>
      <xdr:col>67</xdr:col>
      <xdr:colOff>101600</xdr:colOff>
      <xdr:row>77</xdr:row>
      <xdr:rowOff>110787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1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101914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0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58026</xdr:rowOff>
    </xdr:from>
    <xdr:to>
      <xdr:col>85</xdr:col>
      <xdr:colOff>127000</xdr:colOff>
      <xdr:row>98</xdr:row>
      <xdr:rowOff>71946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860126"/>
          <a:ext cx="838200" cy="1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12070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71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30404</xdr:rowOff>
    </xdr:from>
    <xdr:to>
      <xdr:col>81</xdr:col>
      <xdr:colOff>50800</xdr:colOff>
      <xdr:row>98</xdr:row>
      <xdr:rowOff>71946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832504"/>
          <a:ext cx="889000" cy="4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106680</xdr:rowOff>
    </xdr:from>
    <xdr:to>
      <xdr:col>76</xdr:col>
      <xdr:colOff>114300</xdr:colOff>
      <xdr:row>98</xdr:row>
      <xdr:rowOff>30404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737330"/>
          <a:ext cx="889000" cy="9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147541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4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170714</xdr:rowOff>
    </xdr:from>
    <xdr:to>
      <xdr:col>71</xdr:col>
      <xdr:colOff>177800</xdr:colOff>
      <xdr:row>97</xdr:row>
      <xdr:rowOff>106680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629914"/>
          <a:ext cx="889000" cy="10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161217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44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7226</xdr:rowOff>
    </xdr:from>
    <xdr:to>
      <xdr:col>85</xdr:col>
      <xdr:colOff>177800</xdr:colOff>
      <xdr:row>98</xdr:row>
      <xdr:rowOff>108826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80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157103</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7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21146</xdr:rowOff>
    </xdr:from>
    <xdr:to>
      <xdr:col>81</xdr:col>
      <xdr:colOff>101600</xdr:colOff>
      <xdr:row>98</xdr:row>
      <xdr:rowOff>122746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2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113873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91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151054</xdr:rowOff>
    </xdr:from>
    <xdr:to>
      <xdr:col>76</xdr:col>
      <xdr:colOff>165100</xdr:colOff>
      <xdr:row>98</xdr:row>
      <xdr:rowOff>81204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8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72331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87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55880</xdr:rowOff>
    </xdr:from>
    <xdr:to>
      <xdr:col>72</xdr:col>
      <xdr:colOff>38100</xdr:colOff>
      <xdr:row>97</xdr:row>
      <xdr:rowOff>157480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6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148607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77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119914</xdr:rowOff>
    </xdr:from>
    <xdr:to>
      <xdr:col>67</xdr:col>
      <xdr:colOff>101600</xdr:colOff>
      <xdr:row>97</xdr:row>
      <xdr:rowOff>50064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57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41191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67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38933</xdr:rowOff>
    </xdr:from>
    <xdr:to>
      <xdr:col>116</xdr:col>
      <xdr:colOff>63500</xdr:colOff>
      <xdr:row>38</xdr:row>
      <xdr:rowOff>93889</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554033"/>
          <a:ext cx="838200" cy="5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37973</xdr:rowOff>
    </xdr:from>
    <xdr:to>
      <xdr:col>111</xdr:col>
      <xdr:colOff>177800</xdr:colOff>
      <xdr:row>38</xdr:row>
      <xdr:rowOff>38933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553073"/>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126534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37973</xdr:rowOff>
    </xdr:from>
    <xdr:to>
      <xdr:col>107</xdr:col>
      <xdr:colOff>50800</xdr:colOff>
      <xdr:row>38</xdr:row>
      <xdr:rowOff>41287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553073"/>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131815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41287</xdr:rowOff>
    </xdr:from>
    <xdr:to>
      <xdr:col>102</xdr:col>
      <xdr:colOff>114300</xdr:colOff>
      <xdr:row>38</xdr:row>
      <xdr:rowOff>71097</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556387"/>
          <a:ext cx="889000" cy="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118259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63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133735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64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43089</xdr:rowOff>
    </xdr:from>
    <xdr:to>
      <xdr:col>116</xdr:col>
      <xdr:colOff>114300</xdr:colOff>
      <xdr:row>38</xdr:row>
      <xdr:rowOff>144689</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5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163408</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0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159583</xdr:rowOff>
    </xdr:from>
    <xdr:to>
      <xdr:col>112</xdr:col>
      <xdr:colOff>38100</xdr:colOff>
      <xdr:row>38</xdr:row>
      <xdr:rowOff>89733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5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106260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27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158623</xdr:rowOff>
    </xdr:from>
    <xdr:to>
      <xdr:col>107</xdr:col>
      <xdr:colOff>101600</xdr:colOff>
      <xdr:row>38</xdr:row>
      <xdr:rowOff>88773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105300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27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161937</xdr:rowOff>
    </xdr:from>
    <xdr:to>
      <xdr:col>102</xdr:col>
      <xdr:colOff>165100</xdr:colOff>
      <xdr:row>38</xdr:row>
      <xdr:rowOff>92087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50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108615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28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20297</xdr:rowOff>
    </xdr:from>
    <xdr:to>
      <xdr:col>98</xdr:col>
      <xdr:colOff>38100</xdr:colOff>
      <xdr:row>38</xdr:row>
      <xdr:rowOff>121897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53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138424</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31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125984</xdr:rowOff>
    </xdr:from>
    <xdr:to>
      <xdr:col>116</xdr:col>
      <xdr:colOff>63500</xdr:colOff>
      <xdr:row>58</xdr:row>
      <xdr:rowOff>126258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70084"/>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126258</xdr:rowOff>
    </xdr:from>
    <xdr:to>
      <xdr:col>111</xdr:col>
      <xdr:colOff>177800</xdr:colOff>
      <xdr:row>58</xdr:row>
      <xdr:rowOff>126602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70358"/>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126602</xdr:rowOff>
    </xdr:from>
    <xdr:to>
      <xdr:col>107</xdr:col>
      <xdr:colOff>50800</xdr:colOff>
      <xdr:row>58</xdr:row>
      <xdr:rowOff>126738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70702"/>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126738</xdr:rowOff>
    </xdr:from>
    <xdr:to>
      <xdr:col>102</xdr:col>
      <xdr:colOff>114300</xdr:colOff>
      <xdr:row>58</xdr:row>
      <xdr:rowOff>126921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7083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75184</xdr:rowOff>
    </xdr:from>
    <xdr:to>
      <xdr:col>116</xdr:col>
      <xdr:colOff>114300</xdr:colOff>
      <xdr:row>59</xdr:row>
      <xdr:rowOff>5334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161561</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34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75458</xdr:rowOff>
    </xdr:from>
    <xdr:to>
      <xdr:col>112</xdr:col>
      <xdr:colOff>38100</xdr:colOff>
      <xdr:row>59</xdr:row>
      <xdr:rowOff>5608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168185</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11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75802</xdr:rowOff>
    </xdr:from>
    <xdr:to>
      <xdr:col>107</xdr:col>
      <xdr:colOff>101600</xdr:colOff>
      <xdr:row>59</xdr:row>
      <xdr:rowOff>5952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168529</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12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75938</xdr:rowOff>
    </xdr:from>
    <xdr:to>
      <xdr:col>102</xdr:col>
      <xdr:colOff>165100</xdr:colOff>
      <xdr:row>59</xdr:row>
      <xdr:rowOff>6088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168665</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12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76121</xdr:rowOff>
    </xdr:from>
    <xdr:to>
      <xdr:col>98</xdr:col>
      <xdr:colOff>38100</xdr:colOff>
      <xdr:row>59</xdr:row>
      <xdr:rowOff>6271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2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168848</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12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59221</xdr:rowOff>
    </xdr:from>
    <xdr:to>
      <xdr:col>116</xdr:col>
      <xdr:colOff>63500</xdr:colOff>
      <xdr:row>79</xdr:row>
      <xdr:rowOff>75605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603771"/>
          <a:ext cx="8382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63860</xdr:rowOff>
    </xdr:from>
    <xdr:to>
      <xdr:col>111</xdr:col>
      <xdr:colOff>177800</xdr:colOff>
      <xdr:row>79</xdr:row>
      <xdr:rowOff>75605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3608410"/>
          <a:ext cx="889000" cy="1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63860</xdr:rowOff>
    </xdr:from>
    <xdr:to>
      <xdr:col>107</xdr:col>
      <xdr:colOff>50800</xdr:colOff>
      <xdr:row>79</xdr:row>
      <xdr:rowOff>75212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608410"/>
          <a:ext cx="889000" cy="1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58100</xdr:rowOff>
    </xdr:from>
    <xdr:to>
      <xdr:col>102</xdr:col>
      <xdr:colOff>114300</xdr:colOff>
      <xdr:row>79</xdr:row>
      <xdr:rowOff>75212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3602650"/>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8421</xdr:rowOff>
    </xdr:from>
    <xdr:to>
      <xdr:col>116</xdr:col>
      <xdr:colOff>114300</xdr:colOff>
      <xdr:row>79</xdr:row>
      <xdr:rowOff>110021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55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94798</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4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24805</xdr:rowOff>
    </xdr:from>
    <xdr:to>
      <xdr:col>112</xdr:col>
      <xdr:colOff>38100</xdr:colOff>
      <xdr:row>79</xdr:row>
      <xdr:rowOff>126405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56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117532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6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13060</xdr:rowOff>
    </xdr:from>
    <xdr:to>
      <xdr:col>107</xdr:col>
      <xdr:colOff>101600</xdr:colOff>
      <xdr:row>79</xdr:row>
      <xdr:rowOff>114660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55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105787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65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24412</xdr:rowOff>
    </xdr:from>
    <xdr:to>
      <xdr:col>102</xdr:col>
      <xdr:colOff>165100</xdr:colOff>
      <xdr:row>79</xdr:row>
      <xdr:rowOff>126012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56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117139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66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79</xdr:row>
      <xdr:rowOff>7300</xdr:rowOff>
    </xdr:from>
    <xdr:to>
      <xdr:col>98</xdr:col>
      <xdr:colOff>38100</xdr:colOff>
      <xdr:row>79</xdr:row>
      <xdr:rowOff>108900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55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100027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64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558,795</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21,781</a:t>
          </a:r>
          <a:r>
            <a:rPr kumimoji="1" lang="ja-JP" altLang="en-US" sz="1300">
              <a:latin typeface="ＭＳ Ｐゴシック" panose="020B0600070205080204" pitchFamily="50" charset="-128"/>
              <a:ea typeface="ＭＳ Ｐゴシック" panose="020B0600070205080204" pitchFamily="50" charset="-128"/>
            </a:rPr>
            <a:t>円となっており、これは令和元年東日本台風（第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号）による復旧工事が発生したことにより類似団体平均を上回ったものである。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118,561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円となっており、類似団体と比較して一人当たりコストが高い状況となっている。新規整備分については、地域医療介護総合総合確保事業（平成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年度繰越事業）、令和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年度開園予定の認定こども園整備事業の増加等によるものである。また、更新整備分についても、公共</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施設等の長寿命化対策事業により事業費が増加している。このため、公共施設等総合管理計画（個別施設計画）に基づき、各施設の最適化・長寿命化・除却等を計画的に進める必要がある。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・人口減少により全体的に住民一人当たりのコストが増加傾向であるため、歳入の確保、業務の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化、民間委託の推進、地方債の発行抑制、職員数等の適正化等により健全な財政運営に努める。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10,000
9,858
125.18
5,847,857
5,587,947
152,244
3,347,823
5,450,081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41148</xdr:rowOff>
    </xdr:from>
    <xdr:to>
      <xdr:col>24</xdr:col>
      <xdr:colOff>63500</xdr:colOff>
      <xdr:row>35</xdr:row>
      <xdr:rowOff>76200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41898"/>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167657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6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76200</xdr:rowOff>
    </xdr:from>
    <xdr:to>
      <xdr:col>19</xdr:col>
      <xdr:colOff>177800</xdr:colOff>
      <xdr:row>35</xdr:row>
      <xdr:rowOff>102108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76950"/>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131335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102108</xdr:rowOff>
    </xdr:from>
    <xdr:to>
      <xdr:col>15</xdr:col>
      <xdr:colOff>50800</xdr:colOff>
      <xdr:row>35</xdr:row>
      <xdr:rowOff>102489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0285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143019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26289</xdr:rowOff>
    </xdr:from>
    <xdr:to>
      <xdr:col>10</xdr:col>
      <xdr:colOff>114300</xdr:colOff>
      <xdr:row>35</xdr:row>
      <xdr:rowOff>102489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270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140479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161798</xdr:rowOff>
    </xdr:from>
    <xdr:to>
      <xdr:col>24</xdr:col>
      <xdr:colOff>114300</xdr:colOff>
      <xdr:row>35</xdr:row>
      <xdr:rowOff>91948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13225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4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25400</xdr:rowOff>
    </xdr:from>
    <xdr:to>
      <xdr:col>20</xdr:col>
      <xdr:colOff>38100</xdr:colOff>
      <xdr:row>35</xdr:row>
      <xdr:rowOff>127000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143527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51308</xdr:rowOff>
    </xdr:from>
    <xdr:to>
      <xdr:col>15</xdr:col>
      <xdr:colOff>101600</xdr:colOff>
      <xdr:row>35</xdr:row>
      <xdr:rowOff>152908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5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169435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2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51689</xdr:rowOff>
    </xdr:from>
    <xdr:to>
      <xdr:col>10</xdr:col>
      <xdr:colOff>165100</xdr:colOff>
      <xdr:row>35</xdr:row>
      <xdr:rowOff>153289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169816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146939</xdr:rowOff>
    </xdr:from>
    <xdr:to>
      <xdr:col>6</xdr:col>
      <xdr:colOff>38100</xdr:colOff>
      <xdr:row>35</xdr:row>
      <xdr:rowOff>77089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93616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38764</xdr:rowOff>
    </xdr:from>
    <xdr:to>
      <xdr:col>24</xdr:col>
      <xdr:colOff>63500</xdr:colOff>
      <xdr:row>58</xdr:row>
      <xdr:rowOff>58641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82864"/>
          <a:ext cx="838200" cy="1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6093</xdr:rowOff>
    </xdr:from>
    <xdr:to>
      <xdr:col>19</xdr:col>
      <xdr:colOff>177800</xdr:colOff>
      <xdr:row>58</xdr:row>
      <xdr:rowOff>58641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50193"/>
          <a:ext cx="889000" cy="5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168866</xdr:rowOff>
    </xdr:from>
    <xdr:to>
      <xdr:col>15</xdr:col>
      <xdr:colOff>50800</xdr:colOff>
      <xdr:row>58</xdr:row>
      <xdr:rowOff>6093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41516"/>
          <a:ext cx="889000" cy="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24728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2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134240</xdr:rowOff>
    </xdr:from>
    <xdr:to>
      <xdr:col>10</xdr:col>
      <xdr:colOff>114300</xdr:colOff>
      <xdr:row>57</xdr:row>
      <xdr:rowOff>168866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06890"/>
          <a:ext cx="889000" cy="3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159414</xdr:rowOff>
    </xdr:from>
    <xdr:to>
      <xdr:col>24</xdr:col>
      <xdr:colOff>114300</xdr:colOff>
      <xdr:row>58</xdr:row>
      <xdr:rowOff>89564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3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74341</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4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7841</xdr:rowOff>
    </xdr:from>
    <xdr:to>
      <xdr:col>20</xdr:col>
      <xdr:colOff>38100</xdr:colOff>
      <xdr:row>58</xdr:row>
      <xdr:rowOff>109441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100568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4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126743</xdr:rowOff>
    </xdr:from>
    <xdr:to>
      <xdr:col>15</xdr:col>
      <xdr:colOff>101600</xdr:colOff>
      <xdr:row>58</xdr:row>
      <xdr:rowOff>56893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9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48020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9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118066</xdr:rowOff>
    </xdr:from>
    <xdr:to>
      <xdr:col>10</xdr:col>
      <xdr:colOff>165100</xdr:colOff>
      <xdr:row>58</xdr:row>
      <xdr:rowOff>48216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39343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83440</xdr:rowOff>
    </xdr:from>
    <xdr:to>
      <xdr:col>6</xdr:col>
      <xdr:colOff>38100</xdr:colOff>
      <xdr:row>58</xdr:row>
      <xdr:rowOff>13590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4717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4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12019</xdr:rowOff>
    </xdr:from>
    <xdr:to>
      <xdr:col>24</xdr:col>
      <xdr:colOff>63500</xdr:colOff>
      <xdr:row>77</xdr:row>
      <xdr:rowOff>114500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42219"/>
          <a:ext cx="838200" cy="27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101799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131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114500</xdr:rowOff>
    </xdr:from>
    <xdr:to>
      <xdr:col>19</xdr:col>
      <xdr:colOff>177800</xdr:colOff>
      <xdr:row>77</xdr:row>
      <xdr:rowOff>167917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16150"/>
          <a:ext cx="889000" cy="5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161798</xdr:rowOff>
    </xdr:from>
    <xdr:to>
      <xdr:col>15</xdr:col>
      <xdr:colOff>50800</xdr:colOff>
      <xdr:row>77</xdr:row>
      <xdr:rowOff>167917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63448"/>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98095</xdr:rowOff>
    </xdr:from>
    <xdr:to>
      <xdr:col>10</xdr:col>
      <xdr:colOff>114300</xdr:colOff>
      <xdr:row>77</xdr:row>
      <xdr:rowOff>161798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99745"/>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132669</xdr:rowOff>
    </xdr:from>
    <xdr:to>
      <xdr:col>24</xdr:col>
      <xdr:colOff>114300</xdr:colOff>
      <xdr:row>76</xdr:row>
      <xdr:rowOff>62819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9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155546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4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63700</xdr:rowOff>
    </xdr:from>
    <xdr:to>
      <xdr:col>20</xdr:col>
      <xdr:colOff>38100</xdr:colOff>
      <xdr:row>77</xdr:row>
      <xdr:rowOff>165300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6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156427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5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117117</xdr:rowOff>
    </xdr:from>
    <xdr:to>
      <xdr:col>15</xdr:col>
      <xdr:colOff>101600</xdr:colOff>
      <xdr:row>78</xdr:row>
      <xdr:rowOff>47267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1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38394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1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110998</xdr:rowOff>
    </xdr:from>
    <xdr:to>
      <xdr:col>10</xdr:col>
      <xdr:colOff>165100</xdr:colOff>
      <xdr:row>78</xdr:row>
      <xdr:rowOff>41148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1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32275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0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47295</xdr:rowOff>
    </xdr:from>
    <xdr:to>
      <xdr:col>6</xdr:col>
      <xdr:colOff>38100</xdr:colOff>
      <xdr:row>77</xdr:row>
      <xdr:rowOff>148895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140022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4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120969</xdr:rowOff>
    </xdr:from>
    <xdr:to>
      <xdr:col>24</xdr:col>
      <xdr:colOff>63500</xdr:colOff>
      <xdr:row>96</xdr:row>
      <xdr:rowOff>145171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80169"/>
          <a:ext cx="838200" cy="2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7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120969</xdr:rowOff>
    </xdr:from>
    <xdr:to>
      <xdr:col>19</xdr:col>
      <xdr:colOff>177800</xdr:colOff>
      <xdr:row>96</xdr:row>
      <xdr:rowOff>129825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80169"/>
          <a:ext cx="889000" cy="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72547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7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129825</xdr:rowOff>
    </xdr:from>
    <xdr:to>
      <xdr:col>15</xdr:col>
      <xdr:colOff>50800</xdr:colOff>
      <xdr:row>96</xdr:row>
      <xdr:rowOff>152921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89025"/>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74003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7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152921</xdr:rowOff>
    </xdr:from>
    <xdr:to>
      <xdr:col>10</xdr:col>
      <xdr:colOff>114300</xdr:colOff>
      <xdr:row>97</xdr:row>
      <xdr:rowOff>3767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12121"/>
          <a:ext cx="889000" cy="2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66825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81439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94371</xdr:rowOff>
    </xdr:from>
    <xdr:to>
      <xdr:col>24</xdr:col>
      <xdr:colOff>114300</xdr:colOff>
      <xdr:row>97</xdr:row>
      <xdr:rowOff>24521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5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117248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0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70169</xdr:rowOff>
    </xdr:from>
    <xdr:to>
      <xdr:col>20</xdr:col>
      <xdr:colOff>38100</xdr:colOff>
      <xdr:row>97</xdr:row>
      <xdr:rowOff>319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16846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30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79025</xdr:rowOff>
    </xdr:from>
    <xdr:to>
      <xdr:col>15</xdr:col>
      <xdr:colOff>101600</xdr:colOff>
      <xdr:row>97</xdr:row>
      <xdr:rowOff>9175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3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25702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31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102121</xdr:rowOff>
    </xdr:from>
    <xdr:to>
      <xdr:col>10</xdr:col>
      <xdr:colOff>165100</xdr:colOff>
      <xdr:row>97</xdr:row>
      <xdr:rowOff>32271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48798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3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124417</xdr:rowOff>
    </xdr:from>
    <xdr:to>
      <xdr:col>6</xdr:col>
      <xdr:colOff>38100</xdr:colOff>
      <xdr:row>97</xdr:row>
      <xdr:rowOff>54567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8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71094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35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14542</xdr:rowOff>
    </xdr:from>
    <xdr:to>
      <xdr:col>55</xdr:col>
      <xdr:colOff>0</xdr:colOff>
      <xdr:row>39</xdr:row>
      <xdr:rowOff>28829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01092"/>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14542</xdr:rowOff>
    </xdr:from>
    <xdr:to>
      <xdr:col>50</xdr:col>
      <xdr:colOff>114300</xdr:colOff>
      <xdr:row>39</xdr:row>
      <xdr:rowOff>22923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01092"/>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148162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96266</xdr:rowOff>
    </xdr:from>
    <xdr:to>
      <xdr:col>45</xdr:col>
      <xdr:colOff>177800</xdr:colOff>
      <xdr:row>39</xdr:row>
      <xdr:rowOff>22923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439916"/>
          <a:ext cx="889000" cy="26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7955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96266</xdr:rowOff>
    </xdr:from>
    <xdr:to>
      <xdr:col>41</xdr:col>
      <xdr:colOff>50800</xdr:colOff>
      <xdr:row>39</xdr:row>
      <xdr:rowOff>27305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439916"/>
          <a:ext cx="889000" cy="27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105236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149479</xdr:rowOff>
    </xdr:from>
    <xdr:to>
      <xdr:col>55</xdr:col>
      <xdr:colOff>50800</xdr:colOff>
      <xdr:row>39</xdr:row>
      <xdr:rowOff>79629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64406</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795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135192</xdr:rowOff>
    </xdr:from>
    <xdr:to>
      <xdr:col>50</xdr:col>
      <xdr:colOff>165100</xdr:colOff>
      <xdr:row>39</xdr:row>
      <xdr:rowOff>65342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56469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43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143573</xdr:rowOff>
    </xdr:from>
    <xdr:to>
      <xdr:col>46</xdr:col>
      <xdr:colOff>38100</xdr:colOff>
      <xdr:row>39</xdr:row>
      <xdr:rowOff>73723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64850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51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45466</xdr:rowOff>
    </xdr:from>
    <xdr:to>
      <xdr:col>41</xdr:col>
      <xdr:colOff>101600</xdr:colOff>
      <xdr:row>37</xdr:row>
      <xdr:rowOff>147066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163593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16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147955</xdr:rowOff>
    </xdr:from>
    <xdr:to>
      <xdr:col>36</xdr:col>
      <xdr:colOff>165100</xdr:colOff>
      <xdr:row>39</xdr:row>
      <xdr:rowOff>78105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69232</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557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69727</xdr:rowOff>
    </xdr:from>
    <xdr:to>
      <xdr:col>55</xdr:col>
      <xdr:colOff>0</xdr:colOff>
      <xdr:row>57</xdr:row>
      <xdr:rowOff>91008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842377"/>
          <a:ext cx="838200" cy="2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171387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01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91008</xdr:rowOff>
    </xdr:from>
    <xdr:to>
      <xdr:col>50</xdr:col>
      <xdr:colOff>114300</xdr:colOff>
      <xdr:row>57</xdr:row>
      <xdr:rowOff>121325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863658"/>
          <a:ext cx="889000" cy="3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121325</xdr:rowOff>
    </xdr:from>
    <xdr:to>
      <xdr:col>45</xdr:col>
      <xdr:colOff>177800</xdr:colOff>
      <xdr:row>58</xdr:row>
      <xdr:rowOff>27305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893975"/>
          <a:ext cx="889000" cy="7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134561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27305</xdr:rowOff>
    </xdr:from>
    <xdr:to>
      <xdr:col>41</xdr:col>
      <xdr:colOff>50800</xdr:colOff>
      <xdr:row>58</xdr:row>
      <xdr:rowOff>32007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971405"/>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138589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18927</xdr:rowOff>
    </xdr:from>
    <xdr:to>
      <xdr:col>55</xdr:col>
      <xdr:colOff>50800</xdr:colOff>
      <xdr:row>57</xdr:row>
      <xdr:rowOff>120527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79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168804</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40208</xdr:rowOff>
    </xdr:from>
    <xdr:to>
      <xdr:col>50</xdr:col>
      <xdr:colOff>165100</xdr:colOff>
      <xdr:row>57</xdr:row>
      <xdr:rowOff>141808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1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132935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9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70525</xdr:rowOff>
    </xdr:from>
    <xdr:to>
      <xdr:col>46</xdr:col>
      <xdr:colOff>38100</xdr:colOff>
      <xdr:row>58</xdr:row>
      <xdr:rowOff>675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4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163252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93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147955</xdr:rowOff>
    </xdr:from>
    <xdr:to>
      <xdr:col>41</xdr:col>
      <xdr:colOff>101600</xdr:colOff>
      <xdr:row>58</xdr:row>
      <xdr:rowOff>78105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69232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01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152657</xdr:rowOff>
    </xdr:from>
    <xdr:to>
      <xdr:col>36</xdr:col>
      <xdr:colOff>165100</xdr:colOff>
      <xdr:row>58</xdr:row>
      <xdr:rowOff>82807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2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73934</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1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113799</xdr:rowOff>
    </xdr:from>
    <xdr:to>
      <xdr:col>55</xdr:col>
      <xdr:colOff>0</xdr:colOff>
      <xdr:row>78</xdr:row>
      <xdr:rowOff>24440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15449"/>
          <a:ext cx="838200" cy="8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7490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13993</xdr:rowOff>
    </xdr:from>
    <xdr:to>
      <xdr:col>50</xdr:col>
      <xdr:colOff>114300</xdr:colOff>
      <xdr:row>78</xdr:row>
      <xdr:rowOff>24440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87093"/>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155226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127995</xdr:rowOff>
    </xdr:from>
    <xdr:to>
      <xdr:col>45</xdr:col>
      <xdr:colOff>177800</xdr:colOff>
      <xdr:row>78</xdr:row>
      <xdr:rowOff>13993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329645"/>
          <a:ext cx="889000" cy="5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122056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85865</xdr:rowOff>
    </xdr:from>
    <xdr:to>
      <xdr:col>41</xdr:col>
      <xdr:colOff>50800</xdr:colOff>
      <xdr:row>77</xdr:row>
      <xdr:rowOff>127995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287515"/>
          <a:ext cx="889000" cy="4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159684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62999</xdr:rowOff>
    </xdr:from>
    <xdr:to>
      <xdr:col>55</xdr:col>
      <xdr:colOff>50800</xdr:colOff>
      <xdr:row>77</xdr:row>
      <xdr:rowOff>164599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6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41426</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4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145090</xdr:rowOff>
    </xdr:from>
    <xdr:to>
      <xdr:col>50</xdr:col>
      <xdr:colOff>165100</xdr:colOff>
      <xdr:row>78</xdr:row>
      <xdr:rowOff>75240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66367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134643</xdr:rowOff>
    </xdr:from>
    <xdr:to>
      <xdr:col>46</xdr:col>
      <xdr:colOff>38100</xdr:colOff>
      <xdr:row>78</xdr:row>
      <xdr:rowOff>64793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3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55920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2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77195</xdr:rowOff>
    </xdr:from>
    <xdr:to>
      <xdr:col>41</xdr:col>
      <xdr:colOff>101600</xdr:colOff>
      <xdr:row>78</xdr:row>
      <xdr:rowOff>7345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169922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37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35065</xdr:rowOff>
    </xdr:from>
    <xdr:to>
      <xdr:col>36</xdr:col>
      <xdr:colOff>165100</xdr:colOff>
      <xdr:row>77</xdr:row>
      <xdr:rowOff>136665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127792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32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140686</xdr:rowOff>
    </xdr:from>
    <xdr:to>
      <xdr:col>55</xdr:col>
      <xdr:colOff>0</xdr:colOff>
      <xdr:row>98</xdr:row>
      <xdr:rowOff>3603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771336"/>
          <a:ext cx="838200" cy="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140686</xdr:rowOff>
    </xdr:from>
    <xdr:to>
      <xdr:col>50</xdr:col>
      <xdr:colOff>114300</xdr:colOff>
      <xdr:row>98</xdr:row>
      <xdr:rowOff>8719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771336"/>
          <a:ext cx="889000" cy="3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8719</xdr:rowOff>
    </xdr:from>
    <xdr:to>
      <xdr:col>45</xdr:col>
      <xdr:colOff>177800</xdr:colOff>
      <xdr:row>98</xdr:row>
      <xdr:rowOff>29249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810819"/>
          <a:ext cx="889000" cy="2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62723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29249</xdr:rowOff>
    </xdr:from>
    <xdr:to>
      <xdr:col>41</xdr:col>
      <xdr:colOff>50800</xdr:colOff>
      <xdr:row>98</xdr:row>
      <xdr:rowOff>37742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831349"/>
          <a:ext cx="889000" cy="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68015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124253</xdr:rowOff>
    </xdr:from>
    <xdr:to>
      <xdr:col>55</xdr:col>
      <xdr:colOff>50800</xdr:colOff>
      <xdr:row>98</xdr:row>
      <xdr:rowOff>54403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70564</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0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89886</xdr:rowOff>
    </xdr:from>
    <xdr:to>
      <xdr:col>50</xdr:col>
      <xdr:colOff>165100</xdr:colOff>
      <xdr:row>98</xdr:row>
      <xdr:rowOff>20036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11163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129369</xdr:rowOff>
    </xdr:from>
    <xdr:to>
      <xdr:col>46</xdr:col>
      <xdr:colOff>38100</xdr:colOff>
      <xdr:row>98</xdr:row>
      <xdr:rowOff>59519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6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50646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5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149899</xdr:rowOff>
    </xdr:from>
    <xdr:to>
      <xdr:col>41</xdr:col>
      <xdr:colOff>101600</xdr:colOff>
      <xdr:row>98</xdr:row>
      <xdr:rowOff>80049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71176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7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158392</xdr:rowOff>
    </xdr:from>
    <xdr:to>
      <xdr:col>36</xdr:col>
      <xdr:colOff>165100</xdr:colOff>
      <xdr:row>98</xdr:row>
      <xdr:rowOff>88542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8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79669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8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20891</xdr:rowOff>
    </xdr:from>
    <xdr:to>
      <xdr:col>85</xdr:col>
      <xdr:colOff>127000</xdr:colOff>
      <xdr:row>37</xdr:row>
      <xdr:rowOff>24524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64541"/>
          <a:ext cx="838200" cy="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120561</xdr:rowOff>
    </xdr:from>
    <xdr:to>
      <xdr:col>81</xdr:col>
      <xdr:colOff>50800</xdr:colOff>
      <xdr:row>37</xdr:row>
      <xdr:rowOff>24524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5949861"/>
          <a:ext cx="889000" cy="4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111942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120561</xdr:rowOff>
    </xdr:from>
    <xdr:to>
      <xdr:col>76</xdr:col>
      <xdr:colOff>114300</xdr:colOff>
      <xdr:row>37</xdr:row>
      <xdr:rowOff>26403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949861"/>
          <a:ext cx="889000" cy="4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92689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26403</xdr:rowOff>
    </xdr:from>
    <xdr:to>
      <xdr:col>71</xdr:col>
      <xdr:colOff>177800</xdr:colOff>
      <xdr:row>37</xdr:row>
      <xdr:rowOff>74778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70053"/>
          <a:ext cx="889000" cy="4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104513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119448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141541</xdr:rowOff>
    </xdr:from>
    <xdr:to>
      <xdr:col>85</xdr:col>
      <xdr:colOff>177800</xdr:colOff>
      <xdr:row>37</xdr:row>
      <xdr:rowOff>71691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119968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9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145174</xdr:rowOff>
    </xdr:from>
    <xdr:to>
      <xdr:col>81</xdr:col>
      <xdr:colOff>101600</xdr:colOff>
      <xdr:row>37</xdr:row>
      <xdr:rowOff>75324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1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91851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09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69761</xdr:rowOff>
    </xdr:from>
    <xdr:to>
      <xdr:col>76</xdr:col>
      <xdr:colOff>165100</xdr:colOff>
      <xdr:row>34</xdr:row>
      <xdr:rowOff>171361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8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16438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67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147053</xdr:rowOff>
    </xdr:from>
    <xdr:to>
      <xdr:col>72</xdr:col>
      <xdr:colOff>38100</xdr:colOff>
      <xdr:row>37</xdr:row>
      <xdr:rowOff>77203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1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93730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9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23978</xdr:rowOff>
    </xdr:from>
    <xdr:to>
      <xdr:col>67</xdr:col>
      <xdr:colOff>101600</xdr:colOff>
      <xdr:row>37</xdr:row>
      <xdr:rowOff>125578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142105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133863</xdr:rowOff>
    </xdr:from>
    <xdr:to>
      <xdr:col>85</xdr:col>
      <xdr:colOff>127000</xdr:colOff>
      <xdr:row>56</xdr:row>
      <xdr:rowOff>169204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735063"/>
          <a:ext cx="838200" cy="3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60068</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9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169204</xdr:rowOff>
    </xdr:from>
    <xdr:to>
      <xdr:col>81</xdr:col>
      <xdr:colOff>50800</xdr:colOff>
      <xdr:row>57</xdr:row>
      <xdr:rowOff>25217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770404"/>
          <a:ext cx="889000" cy="2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156712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163550</xdr:rowOff>
    </xdr:from>
    <xdr:to>
      <xdr:col>76</xdr:col>
      <xdr:colOff>114300</xdr:colOff>
      <xdr:row>57</xdr:row>
      <xdr:rowOff>25217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764750"/>
          <a:ext cx="889000" cy="3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17456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73833</xdr:rowOff>
    </xdr:from>
    <xdr:to>
      <xdr:col>71</xdr:col>
      <xdr:colOff>177800</xdr:colOff>
      <xdr:row>56</xdr:row>
      <xdr:rowOff>163550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503583"/>
          <a:ext cx="889000" cy="26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108383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7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83063</xdr:rowOff>
    </xdr:from>
    <xdr:to>
      <xdr:col>85</xdr:col>
      <xdr:colOff>177800</xdr:colOff>
      <xdr:row>57</xdr:row>
      <xdr:rowOff>13213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8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61490</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6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118404</xdr:rowOff>
    </xdr:from>
    <xdr:to>
      <xdr:col>81</xdr:col>
      <xdr:colOff>101600</xdr:colOff>
      <xdr:row>57</xdr:row>
      <xdr:rowOff>48554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39681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81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145867</xdr:rowOff>
    </xdr:from>
    <xdr:to>
      <xdr:col>76</xdr:col>
      <xdr:colOff>165100</xdr:colOff>
      <xdr:row>57</xdr:row>
      <xdr:rowOff>76017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4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67144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112750</xdr:rowOff>
    </xdr:from>
    <xdr:to>
      <xdr:col>72</xdr:col>
      <xdr:colOff>38100</xdr:colOff>
      <xdr:row>57</xdr:row>
      <xdr:rowOff>42900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34027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80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23033</xdr:rowOff>
    </xdr:from>
    <xdr:to>
      <xdr:col>67</xdr:col>
      <xdr:colOff>101600</xdr:colOff>
      <xdr:row>55</xdr:row>
      <xdr:rowOff>124633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45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141160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22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143872</xdr:rowOff>
    </xdr:from>
    <xdr:to>
      <xdr:col>85</xdr:col>
      <xdr:colOff>127000</xdr:colOff>
      <xdr:row>79</xdr:row>
      <xdr:rowOff>44241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174072"/>
          <a:ext cx="838200" cy="4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57307</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5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41384</xdr:rowOff>
    </xdr:from>
    <xdr:to>
      <xdr:col>81</xdr:col>
      <xdr:colOff>50800</xdr:colOff>
      <xdr:row>79</xdr:row>
      <xdr:rowOff>44241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8593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41384</xdr:rowOff>
    </xdr:from>
    <xdr:to>
      <xdr:col>76</xdr:col>
      <xdr:colOff>114300</xdr:colOff>
      <xdr:row>79</xdr:row>
      <xdr:rowOff>44183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585934"/>
          <a:ext cx="8890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5741</xdr:rowOff>
    </xdr:from>
    <xdr:to>
      <xdr:col>71</xdr:col>
      <xdr:colOff>177800</xdr:colOff>
      <xdr:row>79</xdr:row>
      <xdr:rowOff>44183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50291"/>
          <a:ext cx="889000" cy="3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93072</xdr:rowOff>
    </xdr:from>
    <xdr:to>
      <xdr:col>85</xdr:col>
      <xdr:colOff>177800</xdr:colOff>
      <xdr:row>77</xdr:row>
      <xdr:rowOff>23222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1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115949</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297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164891</xdr:rowOff>
    </xdr:from>
    <xdr:to>
      <xdr:col>81</xdr:col>
      <xdr:colOff>101600</xdr:colOff>
      <xdr:row>79</xdr:row>
      <xdr:rowOff>95041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86168</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24333" y="13630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162034</xdr:rowOff>
    </xdr:from>
    <xdr:to>
      <xdr:col>76</xdr:col>
      <xdr:colOff>165100</xdr:colOff>
      <xdr:row>79</xdr:row>
      <xdr:rowOff>92184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83311</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627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164833</xdr:rowOff>
    </xdr:from>
    <xdr:to>
      <xdr:col>72</xdr:col>
      <xdr:colOff>38100</xdr:colOff>
      <xdr:row>79</xdr:row>
      <xdr:rowOff>94983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86110</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46333" y="13630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126391</xdr:rowOff>
    </xdr:from>
    <xdr:to>
      <xdr:col>67</xdr:col>
      <xdr:colOff>101600</xdr:colOff>
      <xdr:row>79</xdr:row>
      <xdr:rowOff>56541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9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47668</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59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150033</xdr:rowOff>
    </xdr:from>
    <xdr:to>
      <xdr:col>85</xdr:col>
      <xdr:colOff>127000</xdr:colOff>
      <xdr:row>97</xdr:row>
      <xdr:rowOff>47551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609233"/>
          <a:ext cx="838200" cy="6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150033</xdr:rowOff>
    </xdr:from>
    <xdr:to>
      <xdr:col>81</xdr:col>
      <xdr:colOff>50800</xdr:colOff>
      <xdr:row>97</xdr:row>
      <xdr:rowOff>72340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609233"/>
          <a:ext cx="889000" cy="9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68728</xdr:rowOff>
    </xdr:from>
    <xdr:to>
      <xdr:col>76</xdr:col>
      <xdr:colOff>114300</xdr:colOff>
      <xdr:row>97</xdr:row>
      <xdr:rowOff>72340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699378"/>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59537</xdr:rowOff>
    </xdr:from>
    <xdr:to>
      <xdr:col>71</xdr:col>
      <xdr:colOff>177800</xdr:colOff>
      <xdr:row>97</xdr:row>
      <xdr:rowOff>68728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690187"/>
          <a:ext cx="889000" cy="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168201</xdr:rowOff>
    </xdr:from>
    <xdr:to>
      <xdr:col>85</xdr:col>
      <xdr:colOff>177800</xdr:colOff>
      <xdr:row>97</xdr:row>
      <xdr:rowOff>98351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146628</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0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99233</xdr:rowOff>
    </xdr:from>
    <xdr:to>
      <xdr:col>81</xdr:col>
      <xdr:colOff>101600</xdr:colOff>
      <xdr:row>97</xdr:row>
      <xdr:rowOff>29383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20510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65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21540</xdr:rowOff>
    </xdr:from>
    <xdr:to>
      <xdr:col>76</xdr:col>
      <xdr:colOff>165100</xdr:colOff>
      <xdr:row>97</xdr:row>
      <xdr:rowOff>123140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114267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4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17928</xdr:rowOff>
    </xdr:from>
    <xdr:to>
      <xdr:col>72</xdr:col>
      <xdr:colOff>38100</xdr:colOff>
      <xdr:row>97</xdr:row>
      <xdr:rowOff>119528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110655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7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8737</xdr:rowOff>
    </xdr:from>
    <xdr:to>
      <xdr:col>67</xdr:col>
      <xdr:colOff>101600</xdr:colOff>
      <xdr:row>97</xdr:row>
      <xdr:rowOff>110337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3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101464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3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42291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6728841"/>
          <a:ext cx="1269" cy="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40</xdr:row>
      <xdr:rowOff>27068</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8850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160418</xdr:rowOff>
    </xdr:from>
    <xdr:ext cx="313932"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6504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42291</xdr:rowOff>
    </xdr:from>
    <xdr:to>
      <xdr:col>116</xdr:col>
      <xdr:colOff>152400</xdr:colOff>
      <xdr:row>39</xdr:row>
      <xdr:rowOff>42291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28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115968</xdr:rowOff>
    </xdr:from>
    <xdr:ext cx="249299"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631068"/>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164973</xdr:rowOff>
    </xdr:from>
    <xdr:to>
      <xdr:col>116</xdr:col>
      <xdr:colOff>114300</xdr:colOff>
      <xdr:row>39</xdr:row>
      <xdr:rowOff>95123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72009</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5215509"/>
          <a:ext cx="889000" cy="15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164719</xdr:rowOff>
    </xdr:from>
    <xdr:to>
      <xdr:col>107</xdr:col>
      <xdr:colOff>101600</xdr:colOff>
      <xdr:row>39</xdr:row>
      <xdr:rowOff>94869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111396</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72009</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18656300" y="5215509"/>
          <a:ext cx="889000" cy="15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139954</xdr:rowOff>
    </xdr:from>
    <xdr:to>
      <xdr:col>102</xdr:col>
      <xdr:colOff>165100</xdr:colOff>
      <xdr:row>39</xdr:row>
      <xdr:rowOff>70104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61231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74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152146</xdr:rowOff>
    </xdr:from>
    <xdr:to>
      <xdr:col>98</xdr:col>
      <xdr:colOff>38100</xdr:colOff>
      <xdr:row>39</xdr:row>
      <xdr:rowOff>82296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98823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71518</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7580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21209</xdr:rowOff>
    </xdr:from>
    <xdr:to>
      <xdr:col>102</xdr:col>
      <xdr:colOff>165100</xdr:colOff>
      <xdr:row>30</xdr:row>
      <xdr:rowOff>122809</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516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28</xdr:row>
      <xdr:rowOff>139336</xdr:rowOff>
    </xdr:from>
    <xdr:ext cx="534377"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278111" y="493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171,756</a:t>
          </a:r>
          <a:r>
            <a:rPr kumimoji="1" lang="ja-JP" altLang="en-US" sz="1300">
              <a:latin typeface="ＭＳ Ｐゴシック" panose="020B0600070205080204" pitchFamily="50" charset="-128"/>
              <a:ea typeface="ＭＳ Ｐゴシック" panose="020B0600070205080204" pitchFamily="50" charset="-128"/>
            </a:rPr>
            <a:t>円で前年より</a:t>
          </a:r>
          <a:r>
            <a:rPr kumimoji="1" lang="en-US" altLang="ja-JP" sz="1300">
              <a:latin typeface="ＭＳ Ｐゴシック" panose="020B0600070205080204" pitchFamily="50" charset="-128"/>
              <a:ea typeface="ＭＳ Ｐゴシック" panose="020B0600070205080204" pitchFamily="50" charset="-128"/>
            </a:rPr>
            <a:t>35,949</a:t>
          </a:r>
          <a:r>
            <a:rPr kumimoji="1" lang="ja-JP" altLang="en-US" sz="1300">
              <a:latin typeface="ＭＳ Ｐゴシック" panose="020B0600070205080204" pitchFamily="50" charset="-128"/>
              <a:ea typeface="ＭＳ Ｐゴシック" panose="020B0600070205080204" pitchFamily="50" charset="-128"/>
            </a:rPr>
            <a:t>円増となっている。民生費のうち令和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年度開園予定の認定こども園整備事業、地域医療介護総合確保事業（平成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年度繰越事業）の経費が増嵩していることが要因となっている。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21,781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円となっており、これは令和元年東日本台風（第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号）による復旧工事が発生したことにより類似団体平均を上回ったものである。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・衛生費が住民一人当たり</a:t>
          </a:r>
          <a:r>
            <a:rPr kumimoji="1" lang="en-US" altLang="ja-JP" sz="1300">
              <a:latin typeface="ＭＳ Ｐゴシック" panose="020B0600070205080204" pitchFamily="50" charset="-128"/>
              <a:ea typeface="ＭＳ Ｐゴシック" panose="020B0600070205080204" pitchFamily="50" charset="-128"/>
            </a:rPr>
            <a:t>54,282</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円となっており、類似団体平均に比べ高止まりしているのは、公立小野町地方綜合病院企業団、田村広域行政組合への負担金が主な要因である。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令和元年度については、令和元年東日本台風（第</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号）に係る臨時財政需要があったため、実質単年度収支が</a:t>
          </a:r>
          <a:r>
            <a:rPr kumimoji="1" lang="en-US" altLang="ja-JP" sz="1400">
              <a:latin typeface="ＭＳ ゴシック" pitchFamily="49" charset="-128"/>
              <a:ea typeface="ＭＳ ゴシック" pitchFamily="49" charset="-128"/>
            </a:rPr>
            <a:t>2.47</a:t>
          </a:r>
          <a:r>
            <a:rPr kumimoji="1" lang="ja-JP" altLang="en-US" sz="1400">
              <a:latin typeface="ＭＳ ゴシック" pitchFamily="49" charset="-128"/>
              <a:ea typeface="ＭＳ ゴシック" pitchFamily="49" charset="-128"/>
            </a:rPr>
            <a:t>ポイント悪化しているが、財政調整基金の取崩しにより、実質収支は黒字となっている。しかし、財政調整基金残高については、積立額を上回る取崩しを行っているため、標準財政規模比は</a:t>
          </a:r>
          <a:r>
            <a:rPr kumimoji="1" lang="en-US" altLang="ja-JP" sz="1400">
              <a:latin typeface="ＭＳ ゴシック" pitchFamily="49" charset="-128"/>
              <a:ea typeface="ＭＳ ゴシック" pitchFamily="49" charset="-128"/>
            </a:rPr>
            <a:t>1.55</a:t>
          </a:r>
          <a:r>
            <a:rPr kumimoji="1" lang="ja-JP" altLang="en-US" sz="1400">
              <a:latin typeface="ＭＳ ゴシック" pitchFamily="49" charset="-128"/>
              <a:ea typeface="ＭＳ ゴシック" pitchFamily="49" charset="-128"/>
            </a:rPr>
            <a:t>ポイントの減となっている。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連結実質赤字比率については、全ての会計で赤字は発生せず黒字決算となっている。また、一般会計・浄化槽整備推進事業特別会計を除く会計については、黒字額が増加となった。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浄化槽整備推進事業特別会計については、合併浄化槽の推進に伴い工事費が伸びていること、借入金の償還額が増加しているため黒字額が減少している。今後、一般会計から赤字補填のための繰入が生じないよう健全な財政運営を図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国民健康保険特別会計及び介護保険特別会計においては、黒字額が増加しているが、保健事業・介護予防事業に引き続き取り組み、保険給付費が増加しないよう取り組んでいく必要がある。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N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5847857</v>
      </c>
      <c r="BO4" s="462"/>
      <c r="BP4" s="462"/>
      <c r="BQ4" s="462"/>
      <c r="BR4" s="462"/>
      <c r="BS4" s="462"/>
      <c r="BT4" s="462"/>
      <c r="BU4" s="463"/>
      <c r="BV4" s="461">
        <v>5398311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4.5</v>
      </c>
      <c r="CU4" s="646"/>
      <c r="CV4" s="646"/>
      <c r="CW4" s="646"/>
      <c r="CX4" s="646"/>
      <c r="CY4" s="646"/>
      <c r="CZ4" s="646"/>
      <c r="DA4" s="647"/>
      <c r="DB4" s="645">
        <v>4.7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5587947</v>
      </c>
      <c r="BO5" s="467"/>
      <c r="BP5" s="467"/>
      <c r="BQ5" s="467"/>
      <c r="BR5" s="467"/>
      <c r="BS5" s="467"/>
      <c r="BT5" s="467"/>
      <c r="BU5" s="468"/>
      <c r="BV5" s="466">
        <v>5223738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88.1</v>
      </c>
      <c r="CU5" s="437"/>
      <c r="CV5" s="437"/>
      <c r="CW5" s="437"/>
      <c r="CX5" s="437"/>
      <c r="CY5" s="437"/>
      <c r="CZ5" s="437"/>
      <c r="DA5" s="438"/>
      <c r="DB5" s="436">
        <v>86.1</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259910</v>
      </c>
      <c r="BO6" s="467"/>
      <c r="BP6" s="467"/>
      <c r="BQ6" s="467"/>
      <c r="BR6" s="467"/>
      <c r="BS6" s="467"/>
      <c r="BT6" s="467"/>
      <c r="BU6" s="468"/>
      <c r="BV6" s="466">
        <v>174573</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91.3</v>
      </c>
      <c r="CU6" s="620"/>
      <c r="CV6" s="620"/>
      <c r="CW6" s="620"/>
      <c r="CX6" s="620"/>
      <c r="CY6" s="620"/>
      <c r="CZ6" s="620"/>
      <c r="DA6" s="621"/>
      <c r="DB6" s="619">
        <v>90.1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107666</v>
      </c>
      <c r="BO7" s="467"/>
      <c r="BP7" s="467"/>
      <c r="BQ7" s="467"/>
      <c r="BR7" s="467"/>
      <c r="BS7" s="467"/>
      <c r="BT7" s="467"/>
      <c r="BU7" s="468"/>
      <c r="BV7" s="466">
        <v>12998</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3347823</v>
      </c>
      <c r="CU7" s="467"/>
      <c r="CV7" s="467"/>
      <c r="CW7" s="467"/>
      <c r="CX7" s="467"/>
      <c r="CY7" s="467"/>
      <c r="CZ7" s="467"/>
      <c r="DA7" s="468"/>
      <c r="DB7" s="466">
        <v>3428995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106</v>
      </c>
      <c r="AV8" s="524"/>
      <c r="AW8" s="524"/>
      <c r="AX8" s="524"/>
      <c r="AY8" s="446" t="s">
        <v>110</v>
      </c>
      <c r="AZ8" s="447"/>
      <c r="BA8" s="447"/>
      <c r="BB8" s="447"/>
      <c r="BC8" s="447"/>
      <c r="BD8" s="447"/>
      <c r="BE8" s="447"/>
      <c r="BF8" s="447"/>
      <c r="BG8" s="447"/>
      <c r="BH8" s="447"/>
      <c r="BI8" s="447"/>
      <c r="BJ8" s="447"/>
      <c r="BK8" s="447"/>
      <c r="BL8" s="447"/>
      <c r="BM8" s="448"/>
      <c r="BN8" s="466">
        <v>152244</v>
      </c>
      <c r="BO8" s="467"/>
      <c r="BP8" s="467"/>
      <c r="BQ8" s="467"/>
      <c r="BR8" s="467"/>
      <c r="BS8" s="467"/>
      <c r="BT8" s="467"/>
      <c r="BU8" s="468"/>
      <c r="BV8" s="466">
        <v>161575</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0.35</v>
      </c>
      <c r="CU8" s="580"/>
      <c r="CV8" s="580"/>
      <c r="CW8" s="580"/>
      <c r="CX8" s="580"/>
      <c r="CY8" s="580"/>
      <c r="CZ8" s="580"/>
      <c r="DA8" s="581"/>
      <c r="DB8" s="579">
        <v>0.34</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10475</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106</v>
      </c>
      <c r="AV9" s="524"/>
      <c r="AW9" s="524"/>
      <c r="AX9" s="524"/>
      <c r="AY9" s="446" t="s">
        <v>116</v>
      </c>
      <c r="AZ9" s="447"/>
      <c r="BA9" s="447"/>
      <c r="BB9" s="447"/>
      <c r="BC9" s="447"/>
      <c r="BD9" s="447"/>
      <c r="BE9" s="447"/>
      <c r="BF9" s="447"/>
      <c r="BG9" s="447"/>
      <c r="BH9" s="447"/>
      <c r="BI9" s="447"/>
      <c r="BJ9" s="447"/>
      <c r="BK9" s="447"/>
      <c r="BL9" s="447"/>
      <c r="BM9" s="448"/>
      <c r="BN9" s="466">
        <v>-9331</v>
      </c>
      <c r="BO9" s="467"/>
      <c r="BP9" s="467"/>
      <c r="BQ9" s="467"/>
      <c r="BR9" s="467"/>
      <c r="BS9" s="467"/>
      <c r="BT9" s="467"/>
      <c r="BU9" s="468"/>
      <c r="BV9" s="466">
        <v>72888</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11</v>
      </c>
      <c r="CU9" s="437"/>
      <c r="CV9" s="437"/>
      <c r="CW9" s="437"/>
      <c r="CX9" s="437"/>
      <c r="CY9" s="437"/>
      <c r="CZ9" s="437"/>
      <c r="DA9" s="438"/>
      <c r="DB9" s="436">
        <v>13.4</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11202</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80868</v>
      </c>
      <c r="BO10" s="467"/>
      <c r="BP10" s="467"/>
      <c r="BQ10" s="467"/>
      <c r="BR10" s="467"/>
      <c r="BS10" s="467"/>
      <c r="BT10" s="467"/>
      <c r="BU10" s="468"/>
      <c r="BV10" s="466">
        <v>44193</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10000</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155765</v>
      </c>
      <c r="BO12" s="467"/>
      <c r="BP12" s="467"/>
      <c r="BQ12" s="467"/>
      <c r="BR12" s="467"/>
      <c r="BS12" s="467"/>
      <c r="BT12" s="467"/>
      <c r="BU12" s="468"/>
      <c r="BV12" s="466">
        <v>118941</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9858</v>
      </c>
      <c r="S13" s="570"/>
      <c r="T13" s="570"/>
      <c r="U13" s="570"/>
      <c r="V13" s="571"/>
      <c r="W13" s="557" t="s">
        <v>141</v>
      </c>
      <c r="X13" s="479"/>
      <c r="Y13" s="479"/>
      <c r="Z13" s="479"/>
      <c r="AA13" s="479"/>
      <c r="AB13" s="480"/>
      <c r="AC13" s="442">
        <v>699</v>
      </c>
      <c r="AD13" s="443"/>
      <c r="AE13" s="443"/>
      <c r="AF13" s="443"/>
      <c r="AG13" s="444"/>
      <c r="AH13" s="442">
        <v>753</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-84228</v>
      </c>
      <c r="BO13" s="467"/>
      <c r="BP13" s="467"/>
      <c r="BQ13" s="467"/>
      <c r="BR13" s="467"/>
      <c r="BS13" s="467"/>
      <c r="BT13" s="467"/>
      <c r="BU13" s="468"/>
      <c r="BV13" s="466">
        <v>-1860</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6.1</v>
      </c>
      <c r="CU13" s="437"/>
      <c r="CV13" s="437"/>
      <c r="CW13" s="437"/>
      <c r="CX13" s="437"/>
      <c r="CY13" s="437"/>
      <c r="CZ13" s="437"/>
      <c r="DA13" s="438"/>
      <c r="DB13" s="436">
        <v>6.7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10211</v>
      </c>
      <c r="S14" s="570"/>
      <c r="T14" s="570"/>
      <c r="U14" s="570"/>
      <c r="V14" s="571"/>
      <c r="W14" s="572"/>
      <c r="X14" s="482"/>
      <c r="Y14" s="482"/>
      <c r="Z14" s="482"/>
      <c r="AA14" s="482"/>
      <c r="AB14" s="483"/>
      <c r="AC14" s="562">
        <v>12.9</v>
      </c>
      <c r="AD14" s="563"/>
      <c r="AE14" s="563"/>
      <c r="AF14" s="563"/>
      <c r="AG14" s="564"/>
      <c r="AH14" s="562">
        <v>14.4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t="s">
        <v>139</v>
      </c>
      <c r="CU14" s="574"/>
      <c r="CV14" s="574"/>
      <c r="CW14" s="574"/>
      <c r="CX14" s="574"/>
      <c r="CY14" s="574"/>
      <c r="CZ14" s="574"/>
      <c r="DA14" s="575"/>
      <c r="DB14" s="573" t="s">
        <v>129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148</v>
      </c>
      <c r="N15" s="567"/>
      <c r="O15" s="567"/>
      <c r="P15" s="567"/>
      <c r="Q15" s="568"/>
      <c r="R15" s="569">
        <v>10084</v>
      </c>
      <c r="S15" s="570"/>
      <c r="T15" s="570"/>
      <c r="U15" s="570"/>
      <c r="V15" s="571"/>
      <c r="W15" s="557" t="s">
        <v>149</v>
      </c>
      <c r="X15" s="479"/>
      <c r="Y15" s="479"/>
      <c r="Z15" s="479"/>
      <c r="AA15" s="479"/>
      <c r="AB15" s="480"/>
      <c r="AC15" s="442">
        <v>2124</v>
      </c>
      <c r="AD15" s="443"/>
      <c r="AE15" s="443"/>
      <c r="AF15" s="443"/>
      <c r="AG15" s="444"/>
      <c r="AH15" s="442">
        <v>2010</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1041900</v>
      </c>
      <c r="BO15" s="462"/>
      <c r="BP15" s="462"/>
      <c r="BQ15" s="462"/>
      <c r="BR15" s="462"/>
      <c r="BS15" s="462"/>
      <c r="BT15" s="462"/>
      <c r="BU15" s="463"/>
      <c r="BV15" s="461">
        <v>1046974</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39.299999999999997</v>
      </c>
      <c r="AD16" s="563"/>
      <c r="AE16" s="563"/>
      <c r="AF16" s="563"/>
      <c r="AG16" s="564"/>
      <c r="AH16" s="562">
        <v>38.299999999999997</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2964390</v>
      </c>
      <c r="BO16" s="467"/>
      <c r="BP16" s="467"/>
      <c r="BQ16" s="467"/>
      <c r="BR16" s="467"/>
      <c r="BS16" s="467"/>
      <c r="BT16" s="467"/>
      <c r="BU16" s="468"/>
      <c r="BV16" s="466">
        <v>2949784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2581</v>
      </c>
      <c r="AD17" s="443"/>
      <c r="AE17" s="443"/>
      <c r="AF17" s="443"/>
      <c r="AG17" s="444"/>
      <c r="AH17" s="442">
        <v>2484</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1309232</v>
      </c>
      <c r="BO17" s="467"/>
      <c r="BP17" s="467"/>
      <c r="BQ17" s="467"/>
      <c r="BR17" s="467"/>
      <c r="BS17" s="467"/>
      <c r="BT17" s="467"/>
      <c r="BU17" s="468"/>
      <c r="BV17" s="466">
        <v>1321452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125.18</v>
      </c>
      <c r="M18" s="531"/>
      <c r="N18" s="531"/>
      <c r="O18" s="531"/>
      <c r="P18" s="531"/>
      <c r="Q18" s="531"/>
      <c r="R18" s="532"/>
      <c r="S18" s="532"/>
      <c r="T18" s="532"/>
      <c r="U18" s="532"/>
      <c r="V18" s="533"/>
      <c r="W18" s="547"/>
      <c r="X18" s="548"/>
      <c r="Y18" s="548"/>
      <c r="Z18" s="548"/>
      <c r="AA18" s="548"/>
      <c r="AB18" s="558"/>
      <c r="AC18" s="430">
        <v>47.8</v>
      </c>
      <c r="AD18" s="431"/>
      <c r="AE18" s="431"/>
      <c r="AF18" s="431"/>
      <c r="AG18" s="534"/>
      <c r="AH18" s="430">
        <v>47.3</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2972535</v>
      </c>
      <c r="BO18" s="467"/>
      <c r="BP18" s="467"/>
      <c r="BQ18" s="467"/>
      <c r="BR18" s="467"/>
      <c r="BS18" s="467"/>
      <c r="BT18" s="467"/>
      <c r="BU18" s="468"/>
      <c r="BV18" s="466">
        <v>2942716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84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3973604</v>
      </c>
      <c r="BO19" s="467"/>
      <c r="BP19" s="467"/>
      <c r="BQ19" s="467"/>
      <c r="BR19" s="467"/>
      <c r="BS19" s="467"/>
      <c r="BT19" s="467"/>
      <c r="BU19" s="468"/>
      <c r="BV19" s="466">
        <v>4051018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3425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5450081</v>
      </c>
      <c r="BO23" s="467"/>
      <c r="BP23" s="467"/>
      <c r="BQ23" s="467"/>
      <c r="BR23" s="467"/>
      <c r="BS23" s="467"/>
      <c r="BT23" s="467"/>
      <c r="BU23" s="468"/>
      <c r="BV23" s="466">
        <v>5173168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7900</v>
      </c>
      <c r="R24" s="443"/>
      <c r="S24" s="443"/>
      <c r="T24" s="443"/>
      <c r="U24" s="443"/>
      <c r="V24" s="444"/>
      <c r="W24" s="508"/>
      <c r="X24" s="499"/>
      <c r="Y24" s="500"/>
      <c r="Z24" s="439" t="s">
        <v>173</v>
      </c>
      <c r="AA24" s="440"/>
      <c r="AB24" s="440"/>
      <c r="AC24" s="440"/>
      <c r="AD24" s="440"/>
      <c r="AE24" s="440"/>
      <c r="AF24" s="440"/>
      <c r="AG24" s="441"/>
      <c r="AH24" s="442">
        <v>95</v>
      </c>
      <c r="AI24" s="443"/>
      <c r="AJ24" s="443"/>
      <c r="AK24" s="443"/>
      <c r="AL24" s="444"/>
      <c r="AM24" s="442">
        <v>295070</v>
      </c>
      <c r="AN24" s="443"/>
      <c r="AO24" s="443"/>
      <c r="AP24" s="443"/>
      <c r="AQ24" s="443"/>
      <c r="AR24" s="444"/>
      <c r="AS24" s="442">
        <v>3106</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4832991</v>
      </c>
      <c r="BO24" s="467"/>
      <c r="BP24" s="467"/>
      <c r="BQ24" s="467"/>
      <c r="BR24" s="467"/>
      <c r="BS24" s="467"/>
      <c r="BT24" s="467"/>
      <c r="BU24" s="468"/>
      <c r="BV24" s="466">
        <v>4552793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1</v>
      </c>
      <c r="M25" s="443"/>
      <c r="N25" s="443"/>
      <c r="O25" s="443"/>
      <c r="P25" s="444"/>
      <c r="Q25" s="442">
        <v>6320</v>
      </c>
      <c r="R25" s="443"/>
      <c r="S25" s="443"/>
      <c r="T25" s="443"/>
      <c r="U25" s="443"/>
      <c r="V25" s="444"/>
      <c r="W25" s="508"/>
      <c r="X25" s="499"/>
      <c r="Y25" s="500"/>
      <c r="Z25" s="439" t="s">
        <v>176</v>
      </c>
      <c r="AA25" s="440"/>
      <c r="AB25" s="440"/>
      <c r="AC25" s="440"/>
      <c r="AD25" s="440"/>
      <c r="AE25" s="440"/>
      <c r="AF25" s="440"/>
      <c r="AG25" s="441"/>
      <c r="AH25" s="442" t="s">
        <v>177</v>
      </c>
      <c r="AI25" s="443"/>
      <c r="AJ25" s="443"/>
      <c r="AK25" s="443"/>
      <c r="AL25" s="444"/>
      <c r="AM25" s="442" t="s">
        <v>177</v>
      </c>
      <c r="AN25" s="443"/>
      <c r="AO25" s="443"/>
      <c r="AP25" s="443"/>
      <c r="AQ25" s="443"/>
      <c r="AR25" s="444"/>
      <c r="AS25" s="442" t="s">
        <v>177</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v>392413</v>
      </c>
      <c r="BO25" s="462"/>
      <c r="BP25" s="462"/>
      <c r="BQ25" s="462"/>
      <c r="BR25" s="462"/>
      <c r="BS25" s="462"/>
      <c r="BT25" s="462"/>
      <c r="BU25" s="463"/>
      <c r="BV25" s="461">
        <v>131294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179</v>
      </c>
      <c r="F26" s="440"/>
      <c r="G26" s="440"/>
      <c r="H26" s="440"/>
      <c r="I26" s="440"/>
      <c r="J26" s="440"/>
      <c r="K26" s="441"/>
      <c r="L26" s="442">
        <v>1</v>
      </c>
      <c r="M26" s="443"/>
      <c r="N26" s="443"/>
      <c r="O26" s="443"/>
      <c r="P26" s="444"/>
      <c r="Q26" s="442">
        <v>5960</v>
      </c>
      <c r="R26" s="443"/>
      <c r="S26" s="443"/>
      <c r="T26" s="443"/>
      <c r="U26" s="443"/>
      <c r="V26" s="444"/>
      <c r="W26" s="508"/>
      <c r="X26" s="499"/>
      <c r="Y26" s="500"/>
      <c r="Z26" s="439" t="s">
        <v>180</v>
      </c>
      <c r="AA26" s="521"/>
      <c r="AB26" s="521"/>
      <c r="AC26" s="521"/>
      <c r="AD26" s="521"/>
      <c r="AE26" s="521"/>
      <c r="AF26" s="521"/>
      <c r="AG26" s="522"/>
      <c r="AH26" s="442">
        <v>2</v>
      </c>
      <c r="AI26" s="443"/>
      <c r="AJ26" s="443"/>
      <c r="AK26" s="443"/>
      <c r="AL26" s="444"/>
      <c r="AM26" s="442" t="s">
        <v>181</v>
      </c>
      <c r="AN26" s="443"/>
      <c r="AO26" s="443"/>
      <c r="AP26" s="443"/>
      <c r="AQ26" s="443"/>
      <c r="AR26" s="444"/>
      <c r="AS26" s="442" t="s">
        <v>181</v>
      </c>
      <c r="AT26" s="443"/>
      <c r="AU26" s="443"/>
      <c r="AV26" s="443"/>
      <c r="AW26" s="443"/>
      <c r="AX26" s="445"/>
      <c r="AY26" s="475" t="s">
        <v>182</v>
      </c>
      <c r="AZ26" s="476"/>
      <c r="BA26" s="476"/>
      <c r="BB26" s="476"/>
      <c r="BC26" s="476"/>
      <c r="BD26" s="476"/>
      <c r="BE26" s="476"/>
      <c r="BF26" s="476"/>
      <c r="BG26" s="476"/>
      <c r="BH26" s="476"/>
      <c r="BI26" s="476"/>
      <c r="BJ26" s="476"/>
      <c r="BK26" s="476"/>
      <c r="BL26" s="476"/>
      <c r="BM26" s="477"/>
      <c r="BN26" s="466" t="s">
        <v>130</v>
      </c>
      <c r="BO26" s="467"/>
      <c r="BP26" s="467"/>
      <c r="BQ26" s="467"/>
      <c r="BR26" s="467"/>
      <c r="BS26" s="467"/>
      <c r="BT26" s="467"/>
      <c r="BU26" s="468"/>
      <c r="BV26" s="466" t="s">
        <v>177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183</v>
      </c>
      <c r="F27" s="440"/>
      <c r="G27" s="440"/>
      <c r="H27" s="440"/>
      <c r="I27" s="440"/>
      <c r="J27" s="440"/>
      <c r="K27" s="441"/>
      <c r="L27" s="442">
        <v>1</v>
      </c>
      <c r="M27" s="443"/>
      <c r="N27" s="443"/>
      <c r="O27" s="443"/>
      <c r="P27" s="444"/>
      <c r="Q27" s="442">
        <v>3070</v>
      </c>
      <c r="R27" s="443"/>
      <c r="S27" s="443"/>
      <c r="T27" s="443"/>
      <c r="U27" s="443"/>
      <c r="V27" s="444"/>
      <c r="W27" s="508"/>
      <c r="X27" s="499"/>
      <c r="Y27" s="500"/>
      <c r="Z27" s="439" t="s">
        <v>184</v>
      </c>
      <c r="AA27" s="440"/>
      <c r="AB27" s="440"/>
      <c r="AC27" s="440"/>
      <c r="AD27" s="440"/>
      <c r="AE27" s="440"/>
      <c r="AF27" s="440"/>
      <c r="AG27" s="441"/>
      <c r="AH27" s="442">
        <v>3</v>
      </c>
      <c r="AI27" s="443"/>
      <c r="AJ27" s="443"/>
      <c r="AK27" s="443"/>
      <c r="AL27" s="444"/>
      <c r="AM27" s="442">
        <v>10884</v>
      </c>
      <c r="AN27" s="443"/>
      <c r="AO27" s="443"/>
      <c r="AP27" s="443"/>
      <c r="AQ27" s="443"/>
      <c r="AR27" s="444"/>
      <c r="AS27" s="442">
        <v>3628</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v>25118</v>
      </c>
      <c r="BO27" s="470"/>
      <c r="BP27" s="470"/>
      <c r="BQ27" s="470"/>
      <c r="BR27" s="470"/>
      <c r="BS27" s="470"/>
      <c r="BT27" s="470"/>
      <c r="BU27" s="471"/>
      <c r="BV27" s="469">
        <v>25118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186</v>
      </c>
      <c r="F28" s="440"/>
      <c r="G28" s="440"/>
      <c r="H28" s="440"/>
      <c r="I28" s="440"/>
      <c r="J28" s="440"/>
      <c r="K28" s="441"/>
      <c r="L28" s="442">
        <v>1</v>
      </c>
      <c r="M28" s="443"/>
      <c r="N28" s="443"/>
      <c r="O28" s="443"/>
      <c r="P28" s="444"/>
      <c r="Q28" s="442">
        <v>2450</v>
      </c>
      <c r="R28" s="443"/>
      <c r="S28" s="443"/>
      <c r="T28" s="443"/>
      <c r="U28" s="443"/>
      <c r="V28" s="444"/>
      <c r="W28" s="508"/>
      <c r="X28" s="499"/>
      <c r="Y28" s="500"/>
      <c r="Z28" s="439" t="s">
        <v>187</v>
      </c>
      <c r="AA28" s="440"/>
      <c r="AB28" s="440"/>
      <c r="AC28" s="440"/>
      <c r="AD28" s="440"/>
      <c r="AE28" s="440"/>
      <c r="AF28" s="440"/>
      <c r="AG28" s="441"/>
      <c r="AH28" s="442" t="s">
        <v>188</v>
      </c>
      <c r="AI28" s="443"/>
      <c r="AJ28" s="443"/>
      <c r="AK28" s="443"/>
      <c r="AL28" s="444"/>
      <c r="AM28" s="442" t="s">
        <v>177</v>
      </c>
      <c r="AN28" s="443"/>
      <c r="AO28" s="443"/>
      <c r="AP28" s="443"/>
      <c r="AQ28" s="443"/>
      <c r="AR28" s="444"/>
      <c r="AS28" s="442" t="s">
        <v>177</v>
      </c>
      <c r="AT28" s="443"/>
      <c r="AU28" s="443"/>
      <c r="AV28" s="443"/>
      <c r="AW28" s="443"/>
      <c r="AX28" s="445"/>
      <c r="AY28" s="449" t="s">
        <v>189</v>
      </c>
      <c r="AZ28" s="450"/>
      <c r="BA28" s="450"/>
      <c r="BB28" s="451"/>
      <c r="BC28" s="458" t="s">
        <v>48</v>
      </c>
      <c r="BD28" s="459"/>
      <c r="BE28" s="459"/>
      <c r="BF28" s="459"/>
      <c r="BG28" s="459"/>
      <c r="BH28" s="459"/>
      <c r="BI28" s="459"/>
      <c r="BJ28" s="459"/>
      <c r="BK28" s="459"/>
      <c r="BL28" s="459"/>
      <c r="BM28" s="460"/>
      <c r="BN28" s="461">
        <v>900968</v>
      </c>
      <c r="BO28" s="462"/>
      <c r="BP28" s="462"/>
      <c r="BQ28" s="462"/>
      <c r="BR28" s="462"/>
      <c r="BS28" s="462"/>
      <c r="BT28" s="462"/>
      <c r="BU28" s="463"/>
      <c r="BV28" s="461">
        <v>975865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190</v>
      </c>
      <c r="F29" s="440"/>
      <c r="G29" s="440"/>
      <c r="H29" s="440"/>
      <c r="I29" s="440"/>
      <c r="J29" s="440"/>
      <c r="K29" s="441"/>
      <c r="L29" s="442">
        <v>10</v>
      </c>
      <c r="M29" s="443"/>
      <c r="N29" s="443"/>
      <c r="O29" s="443"/>
      <c r="P29" s="444"/>
      <c r="Q29" s="442">
        <v>2250</v>
      </c>
      <c r="R29" s="443"/>
      <c r="S29" s="443"/>
      <c r="T29" s="443"/>
      <c r="U29" s="443"/>
      <c r="V29" s="444"/>
      <c r="W29" s="509"/>
      <c r="X29" s="510"/>
      <c r="Y29" s="511"/>
      <c r="Z29" s="439" t="s">
        <v>191</v>
      </c>
      <c r="AA29" s="440"/>
      <c r="AB29" s="440"/>
      <c r="AC29" s="440"/>
      <c r="AD29" s="440"/>
      <c r="AE29" s="440"/>
      <c r="AF29" s="440"/>
      <c r="AG29" s="441"/>
      <c r="AH29" s="442">
        <v>98</v>
      </c>
      <c r="AI29" s="443"/>
      <c r="AJ29" s="443"/>
      <c r="AK29" s="443"/>
      <c r="AL29" s="444"/>
      <c r="AM29" s="442">
        <v>305954</v>
      </c>
      <c r="AN29" s="443"/>
      <c r="AO29" s="443"/>
      <c r="AP29" s="443"/>
      <c r="AQ29" s="443"/>
      <c r="AR29" s="444"/>
      <c r="AS29" s="442">
        <v>3122</v>
      </c>
      <c r="AT29" s="443"/>
      <c r="AU29" s="443"/>
      <c r="AV29" s="443"/>
      <c r="AW29" s="443"/>
      <c r="AX29" s="445"/>
      <c r="AY29" s="452"/>
      <c r="AZ29" s="453"/>
      <c r="BA29" s="453"/>
      <c r="BB29" s="454"/>
      <c r="BC29" s="446" t="s">
        <v>192</v>
      </c>
      <c r="BD29" s="447"/>
      <c r="BE29" s="447"/>
      <c r="BF29" s="447"/>
      <c r="BG29" s="447"/>
      <c r="BH29" s="447"/>
      <c r="BI29" s="447"/>
      <c r="BJ29" s="447"/>
      <c r="BK29" s="447"/>
      <c r="BL29" s="447"/>
      <c r="BM29" s="448"/>
      <c r="BN29" s="466">
        <v>267911</v>
      </c>
      <c r="BO29" s="467"/>
      <c r="BP29" s="467"/>
      <c r="BQ29" s="467"/>
      <c r="BR29" s="467"/>
      <c r="BS29" s="467"/>
      <c r="BT29" s="467"/>
      <c r="BU29" s="468"/>
      <c r="BV29" s="466">
        <v>267892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193</v>
      </c>
      <c r="X30" s="519"/>
      <c r="Y30" s="519"/>
      <c r="Z30" s="519"/>
      <c r="AA30" s="519"/>
      <c r="AB30" s="519"/>
      <c r="AC30" s="519"/>
      <c r="AD30" s="519"/>
      <c r="AE30" s="519"/>
      <c r="AF30" s="519"/>
      <c r="AG30" s="520"/>
      <c r="AH30" s="430">
        <v>97.4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2388461</v>
      </c>
      <c r="BO30" s="470"/>
      <c r="BP30" s="470"/>
      <c r="BQ30" s="470"/>
      <c r="BR30" s="470"/>
      <c r="BS30" s="470"/>
      <c r="BT30" s="470"/>
      <c r="BU30" s="471"/>
      <c r="BV30" s="469">
        <v>2462358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200</v>
      </c>
      <c r="D33" s="429"/>
      <c r="E33" s="428" t="s">
        <v>201</v>
      </c>
      <c r="F33" s="428"/>
      <c r="G33" s="428"/>
      <c r="H33" s="428"/>
      <c r="I33" s="428"/>
      <c r="J33" s="428"/>
      <c r="K33" s="428"/>
      <c r="L33" s="428"/>
      <c r="M33" s="428"/>
      <c r="N33" s="428"/>
      <c r="O33" s="428"/>
      <c r="P33" s="428"/>
      <c r="Q33" s="428"/>
      <c r="R33" s="428"/>
      <c r="S33" s="428"/>
      <c r="T33" s="216"/>
      <c r="U33" s="429" t="s">
        <v>202</v>
      </c>
      <c r="V33" s="429"/>
      <c r="W33" s="428" t="s">
        <v>201</v>
      </c>
      <c r="X33" s="428"/>
      <c r="Y33" s="428"/>
      <c r="Z33" s="428"/>
      <c r="AA33" s="428"/>
      <c r="AB33" s="428"/>
      <c r="AC33" s="428"/>
      <c r="AD33" s="428"/>
      <c r="AE33" s="428"/>
      <c r="AF33" s="428"/>
      <c r="AG33" s="428"/>
      <c r="AH33" s="428"/>
      <c r="AI33" s="428"/>
      <c r="AJ33" s="428"/>
      <c r="AK33" s="428"/>
      <c r="AL33" s="216"/>
      <c r="AM33" s="429" t="s">
        <v>202</v>
      </c>
      <c r="AN33" s="429"/>
      <c r="AO33" s="428" t="s">
        <v>203</v>
      </c>
      <c r="AP33" s="428"/>
      <c r="AQ33" s="428"/>
      <c r="AR33" s="428"/>
      <c r="AS33" s="428"/>
      <c r="AT33" s="428"/>
      <c r="AU33" s="428"/>
      <c r="AV33" s="428"/>
      <c r="AW33" s="428"/>
      <c r="AX33" s="428"/>
      <c r="AY33" s="428"/>
      <c r="AZ33" s="428"/>
      <c r="BA33" s="428"/>
      <c r="BB33" s="428"/>
      <c r="BC33" s="428"/>
      <c r="BD33" s="217"/>
      <c r="BE33" s="428" t="s">
        <v>204</v>
      </c>
      <c r="BF33" s="428"/>
      <c r="BG33" s="428" t="s">
        <v>205</v>
      </c>
      <c r="BH33" s="428"/>
      <c r="BI33" s="428"/>
      <c r="BJ33" s="428"/>
      <c r="BK33" s="428"/>
      <c r="BL33" s="428"/>
      <c r="BM33" s="428"/>
      <c r="BN33" s="428"/>
      <c r="BO33" s="428"/>
      <c r="BP33" s="428"/>
      <c r="BQ33" s="428"/>
      <c r="BR33" s="428"/>
      <c r="BS33" s="428"/>
      <c r="BT33" s="428"/>
      <c r="BU33" s="428"/>
      <c r="BV33" s="217"/>
      <c r="BW33" s="429" t="s">
        <v>204</v>
      </c>
      <c r="BX33" s="429"/>
      <c r="BY33" s="428" t="s">
        <v>206</v>
      </c>
      <c r="BZ33" s="428"/>
      <c r="CA33" s="428"/>
      <c r="CB33" s="428"/>
      <c r="CC33" s="428"/>
      <c r="CD33" s="428"/>
      <c r="CE33" s="428"/>
      <c r="CF33" s="428"/>
      <c r="CG33" s="428"/>
      <c r="CH33" s="428"/>
      <c r="CI33" s="428"/>
      <c r="CJ33" s="428"/>
      <c r="CK33" s="428"/>
      <c r="CL33" s="428"/>
      <c r="CM33" s="428"/>
      <c r="CN33" s="216"/>
      <c r="CO33" s="429" t="s">
        <v>200</v>
      </c>
      <c r="CP33" s="429"/>
      <c r="CQ33" s="428" t="s">
        <v>207</v>
      </c>
      <c r="CR33" s="428"/>
      <c r="CS33" s="428"/>
      <c r="CT33" s="428"/>
      <c r="CU33" s="428"/>
      <c r="CV33" s="428"/>
      <c r="CW33" s="428"/>
      <c r="CX33" s="428"/>
      <c r="CY33" s="428"/>
      <c r="CZ33" s="428"/>
      <c r="DA33" s="428"/>
      <c r="DB33" s="428"/>
      <c r="DC33" s="428"/>
      <c r="DD33" s="428"/>
      <c r="DE33" s="428"/>
      <c r="DF33" s="216"/>
      <c r="DG33" s="427" t="s">
        <v>208</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水道事業特別会計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IF('各会計、関係団体の財政状況及び健全化判断比率'!B32="","",'各会計、関係団体の財政状況及び健全化判断比率'!B32)</f>
        <v>浄化槽整備推進事業特別会計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公立小野町地方綜合病院企業団（病院企業会計）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（株）まちづくり小野</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文化・体育振興基金特別会計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田村広域行政組合（一般会計）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郡山地方広域消防組合（一般会計）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福島県後期高齢者医療広域連合（一般会計）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福島県後期高齢者医療広域連合（後期高齢者医療特別会計）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福島県市町村総合事務組合（一般会計）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福島県市町村総合事務組合（消防補償等特別会計）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福島県市町村総合事務組合（消防賞じゅつ金特別会計）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16</v>
      </c>
      <c r="BX42" s="425"/>
      <c r="BY42" s="424" t="str">
        <f>IF('各会計、関係団体の財政状況及び健全化判断比率'!B76="","",'各会計、関係団体の財政状況及び健全化判断比率'!B76)</f>
        <v>福島県市町村総合事務組合（非常勤職員公務災害補償特別会計）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17</v>
      </c>
      <c r="BX43" s="425"/>
      <c r="BY43" s="424" t="str">
        <f>IF('各会計、関係団体の財政状況及び健全化判断比率'!B77="","",'各会計、関係団体の財政状況及び健全化判断比率'!B77)</f>
        <v>福島県市町村総合事務組合（自治会館管理特別会計）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iMEEpk0ZToVk5A3rt9EtvC78yM7yy+9pE6QUf9zGJoP6b/74MlCYwmpGP48TU377VIVshtG4TyZiN5fPZZmzvA==" saltValue="cj0aYdWwxEqL0WkWIc08T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40" zoomScaleSheetLayoutView="100" workbookViewId="0">
      <selection activeCell="DN88" sqref="DN8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8" t="s">
        <v>562</v>
      </c>
      <c r="D34" s="1248"/>
      <c r="E34" s="1249"/>
      <c r="F34" s="32">
        <v>0.93</v>
      </c>
      <c r="G34" s="33">
        <v>0.84</v>
      </c>
      <c r="H34" s="33">
        <v>1.51</v>
      </c>
      <c r="I34" s="33">
        <v>2.79</v>
      </c>
      <c r="J34" s="34">
        <v>4.6500000000000004</v>
      </c>
      <c r="K34" s="22"/>
      <c r="L34" s="22"/>
      <c r="M34" s="22"/>
      <c r="N34" s="22"/>
      <c r="O34" s="22"/>
      <c r="P34" s="22"/>
    </row>
    <row r="35" spans="1:16" ht="39" customHeight="1" x14ac:dyDescent="0.15">
      <c r="A35" s="22"/>
      <c r="B35" s="35"/>
      <c r="C35" s="1242" t="s">
        <v>563</v>
      </c>
      <c r="D35" s="1243"/>
      <c r="E35" s="1244"/>
      <c r="F35" s="36">
        <v>1.38</v>
      </c>
      <c r="G35" s="37">
        <v>5.32</v>
      </c>
      <c r="H35" s="37">
        <v>1.78</v>
      </c>
      <c r="I35" s="37">
        <v>4.7</v>
      </c>
      <c r="J35" s="38">
        <v>4.54</v>
      </c>
      <c r="K35" s="22"/>
      <c r="L35" s="22"/>
      <c r="M35" s="22"/>
      <c r="N35" s="22"/>
      <c r="O35" s="22"/>
      <c r="P35" s="22"/>
    </row>
    <row r="36" spans="1:16" ht="39" customHeight="1" x14ac:dyDescent="0.15">
      <c r="A36" s="22"/>
      <c r="B36" s="35"/>
      <c r="C36" s="1242" t="s">
        <v>564</v>
      </c>
      <c r="D36" s="1243"/>
      <c r="E36" s="1244"/>
      <c r="F36" s="36">
        <v>3.7</v>
      </c>
      <c r="G36" s="37">
        <v>2.41</v>
      </c>
      <c r="H36" s="37">
        <v>2.98</v>
      </c>
      <c r="I36" s="37">
        <v>3.54</v>
      </c>
      <c r="J36" s="38">
        <v>4.16</v>
      </c>
      <c r="K36" s="22"/>
      <c r="L36" s="22"/>
      <c r="M36" s="22"/>
      <c r="N36" s="22"/>
      <c r="O36" s="22"/>
      <c r="P36" s="22"/>
    </row>
    <row r="37" spans="1:16" ht="39" customHeight="1" x14ac:dyDescent="0.15">
      <c r="A37" s="22"/>
      <c r="B37" s="35"/>
      <c r="C37" s="1242" t="s">
        <v>565</v>
      </c>
      <c r="D37" s="1243"/>
      <c r="E37" s="1244"/>
      <c r="F37" s="36">
        <v>1.54</v>
      </c>
      <c r="G37" s="37">
        <v>2.61</v>
      </c>
      <c r="H37" s="37">
        <v>1.4</v>
      </c>
      <c r="I37" s="37">
        <v>0.63</v>
      </c>
      <c r="J37" s="38">
        <v>1.25</v>
      </c>
      <c r="K37" s="22"/>
      <c r="L37" s="22"/>
      <c r="M37" s="22"/>
      <c r="N37" s="22"/>
      <c r="O37" s="22"/>
      <c r="P37" s="22"/>
    </row>
    <row r="38" spans="1:16" ht="39" customHeight="1" x14ac:dyDescent="0.15">
      <c r="A38" s="22"/>
      <c r="B38" s="35"/>
      <c r="C38" s="1242" t="s">
        <v>566</v>
      </c>
      <c r="D38" s="1243"/>
      <c r="E38" s="1244"/>
      <c r="F38" s="36">
        <v>0.27</v>
      </c>
      <c r="G38" s="37">
        <v>0.38</v>
      </c>
      <c r="H38" s="37">
        <v>0.47</v>
      </c>
      <c r="I38" s="37">
        <v>0.18</v>
      </c>
      <c r="J38" s="38">
        <v>0.1</v>
      </c>
      <c r="K38" s="22"/>
      <c r="L38" s="22"/>
      <c r="M38" s="22"/>
      <c r="N38" s="22"/>
      <c r="O38" s="22"/>
      <c r="P38" s="22"/>
    </row>
    <row r="39" spans="1:16" ht="39" customHeight="1" x14ac:dyDescent="0.15">
      <c r="A39" s="22"/>
      <c r="B39" s="35"/>
      <c r="C39" s="1242" t="s">
        <v>567</v>
      </c>
      <c r="D39" s="1243"/>
      <c r="E39" s="1244"/>
      <c r="F39" s="36">
        <v>0.01</v>
      </c>
      <c r="G39" s="37">
        <v>0</v>
      </c>
      <c r="H39" s="37">
        <v>0.01</v>
      </c>
      <c r="I39" s="37">
        <v>0</v>
      </c>
      <c r="J39" s="38">
        <v>0</v>
      </c>
      <c r="K39" s="22"/>
      <c r="L39" s="22"/>
      <c r="M39" s="22"/>
      <c r="N39" s="22"/>
      <c r="O39" s="22"/>
      <c r="P39" s="22"/>
    </row>
    <row r="40" spans="1:16" ht="39" customHeight="1" x14ac:dyDescent="0.15">
      <c r="A40" s="22"/>
      <c r="B40" s="35"/>
      <c r="C40" s="1242" t="s">
        <v>568</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569</v>
      </c>
      <c r="D42" s="1243"/>
      <c r="E42" s="1244"/>
      <c r="F42" s="36" t="s">
        <v>511</v>
      </c>
      <c r="G42" s="37" t="s">
        <v>511</v>
      </c>
      <c r="H42" s="37" t="s">
        <v>511</v>
      </c>
      <c r="I42" s="37" t="s">
        <v>511</v>
      </c>
      <c r="J42" s="38" t="s">
        <v>511</v>
      </c>
      <c r="K42" s="22"/>
      <c r="L42" s="22"/>
      <c r="M42" s="22"/>
      <c r="N42" s="22"/>
      <c r="O42" s="22"/>
      <c r="P42" s="22"/>
    </row>
    <row r="43" spans="1:16" ht="39" customHeight="1" thickBot="1" x14ac:dyDescent="0.2">
      <c r="A43" s="22"/>
      <c r="B43" s="40"/>
      <c r="C43" s="1245" t="s">
        <v>570</v>
      </c>
      <c r="D43" s="1246"/>
      <c r="E43" s="1247"/>
      <c r="F43" s="41">
        <v>0</v>
      </c>
      <c r="G43" s="42">
        <v>0</v>
      </c>
      <c r="H43" s="42">
        <v>0</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gsPTKTeQLyXkkeZQ4pE4aC0fyu8PR/jmU+Nki9dwdHiETVmX9d5iIoFfxlPwJ6crgjMg/kScW+InIvDevlYNQ==" saltValue="j4B4h2cXrXgVnakHQpSx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9" zoomScaleSheetLayoutView="55" workbookViewId="0">
      <selection activeCell="DN88" sqref="DN8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461</v>
      </c>
      <c r="L45" s="60">
        <v>442</v>
      </c>
      <c r="M45" s="60">
        <v>432</v>
      </c>
      <c r="N45" s="60">
        <v>547</v>
      </c>
      <c r="O45" s="61">
        <v>445</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511</v>
      </c>
      <c r="L46" s="64" t="s">
        <v>511</v>
      </c>
      <c r="M46" s="64" t="s">
        <v>511</v>
      </c>
      <c r="N46" s="64" t="s">
        <v>511</v>
      </c>
      <c r="O46" s="65" t="s">
        <v>511</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511</v>
      </c>
      <c r="L47" s="64" t="s">
        <v>511</v>
      </c>
      <c r="M47" s="64" t="s">
        <v>511</v>
      </c>
      <c r="N47" s="64" t="s">
        <v>511</v>
      </c>
      <c r="O47" s="65" t="s">
        <v>511</v>
      </c>
      <c r="P47" s="48"/>
      <c r="Q47" s="48"/>
      <c r="R47" s="48"/>
      <c r="S47" s="48"/>
      <c r="T47" s="48"/>
      <c r="U47" s="48"/>
    </row>
    <row r="48" spans="1:21" ht="30.75" customHeight="1" x14ac:dyDescent="0.15">
      <c r="A48" s="48"/>
      <c r="B48" s="1270"/>
      <c r="C48" s="1271"/>
      <c r="D48" s="62"/>
      <c r="E48" s="1252" t="s">
        <v>15</v>
      </c>
      <c r="F48" s="1252"/>
      <c r="G48" s="1252"/>
      <c r="H48" s="1252"/>
      <c r="I48" s="1252"/>
      <c r="J48" s="1253"/>
      <c r="K48" s="63">
        <v>37</v>
      </c>
      <c r="L48" s="64">
        <v>18</v>
      </c>
      <c r="M48" s="64">
        <v>16</v>
      </c>
      <c r="N48" s="64">
        <v>30</v>
      </c>
      <c r="O48" s="65">
        <v>21</v>
      </c>
      <c r="P48" s="48"/>
      <c r="Q48" s="48"/>
      <c r="R48" s="48"/>
      <c r="S48" s="48"/>
      <c r="T48" s="48"/>
      <c r="U48" s="48"/>
    </row>
    <row r="49" spans="1:21" ht="30.75" customHeight="1" x14ac:dyDescent="0.15">
      <c r="A49" s="48"/>
      <c r="B49" s="1270"/>
      <c r="C49" s="1271"/>
      <c r="D49" s="62"/>
      <c r="E49" s="1252" t="s">
        <v>16</v>
      </c>
      <c r="F49" s="1252"/>
      <c r="G49" s="1252"/>
      <c r="H49" s="1252"/>
      <c r="I49" s="1252"/>
      <c r="J49" s="1253"/>
      <c r="K49" s="63">
        <v>55</v>
      </c>
      <c r="L49" s="64">
        <v>61</v>
      </c>
      <c r="M49" s="64">
        <v>62</v>
      </c>
      <c r="N49" s="64">
        <v>62</v>
      </c>
      <c r="O49" s="65">
        <v>38</v>
      </c>
      <c r="P49" s="48"/>
      <c r="Q49" s="48"/>
      <c r="R49" s="48"/>
      <c r="S49" s="48"/>
      <c r="T49" s="48"/>
      <c r="U49" s="48"/>
    </row>
    <row r="50" spans="1:21" ht="30.75" customHeight="1" x14ac:dyDescent="0.15">
      <c r="A50" s="48"/>
      <c r="B50" s="1270"/>
      <c r="C50" s="1271"/>
      <c r="D50" s="62"/>
      <c r="E50" s="1252" t="s">
        <v>17</v>
      </c>
      <c r="F50" s="1252"/>
      <c r="G50" s="1252"/>
      <c r="H50" s="1252"/>
      <c r="I50" s="1252"/>
      <c r="J50" s="1253"/>
      <c r="K50" s="63">
        <v>4</v>
      </c>
      <c r="L50" s="64" t="s">
        <v>511</v>
      </c>
      <c r="M50" s="64" t="s">
        <v>511</v>
      </c>
      <c r="N50" s="64" t="s">
        <v>511</v>
      </c>
      <c r="O50" s="65" t="s">
        <v>511</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511</v>
      </c>
      <c r="L51" s="64" t="s">
        <v>511</v>
      </c>
      <c r="M51" s="64" t="s">
        <v>511</v>
      </c>
      <c r="N51" s="64" t="s">
        <v>511</v>
      </c>
      <c r="O51" s="65" t="s">
        <v>511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320</v>
      </c>
      <c r="L52" s="64">
        <v>329</v>
      </c>
      <c r="M52" s="64">
        <v>333</v>
      </c>
      <c r="N52" s="64">
        <v>401</v>
      </c>
      <c r="O52" s="65">
        <v>366</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237</v>
      </c>
      <c r="L53" s="69">
        <v>192</v>
      </c>
      <c r="M53" s="69">
        <v>177</v>
      </c>
      <c r="N53" s="69">
        <v>238</v>
      </c>
      <c r="O53" s="70">
        <v>138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ylwPYfwbUu8OaIqvMY0JoPJOfp5Au43beylV2PjJaykDNR0n014iUYQY0nsWk8pvJPlxD57VUbNzYtQer/wgA==" saltValue="uR+Ob8K5Zt/OIH+aEGYQE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H40" zoomScaleSheetLayoutView="100" workbookViewId="0">
      <selection activeCell="DN88" sqref="DN8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88" t="s">
        <v>30</v>
      </c>
      <c r="C41" s="1289"/>
      <c r="D41" s="102"/>
      <c r="E41" s="1290" t="s">
        <v>31</v>
      </c>
      <c r="F41" s="1290"/>
      <c r="G41" s="1290"/>
      <c r="H41" s="1291"/>
      <c r="I41" s="103">
        <v>4462</v>
      </c>
      <c r="J41" s="104">
        <v>4517</v>
      </c>
      <c r="K41" s="104">
        <v>5073</v>
      </c>
      <c r="L41" s="104">
        <v>5173</v>
      </c>
      <c r="M41" s="105">
        <v>5450</v>
      </c>
    </row>
    <row r="42" spans="2:13" ht="27.75" customHeight="1" x14ac:dyDescent="0.15">
      <c r="B42" s="1278"/>
      <c r="C42" s="1279"/>
      <c r="D42" s="106"/>
      <c r="E42" s="1282" t="s">
        <v>32</v>
      </c>
      <c r="F42" s="1282"/>
      <c r="G42" s="1282"/>
      <c r="H42" s="1283"/>
      <c r="I42" s="107" t="s">
        <v>511</v>
      </c>
      <c r="J42" s="108" t="s">
        <v>511</v>
      </c>
      <c r="K42" s="108" t="s">
        <v>511</v>
      </c>
      <c r="L42" s="108" t="s">
        <v>511</v>
      </c>
      <c r="M42" s="109" t="s">
        <v>511</v>
      </c>
    </row>
    <row r="43" spans="2:13" ht="27.75" customHeight="1" x14ac:dyDescent="0.15">
      <c r="B43" s="1278"/>
      <c r="C43" s="1279"/>
      <c r="D43" s="106"/>
      <c r="E43" s="1282" t="s">
        <v>33</v>
      </c>
      <c r="F43" s="1282"/>
      <c r="G43" s="1282"/>
      <c r="H43" s="1283"/>
      <c r="I43" s="107">
        <v>255</v>
      </c>
      <c r="J43" s="108">
        <v>266</v>
      </c>
      <c r="K43" s="108">
        <v>210</v>
      </c>
      <c r="L43" s="108">
        <v>234</v>
      </c>
      <c r="M43" s="109">
        <v>260</v>
      </c>
    </row>
    <row r="44" spans="2:13" ht="27.75" customHeight="1" x14ac:dyDescent="0.15">
      <c r="B44" s="1278"/>
      <c r="C44" s="1279"/>
      <c r="D44" s="106"/>
      <c r="E44" s="1282" t="s">
        <v>34</v>
      </c>
      <c r="F44" s="1282"/>
      <c r="G44" s="1282"/>
      <c r="H44" s="1283"/>
      <c r="I44" s="107">
        <v>417</v>
      </c>
      <c r="J44" s="108">
        <v>360</v>
      </c>
      <c r="K44" s="108">
        <v>327</v>
      </c>
      <c r="L44" s="108">
        <v>264</v>
      </c>
      <c r="M44" s="109">
        <v>234</v>
      </c>
    </row>
    <row r="45" spans="2:13" ht="27.75" customHeight="1" x14ac:dyDescent="0.15">
      <c r="B45" s="1278"/>
      <c r="C45" s="1279"/>
      <c r="D45" s="106"/>
      <c r="E45" s="1282" t="s">
        <v>35</v>
      </c>
      <c r="F45" s="1282"/>
      <c r="G45" s="1282"/>
      <c r="H45" s="1283"/>
      <c r="I45" s="107">
        <v>1394</v>
      </c>
      <c r="J45" s="108">
        <v>985</v>
      </c>
      <c r="K45" s="108">
        <v>903</v>
      </c>
      <c r="L45" s="108">
        <v>924</v>
      </c>
      <c r="M45" s="109">
        <v>931</v>
      </c>
    </row>
    <row r="46" spans="2:13" ht="27.75" customHeight="1" x14ac:dyDescent="0.15">
      <c r="B46" s="1278"/>
      <c r="C46" s="1279"/>
      <c r="D46" s="110"/>
      <c r="E46" s="1282" t="s">
        <v>36</v>
      </c>
      <c r="F46" s="1282"/>
      <c r="G46" s="1282"/>
      <c r="H46" s="1283"/>
      <c r="I46" s="107" t="s">
        <v>511</v>
      </c>
      <c r="J46" s="108" t="s">
        <v>511</v>
      </c>
      <c r="K46" s="108" t="s">
        <v>511</v>
      </c>
      <c r="L46" s="108" t="s">
        <v>511</v>
      </c>
      <c r="M46" s="109" t="s">
        <v>511</v>
      </c>
    </row>
    <row r="47" spans="2:13" ht="27.75" customHeight="1" x14ac:dyDescent="0.15">
      <c r="B47" s="1278"/>
      <c r="C47" s="1279"/>
      <c r="D47" s="111"/>
      <c r="E47" s="1292" t="s">
        <v>37</v>
      </c>
      <c r="F47" s="1293"/>
      <c r="G47" s="1293"/>
      <c r="H47" s="1294"/>
      <c r="I47" s="107" t="s">
        <v>511</v>
      </c>
      <c r="J47" s="108" t="s">
        <v>511</v>
      </c>
      <c r="K47" s="108" t="s">
        <v>511</v>
      </c>
      <c r="L47" s="108" t="s">
        <v>511</v>
      </c>
      <c r="M47" s="109" t="s">
        <v>511</v>
      </c>
    </row>
    <row r="48" spans="2:13" ht="27.75" customHeight="1" x14ac:dyDescent="0.15">
      <c r="B48" s="1278"/>
      <c r="C48" s="1279"/>
      <c r="D48" s="106"/>
      <c r="E48" s="1282" t="s">
        <v>38</v>
      </c>
      <c r="F48" s="1282"/>
      <c r="G48" s="1282"/>
      <c r="H48" s="1283"/>
      <c r="I48" s="107" t="s">
        <v>511</v>
      </c>
      <c r="J48" s="108" t="s">
        <v>511</v>
      </c>
      <c r="K48" s="108" t="s">
        <v>511</v>
      </c>
      <c r="L48" s="108" t="s">
        <v>511</v>
      </c>
      <c r="M48" s="109" t="s">
        <v>511</v>
      </c>
    </row>
    <row r="49" spans="2:13" ht="27.75" customHeight="1" x14ac:dyDescent="0.15">
      <c r="B49" s="1280"/>
      <c r="C49" s="1281"/>
      <c r="D49" s="106"/>
      <c r="E49" s="1282" t="s">
        <v>39</v>
      </c>
      <c r="F49" s="1282"/>
      <c r="G49" s="1282"/>
      <c r="H49" s="1283"/>
      <c r="I49" s="107" t="s">
        <v>511</v>
      </c>
      <c r="J49" s="108" t="s">
        <v>511</v>
      </c>
      <c r="K49" s="108" t="s">
        <v>511</v>
      </c>
      <c r="L49" s="108" t="s">
        <v>511</v>
      </c>
      <c r="M49" s="109" t="s">
        <v>511</v>
      </c>
    </row>
    <row r="50" spans="2:13" ht="27.75" customHeight="1" x14ac:dyDescent="0.15">
      <c r="B50" s="1276" t="s">
        <v>40</v>
      </c>
      <c r="C50" s="1277"/>
      <c r="D50" s="112"/>
      <c r="E50" s="1282" t="s">
        <v>41</v>
      </c>
      <c r="F50" s="1282"/>
      <c r="G50" s="1282"/>
      <c r="H50" s="1283"/>
      <c r="I50" s="107">
        <v>4059</v>
      </c>
      <c r="J50" s="108">
        <v>3831</v>
      </c>
      <c r="K50" s="108">
        <v>3887</v>
      </c>
      <c r="L50" s="108">
        <v>3749</v>
      </c>
      <c r="M50" s="109">
        <v>3602</v>
      </c>
    </row>
    <row r="51" spans="2:13" ht="27.75" customHeight="1" x14ac:dyDescent="0.15">
      <c r="B51" s="1278"/>
      <c r="C51" s="1279"/>
      <c r="D51" s="106"/>
      <c r="E51" s="1282" t="s">
        <v>42</v>
      </c>
      <c r="F51" s="1282"/>
      <c r="G51" s="1282"/>
      <c r="H51" s="1283"/>
      <c r="I51" s="107">
        <v>57</v>
      </c>
      <c r="J51" s="108">
        <v>29</v>
      </c>
      <c r="K51" s="108">
        <v>11</v>
      </c>
      <c r="L51" s="108">
        <v>4</v>
      </c>
      <c r="M51" s="109">
        <v>4</v>
      </c>
    </row>
    <row r="52" spans="2:13" ht="27.75" customHeight="1" x14ac:dyDescent="0.15">
      <c r="B52" s="1280"/>
      <c r="C52" s="1281"/>
      <c r="D52" s="106"/>
      <c r="E52" s="1282" t="s">
        <v>43</v>
      </c>
      <c r="F52" s="1282"/>
      <c r="G52" s="1282"/>
      <c r="H52" s="1283"/>
      <c r="I52" s="107">
        <v>3678</v>
      </c>
      <c r="J52" s="108">
        <v>3755</v>
      </c>
      <c r="K52" s="108">
        <v>3802</v>
      </c>
      <c r="L52" s="108">
        <v>4291</v>
      </c>
      <c r="M52" s="109">
        <v>4487</v>
      </c>
    </row>
    <row r="53" spans="2:13" ht="27.75" customHeight="1" thickBot="1" x14ac:dyDescent="0.2">
      <c r="B53" s="1284" t="s">
        <v>44</v>
      </c>
      <c r="C53" s="1285"/>
      <c r="D53" s="113"/>
      <c r="E53" s="1286" t="s">
        <v>45</v>
      </c>
      <c r="F53" s="1286"/>
      <c r="G53" s="1286"/>
      <c r="H53" s="1287"/>
      <c r="I53" s="114">
        <v>-1266</v>
      </c>
      <c r="J53" s="115">
        <v>-1487</v>
      </c>
      <c r="K53" s="115">
        <v>-1188</v>
      </c>
      <c r="L53" s="115">
        <v>-1449</v>
      </c>
      <c r="M53" s="116">
        <v>-1218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txQu0a54Z+XmwTjWL9kPyhFiDv5OzP/jsykmUZCdCNzyY90khugduJLiF0bYM7ioVhVMFKyBEgMEl3sODBB14Q==" saltValue="Dys7QnZ3k/CHgKlkftXN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55" zoomScale="70" zoomScaleNormal="70" zoomScaleSheetLayoutView="100" workbookViewId="0">
      <selection activeCell="DN88" sqref="DN8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3" t="s">
        <v>48</v>
      </c>
      <c r="D55" s="1303"/>
      <c r="E55" s="1304"/>
      <c r="F55" s="128">
        <v>1051</v>
      </c>
      <c r="G55" s="128">
        <v>976</v>
      </c>
      <c r="H55" s="129">
        <v>901</v>
      </c>
    </row>
    <row r="56" spans="2:8" ht="52.5" customHeight="1" x14ac:dyDescent="0.15">
      <c r="B56" s="130"/>
      <c r="C56" s="1305" t="s">
        <v>49</v>
      </c>
      <c r="D56" s="1305"/>
      <c r="E56" s="1306"/>
      <c r="F56" s="131">
        <v>371</v>
      </c>
      <c r="G56" s="131">
        <v>268</v>
      </c>
      <c r="H56" s="132">
        <v>268</v>
      </c>
    </row>
    <row r="57" spans="2:8" ht="53.25" customHeight="1" x14ac:dyDescent="0.15">
      <c r="B57" s="130"/>
      <c r="C57" s="1307" t="s">
        <v>50</v>
      </c>
      <c r="D57" s="1307"/>
      <c r="E57" s="1308"/>
      <c r="F57" s="133">
        <v>2424</v>
      </c>
      <c r="G57" s="133">
        <v>2462</v>
      </c>
      <c r="H57" s="134">
        <v>2388</v>
      </c>
    </row>
    <row r="58" spans="2:8" ht="45.75" customHeight="1" x14ac:dyDescent="0.15">
      <c r="B58" s="135"/>
      <c r="C58" s="1295" t="s">
        <v>593</v>
      </c>
      <c r="D58" s="1296"/>
      <c r="E58" s="1297"/>
      <c r="F58" s="136">
        <v>1677</v>
      </c>
      <c r="G58" s="136">
        <v>1691</v>
      </c>
      <c r="H58" s="137">
        <v>1593</v>
      </c>
    </row>
    <row r="59" spans="2:8" ht="45.75" customHeight="1" x14ac:dyDescent="0.15">
      <c r="B59" s="135"/>
      <c r="C59" s="1295" t="s">
        <v>594</v>
      </c>
      <c r="D59" s="1296"/>
      <c r="E59" s="1297"/>
      <c r="F59" s="136">
        <v>380</v>
      </c>
      <c r="G59" s="136">
        <v>380</v>
      </c>
      <c r="H59" s="137">
        <v>380</v>
      </c>
    </row>
    <row r="60" spans="2:8" ht="45.75" customHeight="1" x14ac:dyDescent="0.15">
      <c r="B60" s="135"/>
      <c r="C60" s="1295" t="s">
        <v>595</v>
      </c>
      <c r="D60" s="1296"/>
      <c r="E60" s="1297"/>
      <c r="F60" s="136">
        <v>196</v>
      </c>
      <c r="G60" s="136">
        <v>196</v>
      </c>
      <c r="H60" s="137">
        <v>196</v>
      </c>
    </row>
    <row r="61" spans="2:8" ht="45.75" customHeight="1" x14ac:dyDescent="0.15">
      <c r="B61" s="135"/>
      <c r="C61" s="1295" t="s">
        <v>596</v>
      </c>
      <c r="D61" s="1296"/>
      <c r="E61" s="1297"/>
      <c r="F61" s="136">
        <v>87</v>
      </c>
      <c r="G61" s="136">
        <v>86</v>
      </c>
      <c r="H61" s="137">
        <v>85</v>
      </c>
    </row>
    <row r="62" spans="2:8" ht="45.75" customHeight="1" thickBot="1" x14ac:dyDescent="0.2">
      <c r="B62" s="138"/>
      <c r="C62" s="1298" t="s">
        <v>597</v>
      </c>
      <c r="D62" s="1299"/>
      <c r="E62" s="1300"/>
      <c r="F62" s="139">
        <v>13</v>
      </c>
      <c r="G62" s="139">
        <v>14</v>
      </c>
      <c r="H62" s="140">
        <v>16</v>
      </c>
    </row>
    <row r="63" spans="2:8" ht="52.5" customHeight="1" thickBot="1" x14ac:dyDescent="0.2">
      <c r="B63" s="141"/>
      <c r="C63" s="1301" t="s">
        <v>51</v>
      </c>
      <c r="D63" s="1301"/>
      <c r="E63" s="1302"/>
      <c r="F63" s="142">
        <v>3846</v>
      </c>
      <c r="G63" s="142">
        <v>3706</v>
      </c>
      <c r="H63" s="143">
        <v>3557</v>
      </c>
    </row>
    <row r="64" spans="2:8" ht="15" customHeight="1" x14ac:dyDescent="0.15"/>
  </sheetData>
  <sheetProtection algorithmName="SHA-512" hashValue="wx0J34Pam0SCbw+z0RMrLJsFZR71B0tPEwlCodWLumzZyyxdNLH9zoJHhhtgTdRTCqixDKt+TOU9FTUpgpsqoA==" saltValue="5be1AU7LzWR30sUqwNrj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5FA64-649D-4ABA-9BDE-4A8E7E4B25DF}">
  <sheetPr>
    <tabColor rgb="FFFFFF00"/>
    <pageSetUpPr fitToPage="1"/>
  </sheetPr>
  <dimension ref="A1:WZM160"/>
  <sheetViews>
    <sheetView showGridLines="0" topLeftCell="A24" zoomScaleNormal="100" zoomScaleSheetLayoutView="55" workbookViewId="0">
      <selection activeCell="AM42" sqref="AM42"/>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608</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601</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552</v>
      </c>
      <c r="BQ50" s="1322"/>
      <c r="BR50" s="1322"/>
      <c r="BS50" s="1322"/>
      <c r="BT50" s="1322"/>
      <c r="BU50" s="1322"/>
      <c r="BV50" s="1322"/>
      <c r="BW50" s="1322"/>
      <c r="BX50" s="1322" t="s">
        <v>553</v>
      </c>
      <c r="BY50" s="1322"/>
      <c r="BZ50" s="1322"/>
      <c r="CA50" s="1322"/>
      <c r="CB50" s="1322"/>
      <c r="CC50" s="1322"/>
      <c r="CD50" s="1322"/>
      <c r="CE50" s="1322"/>
      <c r="CF50" s="1322" t="s">
        <v>554</v>
      </c>
      <c r="CG50" s="1322"/>
      <c r="CH50" s="1322"/>
      <c r="CI50" s="1322"/>
      <c r="CJ50" s="1322"/>
      <c r="CK50" s="1322"/>
      <c r="CL50" s="1322"/>
      <c r="CM50" s="1322"/>
      <c r="CN50" s="1322" t="s">
        <v>555</v>
      </c>
      <c r="CO50" s="1322"/>
      <c r="CP50" s="1322"/>
      <c r="CQ50" s="1322"/>
      <c r="CR50" s="1322"/>
      <c r="CS50" s="1322"/>
      <c r="CT50" s="1322"/>
      <c r="CU50" s="1322"/>
      <c r="CV50" s="1322" t="s">
        <v>556</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602</v>
      </c>
      <c r="AO51" s="1325"/>
      <c r="AP51" s="1325"/>
      <c r="AQ51" s="1325"/>
      <c r="AR51" s="1325"/>
      <c r="AS51" s="1325"/>
      <c r="AT51" s="1325"/>
      <c r="AU51" s="1325"/>
      <c r="AV51" s="1325"/>
      <c r="AW51" s="1325"/>
      <c r="AX51" s="1325"/>
      <c r="AY51" s="1325"/>
      <c r="AZ51" s="1325"/>
      <c r="BA51" s="1325"/>
      <c r="BB51" s="1325" t="s">
        <v>603</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604</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51.6</v>
      </c>
      <c r="BY53" s="1323"/>
      <c r="BZ53" s="1323"/>
      <c r="CA53" s="1323"/>
      <c r="CB53" s="1323"/>
      <c r="CC53" s="1323"/>
      <c r="CD53" s="1323"/>
      <c r="CE53" s="1323"/>
      <c r="CF53" s="1323">
        <v>52.8</v>
      </c>
      <c r="CG53" s="1323"/>
      <c r="CH53" s="1323"/>
      <c r="CI53" s="1323"/>
      <c r="CJ53" s="1323"/>
      <c r="CK53" s="1323"/>
      <c r="CL53" s="1323"/>
      <c r="CM53" s="1323"/>
      <c r="CN53" s="1323">
        <v>54.4</v>
      </c>
      <c r="CO53" s="1323"/>
      <c r="CP53" s="1323"/>
      <c r="CQ53" s="1323"/>
      <c r="CR53" s="1323"/>
      <c r="CS53" s="1323"/>
      <c r="CT53" s="1323"/>
      <c r="CU53" s="1323"/>
      <c r="CV53" s="1323">
        <v>55.9</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605</v>
      </c>
      <c r="AO55" s="1322"/>
      <c r="AP55" s="1322"/>
      <c r="AQ55" s="1322"/>
      <c r="AR55" s="1322"/>
      <c r="AS55" s="1322"/>
      <c r="AT55" s="1322"/>
      <c r="AU55" s="1322"/>
      <c r="AV55" s="1322"/>
      <c r="AW55" s="1322"/>
      <c r="AX55" s="1322"/>
      <c r="AY55" s="1322"/>
      <c r="AZ55" s="1322"/>
      <c r="BA55" s="1322"/>
      <c r="BB55" s="1325" t="s">
        <v>603</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38.5</v>
      </c>
      <c r="BY55" s="1323"/>
      <c r="BZ55" s="1323"/>
      <c r="CA55" s="1323"/>
      <c r="CB55" s="1323"/>
      <c r="CC55" s="1323"/>
      <c r="CD55" s="1323"/>
      <c r="CE55" s="1323"/>
      <c r="CF55" s="1323">
        <v>32.799999999999997</v>
      </c>
      <c r="CG55" s="1323"/>
      <c r="CH55" s="1323"/>
      <c r="CI55" s="1323"/>
      <c r="CJ55" s="1323"/>
      <c r="CK55" s="1323"/>
      <c r="CL55" s="1323"/>
      <c r="CM55" s="1323"/>
      <c r="CN55" s="1323">
        <v>20.9</v>
      </c>
      <c r="CO55" s="1323"/>
      <c r="CP55" s="1323"/>
      <c r="CQ55" s="1323"/>
      <c r="CR55" s="1323"/>
      <c r="CS55" s="1323"/>
      <c r="CT55" s="1323"/>
      <c r="CU55" s="1323"/>
      <c r="CV55" s="1323">
        <v>21</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604</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57.6</v>
      </c>
      <c r="BY57" s="1323"/>
      <c r="BZ57" s="1323"/>
      <c r="CA57" s="1323"/>
      <c r="CB57" s="1323"/>
      <c r="CC57" s="1323"/>
      <c r="CD57" s="1323"/>
      <c r="CE57" s="1323"/>
      <c r="CF57" s="1323">
        <v>58.9</v>
      </c>
      <c r="CG57" s="1323"/>
      <c r="CH57" s="1323"/>
      <c r="CI57" s="1323"/>
      <c r="CJ57" s="1323"/>
      <c r="CK57" s="1323"/>
      <c r="CL57" s="1323"/>
      <c r="CM57" s="1323"/>
      <c r="CN57" s="1323">
        <v>60.5</v>
      </c>
      <c r="CO57" s="1323"/>
      <c r="CP57" s="1323"/>
      <c r="CQ57" s="1323"/>
      <c r="CR57" s="1323"/>
      <c r="CS57" s="1323"/>
      <c r="CT57" s="1323"/>
      <c r="CU57" s="1323"/>
      <c r="CV57" s="1323">
        <v>61.2</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606</v>
      </c>
    </row>
    <row r="64" spans="1:109" x14ac:dyDescent="0.15">
      <c r="B64" s="395"/>
      <c r="G64" s="402"/>
      <c r="I64" s="415"/>
      <c r="J64" s="415"/>
      <c r="K64" s="415"/>
      <c r="L64" s="415"/>
      <c r="M64" s="415"/>
      <c r="N64" s="416"/>
      <c r="AM64" s="402"/>
      <c r="AN64" s="402" t="s">
        <v>600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609</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601</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552</v>
      </c>
      <c r="BQ72" s="1322"/>
      <c r="BR72" s="1322"/>
      <c r="BS72" s="1322"/>
      <c r="BT72" s="1322"/>
      <c r="BU72" s="1322"/>
      <c r="BV72" s="1322"/>
      <c r="BW72" s="1322"/>
      <c r="BX72" s="1322" t="s">
        <v>553</v>
      </c>
      <c r="BY72" s="1322"/>
      <c r="BZ72" s="1322"/>
      <c r="CA72" s="1322"/>
      <c r="CB72" s="1322"/>
      <c r="CC72" s="1322"/>
      <c r="CD72" s="1322"/>
      <c r="CE72" s="1322"/>
      <c r="CF72" s="1322" t="s">
        <v>554</v>
      </c>
      <c r="CG72" s="1322"/>
      <c r="CH72" s="1322"/>
      <c r="CI72" s="1322"/>
      <c r="CJ72" s="1322"/>
      <c r="CK72" s="1322"/>
      <c r="CL72" s="1322"/>
      <c r="CM72" s="1322"/>
      <c r="CN72" s="1322" t="s">
        <v>555</v>
      </c>
      <c r="CO72" s="1322"/>
      <c r="CP72" s="1322"/>
      <c r="CQ72" s="1322"/>
      <c r="CR72" s="1322"/>
      <c r="CS72" s="1322"/>
      <c r="CT72" s="1322"/>
      <c r="CU72" s="1322"/>
      <c r="CV72" s="1322" t="s">
        <v>556</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602</v>
      </c>
      <c r="AO73" s="1325"/>
      <c r="AP73" s="1325"/>
      <c r="AQ73" s="1325"/>
      <c r="AR73" s="1325"/>
      <c r="AS73" s="1325"/>
      <c r="AT73" s="1325"/>
      <c r="AU73" s="1325"/>
      <c r="AV73" s="1325"/>
      <c r="AW73" s="1325"/>
      <c r="AX73" s="1325"/>
      <c r="AY73" s="1325"/>
      <c r="AZ73" s="1325"/>
      <c r="BA73" s="1325"/>
      <c r="BB73" s="1325" t="s">
        <v>603</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607</v>
      </c>
      <c r="BC75" s="1325"/>
      <c r="BD75" s="1325"/>
      <c r="BE75" s="1325"/>
      <c r="BF75" s="1325"/>
      <c r="BG75" s="1325"/>
      <c r="BH75" s="1325"/>
      <c r="BI75" s="1325"/>
      <c r="BJ75" s="1325"/>
      <c r="BK75" s="1325"/>
      <c r="BL75" s="1325"/>
      <c r="BM75" s="1325"/>
      <c r="BN75" s="1325"/>
      <c r="BO75" s="1325"/>
      <c r="BP75" s="1323">
        <v>8.3000000000000007</v>
      </c>
      <c r="BQ75" s="1323"/>
      <c r="BR75" s="1323"/>
      <c r="BS75" s="1323"/>
      <c r="BT75" s="1323"/>
      <c r="BU75" s="1323"/>
      <c r="BV75" s="1323"/>
      <c r="BW75" s="1323"/>
      <c r="BX75" s="1323">
        <v>7.7</v>
      </c>
      <c r="BY75" s="1323"/>
      <c r="BZ75" s="1323"/>
      <c r="CA75" s="1323"/>
      <c r="CB75" s="1323"/>
      <c r="CC75" s="1323"/>
      <c r="CD75" s="1323"/>
      <c r="CE75" s="1323"/>
      <c r="CF75" s="1323">
        <v>6.7</v>
      </c>
      <c r="CG75" s="1323"/>
      <c r="CH75" s="1323"/>
      <c r="CI75" s="1323"/>
      <c r="CJ75" s="1323"/>
      <c r="CK75" s="1323"/>
      <c r="CL75" s="1323"/>
      <c r="CM75" s="1323"/>
      <c r="CN75" s="1323">
        <v>6.7</v>
      </c>
      <c r="CO75" s="1323"/>
      <c r="CP75" s="1323"/>
      <c r="CQ75" s="1323"/>
      <c r="CR75" s="1323"/>
      <c r="CS75" s="1323"/>
      <c r="CT75" s="1323"/>
      <c r="CU75" s="1323"/>
      <c r="CV75" s="1323">
        <v>6.1</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605</v>
      </c>
      <c r="AO77" s="1322"/>
      <c r="AP77" s="1322"/>
      <c r="AQ77" s="1322"/>
      <c r="AR77" s="1322"/>
      <c r="AS77" s="1322"/>
      <c r="AT77" s="1322"/>
      <c r="AU77" s="1322"/>
      <c r="AV77" s="1322"/>
      <c r="AW77" s="1322"/>
      <c r="AX77" s="1322"/>
      <c r="AY77" s="1322"/>
      <c r="AZ77" s="1322"/>
      <c r="BA77" s="1322"/>
      <c r="BB77" s="1325" t="s">
        <v>603</v>
      </c>
      <c r="BC77" s="1325"/>
      <c r="BD77" s="1325"/>
      <c r="BE77" s="1325"/>
      <c r="BF77" s="1325"/>
      <c r="BG77" s="1325"/>
      <c r="BH77" s="1325"/>
      <c r="BI77" s="1325"/>
      <c r="BJ77" s="1325"/>
      <c r="BK77" s="1325"/>
      <c r="BL77" s="1325"/>
      <c r="BM77" s="1325"/>
      <c r="BN77" s="1325"/>
      <c r="BO77" s="1325"/>
      <c r="BP77" s="1323">
        <v>20.2</v>
      </c>
      <c r="BQ77" s="1323"/>
      <c r="BR77" s="1323"/>
      <c r="BS77" s="1323"/>
      <c r="BT77" s="1323"/>
      <c r="BU77" s="1323"/>
      <c r="BV77" s="1323"/>
      <c r="BW77" s="1323"/>
      <c r="BX77" s="1323">
        <v>38.5</v>
      </c>
      <c r="BY77" s="1323"/>
      <c r="BZ77" s="1323"/>
      <c r="CA77" s="1323"/>
      <c r="CB77" s="1323"/>
      <c r="CC77" s="1323"/>
      <c r="CD77" s="1323"/>
      <c r="CE77" s="1323"/>
      <c r="CF77" s="1323">
        <v>32.799999999999997</v>
      </c>
      <c r="CG77" s="1323"/>
      <c r="CH77" s="1323"/>
      <c r="CI77" s="1323"/>
      <c r="CJ77" s="1323"/>
      <c r="CK77" s="1323"/>
      <c r="CL77" s="1323"/>
      <c r="CM77" s="1323"/>
      <c r="CN77" s="1323">
        <v>20.9</v>
      </c>
      <c r="CO77" s="1323"/>
      <c r="CP77" s="1323"/>
      <c r="CQ77" s="1323"/>
      <c r="CR77" s="1323"/>
      <c r="CS77" s="1323"/>
      <c r="CT77" s="1323"/>
      <c r="CU77" s="1323"/>
      <c r="CV77" s="1323">
        <v>21</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607</v>
      </c>
      <c r="BC79" s="1325"/>
      <c r="BD79" s="1325"/>
      <c r="BE79" s="1325"/>
      <c r="BF79" s="1325"/>
      <c r="BG79" s="1325"/>
      <c r="BH79" s="1325"/>
      <c r="BI79" s="1325"/>
      <c r="BJ79" s="1325"/>
      <c r="BK79" s="1325"/>
      <c r="BL79" s="1325"/>
      <c r="BM79" s="1325"/>
      <c r="BN79" s="1325"/>
      <c r="BO79" s="1325"/>
      <c r="BP79" s="1323">
        <v>9.3000000000000007</v>
      </c>
      <c r="BQ79" s="1323"/>
      <c r="BR79" s="1323"/>
      <c r="BS79" s="1323"/>
      <c r="BT79" s="1323"/>
      <c r="BU79" s="1323"/>
      <c r="BV79" s="1323"/>
      <c r="BW79" s="1323"/>
      <c r="BX79" s="1323">
        <v>9.1999999999999993</v>
      </c>
      <c r="BY79" s="1323"/>
      <c r="BZ79" s="1323"/>
      <c r="CA79" s="1323"/>
      <c r="CB79" s="1323"/>
      <c r="CC79" s="1323"/>
      <c r="CD79" s="1323"/>
      <c r="CE79" s="1323"/>
      <c r="CF79" s="1323">
        <v>9.1</v>
      </c>
      <c r="CG79" s="1323"/>
      <c r="CH79" s="1323"/>
      <c r="CI79" s="1323"/>
      <c r="CJ79" s="1323"/>
      <c r="CK79" s="1323"/>
      <c r="CL79" s="1323"/>
      <c r="CM79" s="1323"/>
      <c r="CN79" s="1323">
        <v>9.1</v>
      </c>
      <c r="CO79" s="1323"/>
      <c r="CP79" s="1323"/>
      <c r="CQ79" s="1323"/>
      <c r="CR79" s="1323"/>
      <c r="CS79" s="1323"/>
      <c r="CT79" s="1323"/>
      <c r="CU79" s="1323"/>
      <c r="CV79" s="1323">
        <v>9.1999999999999993</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DDerFmsbi9OrLmrONfjxkKy/HQIJLtSK2ZyJ9TlKVClC/oaL7FuDhUd70d8Io8CDaTkZssETDJsi4NfXIxPoTQ==" saltValue="2myMiR/C3m0EQQWAgVXDM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CEE35-FD00-4A80-B058-F3DF81B5F071}">
  <sheetPr>
    <tabColor rgb="FFFFFF00"/>
    <pageSetUpPr fitToPage="1"/>
  </sheetPr>
  <dimension ref="A1:DR125"/>
  <sheetViews>
    <sheetView showGridLines="0" topLeftCell="B104" zoomScaleNormal="100" zoomScaleSheetLayoutView="70" workbookViewId="0">
      <selection activeCell="AG110" sqref="AG11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B670anpai2AYxlwdXWicG34vcge5xrTZm1GDTQ3idBTo4pnI0QZhASINWvYWhCkDZfl83I2yxoZCbC7UEeEfaQ==" saltValue="4N8anlxIzgFlwJc1Q7/2W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1CE55-58CB-44F9-84C7-CEB53E0FD380}">
  <sheetPr>
    <tabColor rgb="FFFFFF00"/>
    <pageSetUpPr fitToPage="1"/>
  </sheetPr>
  <dimension ref="A1:DR125"/>
  <sheetViews>
    <sheetView showGridLines="0" tabSelected="1" topLeftCell="A10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Jts0+S1Pe94TZ9Um6cwve/uq++fd6c+GqJK2wzIcmYwO9TjEt2ptn8l3cjyJ7yaWhKqBvb2de0p/LqTuNXpL1w==" saltValue="Ozu7wNlPaJeRpZIGRBtp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104045</v>
      </c>
      <c r="E3" s="162"/>
      <c r="F3" s="163">
        <v>106092</v>
      </c>
      <c r="G3" s="164"/>
      <c r="H3" s="165"/>
    </row>
    <row r="4" spans="1:8" x14ac:dyDescent="0.15">
      <c r="A4" s="166"/>
      <c r="B4" s="167"/>
      <c r="C4" s="168"/>
      <c r="D4" s="169">
        <v>42502</v>
      </c>
      <c r="E4" s="170"/>
      <c r="F4" s="171">
        <v>44299</v>
      </c>
      <c r="G4" s="172"/>
      <c r="H4" s="173"/>
    </row>
    <row r="5" spans="1:8" x14ac:dyDescent="0.15">
      <c r="A5" s="154" t="s">
        <v>544</v>
      </c>
      <c r="B5" s="159"/>
      <c r="C5" s="160"/>
      <c r="D5" s="161">
        <v>76189</v>
      </c>
      <c r="E5" s="162"/>
      <c r="F5" s="163">
        <v>78903</v>
      </c>
      <c r="G5" s="164"/>
      <c r="H5" s="165"/>
    </row>
    <row r="6" spans="1:8" x14ac:dyDescent="0.15">
      <c r="A6" s="166"/>
      <c r="B6" s="167"/>
      <c r="C6" s="168"/>
      <c r="D6" s="169">
        <v>55122</v>
      </c>
      <c r="E6" s="170"/>
      <c r="F6" s="171">
        <v>49201</v>
      </c>
      <c r="G6" s="172"/>
      <c r="H6" s="173"/>
    </row>
    <row r="7" spans="1:8" x14ac:dyDescent="0.15">
      <c r="A7" s="154" t="s">
        <v>545</v>
      </c>
      <c r="B7" s="159"/>
      <c r="C7" s="160"/>
      <c r="D7" s="161">
        <v>105615</v>
      </c>
      <c r="E7" s="162"/>
      <c r="F7" s="163">
        <v>82993</v>
      </c>
      <c r="G7" s="164"/>
      <c r="H7" s="165"/>
    </row>
    <row r="8" spans="1:8" x14ac:dyDescent="0.15">
      <c r="A8" s="166"/>
      <c r="B8" s="167"/>
      <c r="C8" s="168"/>
      <c r="D8" s="169">
        <v>74288</v>
      </c>
      <c r="E8" s="170"/>
      <c r="F8" s="171">
        <v>46787</v>
      </c>
      <c r="G8" s="172"/>
      <c r="H8" s="173"/>
    </row>
    <row r="9" spans="1:8" x14ac:dyDescent="0.15">
      <c r="A9" s="154" t="s">
        <v>546</v>
      </c>
      <c r="B9" s="159"/>
      <c r="C9" s="160"/>
      <c r="D9" s="161">
        <v>91984</v>
      </c>
      <c r="E9" s="162"/>
      <c r="F9" s="163">
        <v>108252</v>
      </c>
      <c r="G9" s="164"/>
      <c r="H9" s="165"/>
    </row>
    <row r="10" spans="1:8" x14ac:dyDescent="0.15">
      <c r="A10" s="166"/>
      <c r="B10" s="167"/>
      <c r="C10" s="168"/>
      <c r="D10" s="169">
        <v>57034</v>
      </c>
      <c r="E10" s="170"/>
      <c r="F10" s="171">
        <v>50321</v>
      </c>
      <c r="G10" s="172"/>
      <c r="H10" s="173"/>
    </row>
    <row r="11" spans="1:8" x14ac:dyDescent="0.15">
      <c r="A11" s="154" t="s">
        <v>547</v>
      </c>
      <c r="B11" s="159"/>
      <c r="C11" s="160"/>
      <c r="D11" s="161">
        <v>118561</v>
      </c>
      <c r="E11" s="162"/>
      <c r="F11" s="163">
        <v>93492</v>
      </c>
      <c r="G11" s="164"/>
      <c r="H11" s="165"/>
    </row>
    <row r="12" spans="1:8" x14ac:dyDescent="0.15">
      <c r="A12" s="166"/>
      <c r="B12" s="167"/>
      <c r="C12" s="174"/>
      <c r="D12" s="169">
        <v>62822</v>
      </c>
      <c r="E12" s="170"/>
      <c r="F12" s="171">
        <v>53316</v>
      </c>
      <c r="G12" s="172"/>
      <c r="H12" s="173"/>
    </row>
    <row r="13" spans="1:8" x14ac:dyDescent="0.15">
      <c r="A13" s="154"/>
      <c r="B13" s="159"/>
      <c r="C13" s="175"/>
      <c r="D13" s="176">
        <v>99279</v>
      </c>
      <c r="E13" s="177"/>
      <c r="F13" s="178">
        <v>93946</v>
      </c>
      <c r="G13" s="179"/>
      <c r="H13" s="165"/>
    </row>
    <row r="14" spans="1:8" x14ac:dyDescent="0.15">
      <c r="A14" s="166"/>
      <c r="B14" s="167"/>
      <c r="C14" s="168"/>
      <c r="D14" s="169">
        <v>58354</v>
      </c>
      <c r="E14" s="170"/>
      <c r="F14" s="171">
        <v>48785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1.39</v>
      </c>
      <c r="C19" s="180">
        <f>ROUND(VALUE(SUBSTITUTE(実質収支比率等に係る経年分析!G$48,"▲","-")),2)</f>
        <v>5.33</v>
      </c>
      <c r="D19" s="180">
        <f>ROUND(VALUE(SUBSTITUTE(実質収支比率等に係る経年分析!H$48,"▲","-")),2)</f>
        <v>2.69</v>
      </c>
      <c r="E19" s="180">
        <f>ROUND(VALUE(SUBSTITUTE(実質収支比率等に係る経年分析!I$48,"▲","-")),2)</f>
        <v>4.71</v>
      </c>
      <c r="F19" s="180">
        <f>ROUND(VALUE(SUBSTITUTE(実質収支比率等に係る経年分析!J$48,"▲","-")),2)</f>
        <v>4.55</v>
      </c>
    </row>
    <row r="20" spans="1:11" x14ac:dyDescent="0.15">
      <c r="A20" s="180" t="s">
        <v>55</v>
      </c>
      <c r="B20" s="180">
        <f>ROUND(VALUE(SUBSTITUTE(実質収支比率等に係る経年分析!F$47,"▲","-")),2)</f>
        <v>41.71</v>
      </c>
      <c r="C20" s="180">
        <f>ROUND(VALUE(SUBSTITUTE(実質収支比率等に係る経年分析!G$47,"▲","-")),2)</f>
        <v>30.85</v>
      </c>
      <c r="D20" s="180">
        <f>ROUND(VALUE(SUBSTITUTE(実質収支比率等に係る経年分析!H$47,"▲","-")),2)</f>
        <v>31.91</v>
      </c>
      <c r="E20" s="180">
        <f>ROUND(VALUE(SUBSTITUTE(実質収支比率等に係る経年分析!I$47,"▲","-")),2)</f>
        <v>28.46</v>
      </c>
      <c r="F20" s="180">
        <f>ROUND(VALUE(SUBSTITUTE(実質収支比率等に係る経年分析!J$47,"▲","-")),2)</f>
        <v>26.91</v>
      </c>
    </row>
    <row r="21" spans="1:11" x14ac:dyDescent="0.15">
      <c r="A21" s="180" t="s">
        <v>56</v>
      </c>
      <c r="B21" s="180">
        <f>IF(ISNUMBER(VALUE(SUBSTITUTE(実質収支比率等に係る経年分析!F$49,"▲","-"))),ROUND(VALUE(SUBSTITUTE(実質収支比率等に係る経年分析!F$49,"▲","-")),2),NA())</f>
        <v>-2.6</v>
      </c>
      <c r="C21" s="180">
        <f>IF(ISNUMBER(VALUE(SUBSTITUTE(実質収支比率等に係る経年分析!G$49,"▲","-"))),ROUND(VALUE(SUBSTITUTE(実質収支比率等に係る経年分析!G$49,"▲","-")),2),NA())</f>
        <v>-6.77</v>
      </c>
      <c r="D21" s="180">
        <f>IF(ISNUMBER(VALUE(SUBSTITUTE(実質収支比率等に係る経年分析!H$49,"▲","-"))),ROUND(VALUE(SUBSTITUTE(実質収支比率等に係る経年分析!H$49,"▲","-")),2),NA())</f>
        <v>-1.73</v>
      </c>
      <c r="E21" s="180">
        <f>IF(ISNUMBER(VALUE(SUBSTITUTE(実質収支比率等に係る経年分析!I$49,"▲","-"))),ROUND(VALUE(SUBSTITUTE(実質収支比率等に係る経年分析!I$49,"▲","-")),2),NA())</f>
        <v>-0.05</v>
      </c>
      <c r="F21" s="180">
        <f>IF(ISNUMBER(VALUE(SUBSTITUTE(実質収支比率等に係る経年分析!J$49,"▲","-"))),ROUND(VALUE(SUBSTITUTE(実質収支比率等に係る経年分析!J$49,"▲","-")),2),NA())</f>
        <v>-2.52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文化・体育振興基金特別会計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浄化槽整備推進事業特別会計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2.61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1.25</v>
      </c>
    </row>
    <row r="34" spans="1:16" x14ac:dyDescent="0.15">
      <c r="A34" s="181" t="str">
        <f>IF(連結実質赤字比率に係る赤字・黒字の構成分析!C$36="",NA(),連結実質赤字比率に係る赤字・黒字の構成分析!C$36)</f>
        <v>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4.16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4.54</v>
      </c>
    </row>
    <row r="36" spans="1:16" x14ac:dyDescent="0.15">
      <c r="A36" s="181" t="str">
        <f>IF(連結実質赤字比率に係る赤字・黒字の構成分析!C$34="",NA(),連結実質赤字比率に係る赤字・黒字の構成分析!C$34)</f>
        <v>介護保険特別会計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0.84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2.79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4.6500000000000004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320</v>
      </c>
      <c r="E42" s="182"/>
      <c r="F42" s="182"/>
      <c r="G42" s="182">
        <f>'実質公債費比率（分子）の構造'!L$52</f>
        <v>329</v>
      </c>
      <c r="H42" s="182"/>
      <c r="I42" s="182"/>
      <c r="J42" s="182">
        <f>'実質公債費比率（分子）の構造'!M$52</f>
        <v>333</v>
      </c>
      <c r="K42" s="182"/>
      <c r="L42" s="182"/>
      <c r="M42" s="182">
        <f>'実質公債費比率（分子）の構造'!N$52</f>
        <v>401</v>
      </c>
      <c r="N42" s="182"/>
      <c r="O42" s="182"/>
      <c r="P42" s="182">
        <f>'実質公債費比率（分子）の構造'!O$52</f>
        <v>366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55</v>
      </c>
      <c r="C45" s="182"/>
      <c r="D45" s="182"/>
      <c r="E45" s="182">
        <f>'実質公債費比率（分子）の構造'!L$49</f>
        <v>61</v>
      </c>
      <c r="F45" s="182"/>
      <c r="G45" s="182"/>
      <c r="H45" s="182">
        <f>'実質公債費比率（分子）の構造'!M$49</f>
        <v>62</v>
      </c>
      <c r="I45" s="182"/>
      <c r="J45" s="182"/>
      <c r="K45" s="182">
        <f>'実質公債費比率（分子）の構造'!N$49</f>
        <v>62</v>
      </c>
      <c r="L45" s="182"/>
      <c r="M45" s="182"/>
      <c r="N45" s="182">
        <f>'実質公債費比率（分子）の構造'!O$49</f>
        <v>38</v>
      </c>
      <c r="O45" s="182"/>
      <c r="P45" s="182"/>
    </row>
    <row r="46" spans="1:16" x14ac:dyDescent="0.15">
      <c r="A46" s="182" t="s">
        <v>67</v>
      </c>
      <c r="B46" s="182">
        <f>'実質公債費比率（分子）の構造'!K$48</f>
        <v>37</v>
      </c>
      <c r="C46" s="182"/>
      <c r="D46" s="182"/>
      <c r="E46" s="182">
        <f>'実質公債費比率（分子）の構造'!L$48</f>
        <v>18</v>
      </c>
      <c r="F46" s="182"/>
      <c r="G46" s="182"/>
      <c r="H46" s="182">
        <f>'実質公債費比率（分子）の構造'!M$48</f>
        <v>16</v>
      </c>
      <c r="I46" s="182"/>
      <c r="J46" s="182"/>
      <c r="K46" s="182">
        <f>'実質公債費比率（分子）の構造'!N$48</f>
        <v>30</v>
      </c>
      <c r="L46" s="182"/>
      <c r="M46" s="182"/>
      <c r="N46" s="182">
        <f>'実質公債費比率（分子）の構造'!O$48</f>
        <v>21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461</v>
      </c>
      <c r="C49" s="182"/>
      <c r="D49" s="182"/>
      <c r="E49" s="182">
        <f>'実質公債費比率（分子）の構造'!L$45</f>
        <v>442</v>
      </c>
      <c r="F49" s="182"/>
      <c r="G49" s="182"/>
      <c r="H49" s="182">
        <f>'実質公債費比率（分子）の構造'!M$45</f>
        <v>432</v>
      </c>
      <c r="I49" s="182"/>
      <c r="J49" s="182"/>
      <c r="K49" s="182">
        <f>'実質公債費比率（分子）の構造'!N$45</f>
        <v>547</v>
      </c>
      <c r="L49" s="182"/>
      <c r="M49" s="182"/>
      <c r="N49" s="182">
        <f>'実質公債費比率（分子）の構造'!O$45</f>
        <v>445</v>
      </c>
      <c r="O49" s="182"/>
      <c r="P49" s="182"/>
    </row>
    <row r="50" spans="1:16" x14ac:dyDescent="0.15">
      <c r="A50" s="182" t="s">
        <v>71</v>
      </c>
      <c r="B50" s="182" t="e">
        <f>NA()</f>
        <v>#N/A</v>
      </c>
      <c r="C50" s="182">
        <f>IF(ISNUMBER('実質公債費比率（分子）の構造'!K$53),'実質公債費比率（分子）の構造'!K$53,NA())</f>
        <v>237</v>
      </c>
      <c r="D50" s="182" t="e">
        <f>NA()</f>
        <v>#N/A</v>
      </c>
      <c r="E50" s="182" t="e">
        <f>NA()</f>
        <v>#N/A</v>
      </c>
      <c r="F50" s="182">
        <f>IF(ISNUMBER('実質公債費比率（分子）の構造'!L$53),'実質公債費比率（分子）の構造'!L$53,NA())</f>
        <v>192</v>
      </c>
      <c r="G50" s="182" t="e">
        <f>NA()</f>
        <v>#N/A</v>
      </c>
      <c r="H50" s="182" t="e">
        <f>NA()</f>
        <v>#N/A</v>
      </c>
      <c r="I50" s="182">
        <f>IF(ISNUMBER('実質公債費比率（分子）の構造'!M$53),'実質公債費比率（分子）の構造'!M$53,NA())</f>
        <v>177</v>
      </c>
      <c r="J50" s="182" t="e">
        <f>NA()</f>
        <v>#N/A</v>
      </c>
      <c r="K50" s="182" t="e">
        <f>NA()</f>
        <v>#N/A</v>
      </c>
      <c r="L50" s="182">
        <f>IF(ISNUMBER('実質公債費比率（分子）の構造'!N$53),'実質公債費比率（分子）の構造'!N$53,NA())</f>
        <v>238</v>
      </c>
      <c r="M50" s="182" t="e">
        <f>NA()</f>
        <v>#N/A</v>
      </c>
      <c r="N50" s="182" t="e">
        <f>NA()</f>
        <v>#N/A</v>
      </c>
      <c r="O50" s="182">
        <f>IF(ISNUMBER('実質公債費比率（分子）の構造'!O$53),'実質公債費比率（分子）の構造'!O$53,NA())</f>
        <v>138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3678</v>
      </c>
      <c r="E56" s="181"/>
      <c r="F56" s="181"/>
      <c r="G56" s="181">
        <f>'将来負担比率（分子）の構造'!J$52</f>
        <v>3755</v>
      </c>
      <c r="H56" s="181"/>
      <c r="I56" s="181"/>
      <c r="J56" s="181">
        <f>'将来負担比率（分子）の構造'!K$52</f>
        <v>3802</v>
      </c>
      <c r="K56" s="181"/>
      <c r="L56" s="181"/>
      <c r="M56" s="181">
        <f>'将来負担比率（分子）の構造'!L$52</f>
        <v>4291</v>
      </c>
      <c r="N56" s="181"/>
      <c r="O56" s="181"/>
      <c r="P56" s="181">
        <f>'将来負担比率（分子）の構造'!M$52</f>
        <v>4487</v>
      </c>
    </row>
    <row r="57" spans="1:16" x14ac:dyDescent="0.15">
      <c r="A57" s="181" t="s">
        <v>42</v>
      </c>
      <c r="B57" s="181"/>
      <c r="C57" s="181"/>
      <c r="D57" s="181">
        <f>'将来負担比率（分子）の構造'!I$51</f>
        <v>57</v>
      </c>
      <c r="E57" s="181"/>
      <c r="F57" s="181"/>
      <c r="G57" s="181">
        <f>'将来負担比率（分子）の構造'!J$51</f>
        <v>29</v>
      </c>
      <c r="H57" s="181"/>
      <c r="I57" s="181"/>
      <c r="J57" s="181">
        <f>'将来負担比率（分子）の構造'!K$51</f>
        <v>11</v>
      </c>
      <c r="K57" s="181"/>
      <c r="L57" s="181"/>
      <c r="M57" s="181">
        <f>'将来負担比率（分子）の構造'!L$51</f>
        <v>4</v>
      </c>
      <c r="N57" s="181"/>
      <c r="O57" s="181"/>
      <c r="P57" s="181">
        <f>'将来負担比率（分子）の構造'!M$51</f>
        <v>4</v>
      </c>
    </row>
    <row r="58" spans="1:16" x14ac:dyDescent="0.15">
      <c r="A58" s="181" t="s">
        <v>41</v>
      </c>
      <c r="B58" s="181"/>
      <c r="C58" s="181"/>
      <c r="D58" s="181">
        <f>'将来負担比率（分子）の構造'!I$50</f>
        <v>4059</v>
      </c>
      <c r="E58" s="181"/>
      <c r="F58" s="181"/>
      <c r="G58" s="181">
        <f>'将来負担比率（分子）の構造'!J$50</f>
        <v>3831</v>
      </c>
      <c r="H58" s="181"/>
      <c r="I58" s="181"/>
      <c r="J58" s="181">
        <f>'将来負担比率（分子）の構造'!K$50</f>
        <v>3887</v>
      </c>
      <c r="K58" s="181"/>
      <c r="L58" s="181"/>
      <c r="M58" s="181">
        <f>'将来負担比率（分子）の構造'!L$50</f>
        <v>3749</v>
      </c>
      <c r="N58" s="181"/>
      <c r="O58" s="181"/>
      <c r="P58" s="181">
        <f>'将来負担比率（分子）の構造'!M$50</f>
        <v>3602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1394</v>
      </c>
      <c r="C62" s="181"/>
      <c r="D62" s="181"/>
      <c r="E62" s="181">
        <f>'将来負担比率（分子）の構造'!J$45</f>
        <v>985</v>
      </c>
      <c r="F62" s="181"/>
      <c r="G62" s="181"/>
      <c r="H62" s="181">
        <f>'将来負担比率（分子）の構造'!K$45</f>
        <v>903</v>
      </c>
      <c r="I62" s="181"/>
      <c r="J62" s="181"/>
      <c r="K62" s="181">
        <f>'将来負担比率（分子）の構造'!L$45</f>
        <v>924</v>
      </c>
      <c r="L62" s="181"/>
      <c r="M62" s="181"/>
      <c r="N62" s="181">
        <f>'将来負担比率（分子）の構造'!M$45</f>
        <v>931</v>
      </c>
      <c r="O62" s="181"/>
      <c r="P62" s="181"/>
    </row>
    <row r="63" spans="1:16" x14ac:dyDescent="0.15">
      <c r="A63" s="181" t="s">
        <v>34</v>
      </c>
      <c r="B63" s="181">
        <f>'将来負担比率（分子）の構造'!I$44</f>
        <v>417</v>
      </c>
      <c r="C63" s="181"/>
      <c r="D63" s="181"/>
      <c r="E63" s="181">
        <f>'将来負担比率（分子）の構造'!J$44</f>
        <v>360</v>
      </c>
      <c r="F63" s="181"/>
      <c r="G63" s="181"/>
      <c r="H63" s="181">
        <f>'将来負担比率（分子）の構造'!K$44</f>
        <v>327</v>
      </c>
      <c r="I63" s="181"/>
      <c r="J63" s="181"/>
      <c r="K63" s="181">
        <f>'将来負担比率（分子）の構造'!L$44</f>
        <v>264</v>
      </c>
      <c r="L63" s="181"/>
      <c r="M63" s="181"/>
      <c r="N63" s="181">
        <f>'将来負担比率（分子）の構造'!M$44</f>
        <v>234</v>
      </c>
      <c r="O63" s="181"/>
      <c r="P63" s="181"/>
    </row>
    <row r="64" spans="1:16" x14ac:dyDescent="0.15">
      <c r="A64" s="181" t="s">
        <v>33</v>
      </c>
      <c r="B64" s="181">
        <f>'将来負担比率（分子）の構造'!I$43</f>
        <v>255</v>
      </c>
      <c r="C64" s="181"/>
      <c r="D64" s="181"/>
      <c r="E64" s="181">
        <f>'将来負担比率（分子）の構造'!J$43</f>
        <v>266</v>
      </c>
      <c r="F64" s="181"/>
      <c r="G64" s="181"/>
      <c r="H64" s="181">
        <f>'将来負担比率（分子）の構造'!K$43</f>
        <v>210</v>
      </c>
      <c r="I64" s="181"/>
      <c r="J64" s="181"/>
      <c r="K64" s="181">
        <f>'将来負担比率（分子）の構造'!L$43</f>
        <v>234</v>
      </c>
      <c r="L64" s="181"/>
      <c r="M64" s="181"/>
      <c r="N64" s="181">
        <f>'将来負担比率（分子）の構造'!M$43</f>
        <v>260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4462</v>
      </c>
      <c r="C66" s="181"/>
      <c r="D66" s="181"/>
      <c r="E66" s="181">
        <f>'将来負担比率（分子）の構造'!J$41</f>
        <v>4517</v>
      </c>
      <c r="F66" s="181"/>
      <c r="G66" s="181"/>
      <c r="H66" s="181">
        <f>'将来負担比率（分子）の構造'!K$41</f>
        <v>5073</v>
      </c>
      <c r="I66" s="181"/>
      <c r="J66" s="181"/>
      <c r="K66" s="181">
        <f>'将来負担比率（分子）の構造'!L$41</f>
        <v>5173</v>
      </c>
      <c r="L66" s="181"/>
      <c r="M66" s="181"/>
      <c r="N66" s="181">
        <f>'将来負担比率（分子）の構造'!M$41</f>
        <v>5450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1051</v>
      </c>
      <c r="C72" s="185">
        <f>基金残高に係る経年分析!G55</f>
        <v>976</v>
      </c>
      <c r="D72" s="185">
        <f>基金残高に係る経年分析!H55</f>
        <v>901</v>
      </c>
    </row>
    <row r="73" spans="1:16" x14ac:dyDescent="0.15">
      <c r="A73" s="184" t="s">
        <v>78</v>
      </c>
      <c r="B73" s="185">
        <f>基金残高に係る経年分析!F56</f>
        <v>371</v>
      </c>
      <c r="C73" s="185">
        <f>基金残高に係る経年分析!G56</f>
        <v>268</v>
      </c>
      <c r="D73" s="185">
        <f>基金残高に係る経年分析!H56</f>
        <v>268</v>
      </c>
    </row>
    <row r="74" spans="1:16" x14ac:dyDescent="0.15">
      <c r="A74" s="184" t="s">
        <v>79</v>
      </c>
      <c r="B74" s="185">
        <f>基金残高に係る経年分析!F57</f>
        <v>2424</v>
      </c>
      <c r="C74" s="185">
        <f>基金残高に係る経年分析!G57</f>
        <v>2462</v>
      </c>
      <c r="D74" s="185">
        <f>基金残高に係る経年分析!H57</f>
        <v>2388</v>
      </c>
    </row>
  </sheetData>
  <sheetProtection algorithmName="SHA-512" hashValue="LnIogjOLoyxpcOSlvYxITMd6m7+zh9O0w2D7rqm/Zrqd/izGC4jK5LeamfeDq0lbEa/EHCcI5CHaKJ7t3PMEcw==" saltValue="EtG1u4MrkhoXrW/jaA/k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1"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217</v>
      </c>
      <c r="DI1" s="798"/>
      <c r="DJ1" s="798"/>
      <c r="DK1" s="798"/>
      <c r="DL1" s="798"/>
      <c r="DM1" s="798"/>
      <c r="DN1" s="799"/>
      <c r="DO1" s="226"/>
      <c r="DP1" s="797" t="s">
        <v>218</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220</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221</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222</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223</v>
      </c>
      <c r="S4" s="740"/>
      <c r="T4" s="740"/>
      <c r="U4" s="740"/>
      <c r="V4" s="740"/>
      <c r="W4" s="740"/>
      <c r="X4" s="740"/>
      <c r="Y4" s="741"/>
      <c r="Z4" s="739" t="s">
        <v>224</v>
      </c>
      <c r="AA4" s="740"/>
      <c r="AB4" s="740"/>
      <c r="AC4" s="741"/>
      <c r="AD4" s="739" t="s">
        <v>225</v>
      </c>
      <c r="AE4" s="740"/>
      <c r="AF4" s="740"/>
      <c r="AG4" s="740"/>
      <c r="AH4" s="740"/>
      <c r="AI4" s="740"/>
      <c r="AJ4" s="740"/>
      <c r="AK4" s="741"/>
      <c r="AL4" s="739" t="s">
        <v>224</v>
      </c>
      <c r="AM4" s="740"/>
      <c r="AN4" s="740"/>
      <c r="AO4" s="741"/>
      <c r="AP4" s="800" t="s">
        <v>226</v>
      </c>
      <c r="AQ4" s="800"/>
      <c r="AR4" s="800"/>
      <c r="AS4" s="800"/>
      <c r="AT4" s="800"/>
      <c r="AU4" s="800"/>
      <c r="AV4" s="800"/>
      <c r="AW4" s="800"/>
      <c r="AX4" s="800"/>
      <c r="AY4" s="800"/>
      <c r="AZ4" s="800"/>
      <c r="BA4" s="800"/>
      <c r="BB4" s="800"/>
      <c r="BC4" s="800"/>
      <c r="BD4" s="800"/>
      <c r="BE4" s="800"/>
      <c r="BF4" s="800"/>
      <c r="BG4" s="800" t="s">
        <v>227</v>
      </c>
      <c r="BH4" s="800"/>
      <c r="BI4" s="800"/>
      <c r="BJ4" s="800"/>
      <c r="BK4" s="800"/>
      <c r="BL4" s="800"/>
      <c r="BM4" s="800"/>
      <c r="BN4" s="800"/>
      <c r="BO4" s="800" t="s">
        <v>224</v>
      </c>
      <c r="BP4" s="800"/>
      <c r="BQ4" s="800"/>
      <c r="BR4" s="800"/>
      <c r="BS4" s="800" t="s">
        <v>228</v>
      </c>
      <c r="BT4" s="800"/>
      <c r="BU4" s="800"/>
      <c r="BV4" s="800"/>
      <c r="BW4" s="800"/>
      <c r="BX4" s="800"/>
      <c r="BY4" s="800"/>
      <c r="BZ4" s="800"/>
      <c r="CA4" s="800"/>
      <c r="CB4" s="800"/>
      <c r="CD4" s="782" t="s">
        <v>229</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230</v>
      </c>
      <c r="C5" s="747"/>
      <c r="D5" s="747"/>
      <c r="E5" s="747"/>
      <c r="F5" s="747"/>
      <c r="G5" s="747"/>
      <c r="H5" s="747"/>
      <c r="I5" s="747"/>
      <c r="J5" s="747"/>
      <c r="K5" s="747"/>
      <c r="L5" s="747"/>
      <c r="M5" s="747"/>
      <c r="N5" s="747"/>
      <c r="O5" s="747"/>
      <c r="P5" s="747"/>
      <c r="Q5" s="748"/>
      <c r="R5" s="733">
        <v>1044642</v>
      </c>
      <c r="S5" s="734"/>
      <c r="T5" s="734"/>
      <c r="U5" s="734"/>
      <c r="V5" s="734"/>
      <c r="W5" s="734"/>
      <c r="X5" s="734"/>
      <c r="Y5" s="777"/>
      <c r="Z5" s="795">
        <v>17.899999999999999</v>
      </c>
      <c r="AA5" s="795"/>
      <c r="AB5" s="795"/>
      <c r="AC5" s="795"/>
      <c r="AD5" s="796">
        <v>1044642</v>
      </c>
      <c r="AE5" s="796"/>
      <c r="AF5" s="796"/>
      <c r="AG5" s="796"/>
      <c r="AH5" s="796"/>
      <c r="AI5" s="796"/>
      <c r="AJ5" s="796"/>
      <c r="AK5" s="796"/>
      <c r="AL5" s="778">
        <v>32.1</v>
      </c>
      <c r="AM5" s="751"/>
      <c r="AN5" s="751"/>
      <c r="AO5" s="779"/>
      <c r="AP5" s="746" t="s">
        <v>231</v>
      </c>
      <c r="AQ5" s="747"/>
      <c r="AR5" s="747"/>
      <c r="AS5" s="747"/>
      <c r="AT5" s="747"/>
      <c r="AU5" s="747"/>
      <c r="AV5" s="747"/>
      <c r="AW5" s="747"/>
      <c r="AX5" s="747"/>
      <c r="AY5" s="747"/>
      <c r="AZ5" s="747"/>
      <c r="BA5" s="747"/>
      <c r="BB5" s="747"/>
      <c r="BC5" s="747"/>
      <c r="BD5" s="747"/>
      <c r="BE5" s="747"/>
      <c r="BF5" s="748"/>
      <c r="BG5" s="678">
        <v>1044618</v>
      </c>
      <c r="BH5" s="679"/>
      <c r="BI5" s="679"/>
      <c r="BJ5" s="679"/>
      <c r="BK5" s="679"/>
      <c r="BL5" s="679"/>
      <c r="BM5" s="679"/>
      <c r="BN5" s="680"/>
      <c r="BO5" s="715">
        <v>100</v>
      </c>
      <c r="BP5" s="715"/>
      <c r="BQ5" s="715"/>
      <c r="BR5" s="715"/>
      <c r="BS5" s="716" t="s">
        <v>139</v>
      </c>
      <c r="BT5" s="716"/>
      <c r="BU5" s="716"/>
      <c r="BV5" s="716"/>
      <c r="BW5" s="716"/>
      <c r="BX5" s="716"/>
      <c r="BY5" s="716"/>
      <c r="BZ5" s="716"/>
      <c r="CA5" s="716"/>
      <c r="CB5" s="766"/>
      <c r="CD5" s="782" t="s">
        <v>226</v>
      </c>
      <c r="CE5" s="783"/>
      <c r="CF5" s="783"/>
      <c r="CG5" s="783"/>
      <c r="CH5" s="783"/>
      <c r="CI5" s="783"/>
      <c r="CJ5" s="783"/>
      <c r="CK5" s="783"/>
      <c r="CL5" s="783"/>
      <c r="CM5" s="783"/>
      <c r="CN5" s="783"/>
      <c r="CO5" s="783"/>
      <c r="CP5" s="783"/>
      <c r="CQ5" s="784"/>
      <c r="CR5" s="782" t="s">
        <v>232</v>
      </c>
      <c r="CS5" s="783"/>
      <c r="CT5" s="783"/>
      <c r="CU5" s="783"/>
      <c r="CV5" s="783"/>
      <c r="CW5" s="783"/>
      <c r="CX5" s="783"/>
      <c r="CY5" s="784"/>
      <c r="CZ5" s="782" t="s">
        <v>224</v>
      </c>
      <c r="DA5" s="783"/>
      <c r="DB5" s="783"/>
      <c r="DC5" s="784"/>
      <c r="DD5" s="782" t="s">
        <v>233</v>
      </c>
      <c r="DE5" s="783"/>
      <c r="DF5" s="783"/>
      <c r="DG5" s="783"/>
      <c r="DH5" s="783"/>
      <c r="DI5" s="783"/>
      <c r="DJ5" s="783"/>
      <c r="DK5" s="783"/>
      <c r="DL5" s="783"/>
      <c r="DM5" s="783"/>
      <c r="DN5" s="783"/>
      <c r="DO5" s="783"/>
      <c r="DP5" s="784"/>
      <c r="DQ5" s="782" t="s">
        <v>234</v>
      </c>
      <c r="DR5" s="783"/>
      <c r="DS5" s="783"/>
      <c r="DT5" s="783"/>
      <c r="DU5" s="783"/>
      <c r="DV5" s="783"/>
      <c r="DW5" s="783"/>
      <c r="DX5" s="783"/>
      <c r="DY5" s="783"/>
      <c r="DZ5" s="783"/>
      <c r="EA5" s="783"/>
      <c r="EB5" s="783"/>
      <c r="EC5" s="784"/>
    </row>
    <row r="6" spans="2:143" ht="11.25" customHeight="1" x14ac:dyDescent="0.15">
      <c r="B6" s="675" t="s">
        <v>235</v>
      </c>
      <c r="C6" s="676"/>
      <c r="D6" s="676"/>
      <c r="E6" s="676"/>
      <c r="F6" s="676"/>
      <c r="G6" s="676"/>
      <c r="H6" s="676"/>
      <c r="I6" s="676"/>
      <c r="J6" s="676"/>
      <c r="K6" s="676"/>
      <c r="L6" s="676"/>
      <c r="M6" s="676"/>
      <c r="N6" s="676"/>
      <c r="O6" s="676"/>
      <c r="P6" s="676"/>
      <c r="Q6" s="677"/>
      <c r="R6" s="678">
        <v>66005</v>
      </c>
      <c r="S6" s="679"/>
      <c r="T6" s="679"/>
      <c r="U6" s="679"/>
      <c r="V6" s="679"/>
      <c r="W6" s="679"/>
      <c r="X6" s="679"/>
      <c r="Y6" s="680"/>
      <c r="Z6" s="715">
        <v>1.1000000000000001</v>
      </c>
      <c r="AA6" s="715"/>
      <c r="AB6" s="715"/>
      <c r="AC6" s="715"/>
      <c r="AD6" s="716">
        <v>66005</v>
      </c>
      <c r="AE6" s="716"/>
      <c r="AF6" s="716"/>
      <c r="AG6" s="716"/>
      <c r="AH6" s="716"/>
      <c r="AI6" s="716"/>
      <c r="AJ6" s="716"/>
      <c r="AK6" s="716"/>
      <c r="AL6" s="681">
        <v>2</v>
      </c>
      <c r="AM6" s="682"/>
      <c r="AN6" s="682"/>
      <c r="AO6" s="717"/>
      <c r="AP6" s="675" t="s">
        <v>236</v>
      </c>
      <c r="AQ6" s="676"/>
      <c r="AR6" s="676"/>
      <c r="AS6" s="676"/>
      <c r="AT6" s="676"/>
      <c r="AU6" s="676"/>
      <c r="AV6" s="676"/>
      <c r="AW6" s="676"/>
      <c r="AX6" s="676"/>
      <c r="AY6" s="676"/>
      <c r="AZ6" s="676"/>
      <c r="BA6" s="676"/>
      <c r="BB6" s="676"/>
      <c r="BC6" s="676"/>
      <c r="BD6" s="676"/>
      <c r="BE6" s="676"/>
      <c r="BF6" s="677"/>
      <c r="BG6" s="678">
        <v>1044618</v>
      </c>
      <c r="BH6" s="679"/>
      <c r="BI6" s="679"/>
      <c r="BJ6" s="679"/>
      <c r="BK6" s="679"/>
      <c r="BL6" s="679"/>
      <c r="BM6" s="679"/>
      <c r="BN6" s="680"/>
      <c r="BO6" s="715">
        <v>100</v>
      </c>
      <c r="BP6" s="715"/>
      <c r="BQ6" s="715"/>
      <c r="BR6" s="715"/>
      <c r="BS6" s="716" t="s">
        <v>237</v>
      </c>
      <c r="BT6" s="716"/>
      <c r="BU6" s="716"/>
      <c r="BV6" s="716"/>
      <c r="BW6" s="716"/>
      <c r="BX6" s="716"/>
      <c r="BY6" s="716"/>
      <c r="BZ6" s="716"/>
      <c r="CA6" s="716"/>
      <c r="CB6" s="766"/>
      <c r="CD6" s="736" t="s">
        <v>238</v>
      </c>
      <c r="CE6" s="737"/>
      <c r="CF6" s="737"/>
      <c r="CG6" s="737"/>
      <c r="CH6" s="737"/>
      <c r="CI6" s="737"/>
      <c r="CJ6" s="737"/>
      <c r="CK6" s="737"/>
      <c r="CL6" s="737"/>
      <c r="CM6" s="737"/>
      <c r="CN6" s="737"/>
      <c r="CO6" s="737"/>
      <c r="CP6" s="737"/>
      <c r="CQ6" s="738"/>
      <c r="CR6" s="678">
        <v>84264</v>
      </c>
      <c r="CS6" s="679"/>
      <c r="CT6" s="679"/>
      <c r="CU6" s="679"/>
      <c r="CV6" s="679"/>
      <c r="CW6" s="679"/>
      <c r="CX6" s="679"/>
      <c r="CY6" s="680"/>
      <c r="CZ6" s="778">
        <v>1.5</v>
      </c>
      <c r="DA6" s="751"/>
      <c r="DB6" s="751"/>
      <c r="DC6" s="781"/>
      <c r="DD6" s="684" t="s">
        <v>237</v>
      </c>
      <c r="DE6" s="679"/>
      <c r="DF6" s="679"/>
      <c r="DG6" s="679"/>
      <c r="DH6" s="679"/>
      <c r="DI6" s="679"/>
      <c r="DJ6" s="679"/>
      <c r="DK6" s="679"/>
      <c r="DL6" s="679"/>
      <c r="DM6" s="679"/>
      <c r="DN6" s="679"/>
      <c r="DO6" s="679"/>
      <c r="DP6" s="680"/>
      <c r="DQ6" s="684">
        <v>84264</v>
      </c>
      <c r="DR6" s="679"/>
      <c r="DS6" s="679"/>
      <c r="DT6" s="679"/>
      <c r="DU6" s="679"/>
      <c r="DV6" s="679"/>
      <c r="DW6" s="679"/>
      <c r="DX6" s="679"/>
      <c r="DY6" s="679"/>
      <c r="DZ6" s="679"/>
      <c r="EA6" s="679"/>
      <c r="EB6" s="679"/>
      <c r="EC6" s="722"/>
    </row>
    <row r="7" spans="2:143" ht="11.25" customHeight="1" x14ac:dyDescent="0.15">
      <c r="B7" s="675" t="s">
        <v>239</v>
      </c>
      <c r="C7" s="676"/>
      <c r="D7" s="676"/>
      <c r="E7" s="676"/>
      <c r="F7" s="676"/>
      <c r="G7" s="676"/>
      <c r="H7" s="676"/>
      <c r="I7" s="676"/>
      <c r="J7" s="676"/>
      <c r="K7" s="676"/>
      <c r="L7" s="676"/>
      <c r="M7" s="676"/>
      <c r="N7" s="676"/>
      <c r="O7" s="676"/>
      <c r="P7" s="676"/>
      <c r="Q7" s="677"/>
      <c r="R7" s="678">
        <v>657</v>
      </c>
      <c r="S7" s="679"/>
      <c r="T7" s="679"/>
      <c r="U7" s="679"/>
      <c r="V7" s="679"/>
      <c r="W7" s="679"/>
      <c r="X7" s="679"/>
      <c r="Y7" s="680"/>
      <c r="Z7" s="715">
        <v>0</v>
      </c>
      <c r="AA7" s="715"/>
      <c r="AB7" s="715"/>
      <c r="AC7" s="715"/>
      <c r="AD7" s="716">
        <v>657</v>
      </c>
      <c r="AE7" s="716"/>
      <c r="AF7" s="716"/>
      <c r="AG7" s="716"/>
      <c r="AH7" s="716"/>
      <c r="AI7" s="716"/>
      <c r="AJ7" s="716"/>
      <c r="AK7" s="716"/>
      <c r="AL7" s="681">
        <v>0</v>
      </c>
      <c r="AM7" s="682"/>
      <c r="AN7" s="682"/>
      <c r="AO7" s="717"/>
      <c r="AP7" s="675" t="s">
        <v>240</v>
      </c>
      <c r="AQ7" s="676"/>
      <c r="AR7" s="676"/>
      <c r="AS7" s="676"/>
      <c r="AT7" s="676"/>
      <c r="AU7" s="676"/>
      <c r="AV7" s="676"/>
      <c r="AW7" s="676"/>
      <c r="AX7" s="676"/>
      <c r="AY7" s="676"/>
      <c r="AZ7" s="676"/>
      <c r="BA7" s="676"/>
      <c r="BB7" s="676"/>
      <c r="BC7" s="676"/>
      <c r="BD7" s="676"/>
      <c r="BE7" s="676"/>
      <c r="BF7" s="677"/>
      <c r="BG7" s="678">
        <v>437125</v>
      </c>
      <c r="BH7" s="679"/>
      <c r="BI7" s="679"/>
      <c r="BJ7" s="679"/>
      <c r="BK7" s="679"/>
      <c r="BL7" s="679"/>
      <c r="BM7" s="679"/>
      <c r="BN7" s="680"/>
      <c r="BO7" s="715">
        <v>41.8</v>
      </c>
      <c r="BP7" s="715"/>
      <c r="BQ7" s="715"/>
      <c r="BR7" s="715"/>
      <c r="BS7" s="716" t="s">
        <v>139</v>
      </c>
      <c r="BT7" s="716"/>
      <c r="BU7" s="716"/>
      <c r="BV7" s="716"/>
      <c r="BW7" s="716"/>
      <c r="BX7" s="716"/>
      <c r="BY7" s="716"/>
      <c r="BZ7" s="716"/>
      <c r="CA7" s="716"/>
      <c r="CB7" s="766"/>
      <c r="CD7" s="711" t="s">
        <v>241</v>
      </c>
      <c r="CE7" s="712"/>
      <c r="CF7" s="712"/>
      <c r="CG7" s="712"/>
      <c r="CH7" s="712"/>
      <c r="CI7" s="712"/>
      <c r="CJ7" s="712"/>
      <c r="CK7" s="712"/>
      <c r="CL7" s="712"/>
      <c r="CM7" s="712"/>
      <c r="CN7" s="712"/>
      <c r="CO7" s="712"/>
      <c r="CP7" s="712"/>
      <c r="CQ7" s="713"/>
      <c r="CR7" s="678">
        <v>709079</v>
      </c>
      <c r="CS7" s="679"/>
      <c r="CT7" s="679"/>
      <c r="CU7" s="679"/>
      <c r="CV7" s="679"/>
      <c r="CW7" s="679"/>
      <c r="CX7" s="679"/>
      <c r="CY7" s="680"/>
      <c r="CZ7" s="715">
        <v>12.7</v>
      </c>
      <c r="DA7" s="715"/>
      <c r="DB7" s="715"/>
      <c r="DC7" s="715"/>
      <c r="DD7" s="684">
        <v>9728</v>
      </c>
      <c r="DE7" s="679"/>
      <c r="DF7" s="679"/>
      <c r="DG7" s="679"/>
      <c r="DH7" s="679"/>
      <c r="DI7" s="679"/>
      <c r="DJ7" s="679"/>
      <c r="DK7" s="679"/>
      <c r="DL7" s="679"/>
      <c r="DM7" s="679"/>
      <c r="DN7" s="679"/>
      <c r="DO7" s="679"/>
      <c r="DP7" s="680"/>
      <c r="DQ7" s="684">
        <v>599272</v>
      </c>
      <c r="DR7" s="679"/>
      <c r="DS7" s="679"/>
      <c r="DT7" s="679"/>
      <c r="DU7" s="679"/>
      <c r="DV7" s="679"/>
      <c r="DW7" s="679"/>
      <c r="DX7" s="679"/>
      <c r="DY7" s="679"/>
      <c r="DZ7" s="679"/>
      <c r="EA7" s="679"/>
      <c r="EB7" s="679"/>
      <c r="EC7" s="722"/>
    </row>
    <row r="8" spans="2:143" ht="11.25" customHeight="1" x14ac:dyDescent="0.15">
      <c r="B8" s="675" t="s">
        <v>242</v>
      </c>
      <c r="C8" s="676"/>
      <c r="D8" s="676"/>
      <c r="E8" s="676"/>
      <c r="F8" s="676"/>
      <c r="G8" s="676"/>
      <c r="H8" s="676"/>
      <c r="I8" s="676"/>
      <c r="J8" s="676"/>
      <c r="K8" s="676"/>
      <c r="L8" s="676"/>
      <c r="M8" s="676"/>
      <c r="N8" s="676"/>
      <c r="O8" s="676"/>
      <c r="P8" s="676"/>
      <c r="Q8" s="677"/>
      <c r="R8" s="678">
        <v>3234</v>
      </c>
      <c r="S8" s="679"/>
      <c r="T8" s="679"/>
      <c r="U8" s="679"/>
      <c r="V8" s="679"/>
      <c r="W8" s="679"/>
      <c r="X8" s="679"/>
      <c r="Y8" s="680"/>
      <c r="Z8" s="715">
        <v>0.1</v>
      </c>
      <c r="AA8" s="715"/>
      <c r="AB8" s="715"/>
      <c r="AC8" s="715"/>
      <c r="AD8" s="716">
        <v>3234</v>
      </c>
      <c r="AE8" s="716"/>
      <c r="AF8" s="716"/>
      <c r="AG8" s="716"/>
      <c r="AH8" s="716"/>
      <c r="AI8" s="716"/>
      <c r="AJ8" s="716"/>
      <c r="AK8" s="716"/>
      <c r="AL8" s="681">
        <v>0.1</v>
      </c>
      <c r="AM8" s="682"/>
      <c r="AN8" s="682"/>
      <c r="AO8" s="717"/>
      <c r="AP8" s="675" t="s">
        <v>243</v>
      </c>
      <c r="AQ8" s="676"/>
      <c r="AR8" s="676"/>
      <c r="AS8" s="676"/>
      <c r="AT8" s="676"/>
      <c r="AU8" s="676"/>
      <c r="AV8" s="676"/>
      <c r="AW8" s="676"/>
      <c r="AX8" s="676"/>
      <c r="AY8" s="676"/>
      <c r="AZ8" s="676"/>
      <c r="BA8" s="676"/>
      <c r="BB8" s="676"/>
      <c r="BC8" s="676"/>
      <c r="BD8" s="676"/>
      <c r="BE8" s="676"/>
      <c r="BF8" s="677"/>
      <c r="BG8" s="678">
        <v>17311</v>
      </c>
      <c r="BH8" s="679"/>
      <c r="BI8" s="679"/>
      <c r="BJ8" s="679"/>
      <c r="BK8" s="679"/>
      <c r="BL8" s="679"/>
      <c r="BM8" s="679"/>
      <c r="BN8" s="680"/>
      <c r="BO8" s="715">
        <v>1.7</v>
      </c>
      <c r="BP8" s="715"/>
      <c r="BQ8" s="715"/>
      <c r="BR8" s="715"/>
      <c r="BS8" s="684" t="s">
        <v>237</v>
      </c>
      <c r="BT8" s="679"/>
      <c r="BU8" s="679"/>
      <c r="BV8" s="679"/>
      <c r="BW8" s="679"/>
      <c r="BX8" s="679"/>
      <c r="BY8" s="679"/>
      <c r="BZ8" s="679"/>
      <c r="CA8" s="679"/>
      <c r="CB8" s="722"/>
      <c r="CD8" s="711" t="s">
        <v>244</v>
      </c>
      <c r="CE8" s="712"/>
      <c r="CF8" s="712"/>
      <c r="CG8" s="712"/>
      <c r="CH8" s="712"/>
      <c r="CI8" s="712"/>
      <c r="CJ8" s="712"/>
      <c r="CK8" s="712"/>
      <c r="CL8" s="712"/>
      <c r="CM8" s="712"/>
      <c r="CN8" s="712"/>
      <c r="CO8" s="712"/>
      <c r="CP8" s="712"/>
      <c r="CQ8" s="713"/>
      <c r="CR8" s="678">
        <v>1717562</v>
      </c>
      <c r="CS8" s="679"/>
      <c r="CT8" s="679"/>
      <c r="CU8" s="679"/>
      <c r="CV8" s="679"/>
      <c r="CW8" s="679"/>
      <c r="CX8" s="679"/>
      <c r="CY8" s="680"/>
      <c r="CZ8" s="715">
        <v>30.7</v>
      </c>
      <c r="DA8" s="715"/>
      <c r="DB8" s="715"/>
      <c r="DC8" s="715"/>
      <c r="DD8" s="684">
        <v>413743</v>
      </c>
      <c r="DE8" s="679"/>
      <c r="DF8" s="679"/>
      <c r="DG8" s="679"/>
      <c r="DH8" s="679"/>
      <c r="DI8" s="679"/>
      <c r="DJ8" s="679"/>
      <c r="DK8" s="679"/>
      <c r="DL8" s="679"/>
      <c r="DM8" s="679"/>
      <c r="DN8" s="679"/>
      <c r="DO8" s="679"/>
      <c r="DP8" s="680"/>
      <c r="DQ8" s="684">
        <v>822219</v>
      </c>
      <c r="DR8" s="679"/>
      <c r="DS8" s="679"/>
      <c r="DT8" s="679"/>
      <c r="DU8" s="679"/>
      <c r="DV8" s="679"/>
      <c r="DW8" s="679"/>
      <c r="DX8" s="679"/>
      <c r="DY8" s="679"/>
      <c r="DZ8" s="679"/>
      <c r="EA8" s="679"/>
      <c r="EB8" s="679"/>
      <c r="EC8" s="722"/>
    </row>
    <row r="9" spans="2:143" ht="11.25" customHeight="1" x14ac:dyDescent="0.15">
      <c r="B9" s="675" t="s">
        <v>245</v>
      </c>
      <c r="C9" s="676"/>
      <c r="D9" s="676"/>
      <c r="E9" s="676"/>
      <c r="F9" s="676"/>
      <c r="G9" s="676"/>
      <c r="H9" s="676"/>
      <c r="I9" s="676"/>
      <c r="J9" s="676"/>
      <c r="K9" s="676"/>
      <c r="L9" s="676"/>
      <c r="M9" s="676"/>
      <c r="N9" s="676"/>
      <c r="O9" s="676"/>
      <c r="P9" s="676"/>
      <c r="Q9" s="677"/>
      <c r="R9" s="678">
        <v>1583</v>
      </c>
      <c r="S9" s="679"/>
      <c r="T9" s="679"/>
      <c r="U9" s="679"/>
      <c r="V9" s="679"/>
      <c r="W9" s="679"/>
      <c r="X9" s="679"/>
      <c r="Y9" s="680"/>
      <c r="Z9" s="715">
        <v>0</v>
      </c>
      <c r="AA9" s="715"/>
      <c r="AB9" s="715"/>
      <c r="AC9" s="715"/>
      <c r="AD9" s="716">
        <v>1583</v>
      </c>
      <c r="AE9" s="716"/>
      <c r="AF9" s="716"/>
      <c r="AG9" s="716"/>
      <c r="AH9" s="716"/>
      <c r="AI9" s="716"/>
      <c r="AJ9" s="716"/>
      <c r="AK9" s="716"/>
      <c r="AL9" s="681">
        <v>0</v>
      </c>
      <c r="AM9" s="682"/>
      <c r="AN9" s="682"/>
      <c r="AO9" s="717"/>
      <c r="AP9" s="675" t="s">
        <v>246</v>
      </c>
      <c r="AQ9" s="676"/>
      <c r="AR9" s="676"/>
      <c r="AS9" s="676"/>
      <c r="AT9" s="676"/>
      <c r="AU9" s="676"/>
      <c r="AV9" s="676"/>
      <c r="AW9" s="676"/>
      <c r="AX9" s="676"/>
      <c r="AY9" s="676"/>
      <c r="AZ9" s="676"/>
      <c r="BA9" s="676"/>
      <c r="BB9" s="676"/>
      <c r="BC9" s="676"/>
      <c r="BD9" s="676"/>
      <c r="BE9" s="676"/>
      <c r="BF9" s="677"/>
      <c r="BG9" s="678">
        <v>365830</v>
      </c>
      <c r="BH9" s="679"/>
      <c r="BI9" s="679"/>
      <c r="BJ9" s="679"/>
      <c r="BK9" s="679"/>
      <c r="BL9" s="679"/>
      <c r="BM9" s="679"/>
      <c r="BN9" s="680"/>
      <c r="BO9" s="715">
        <v>35</v>
      </c>
      <c r="BP9" s="715"/>
      <c r="BQ9" s="715"/>
      <c r="BR9" s="715"/>
      <c r="BS9" s="684" t="s">
        <v>139</v>
      </c>
      <c r="BT9" s="679"/>
      <c r="BU9" s="679"/>
      <c r="BV9" s="679"/>
      <c r="BW9" s="679"/>
      <c r="BX9" s="679"/>
      <c r="BY9" s="679"/>
      <c r="BZ9" s="679"/>
      <c r="CA9" s="679"/>
      <c r="CB9" s="722"/>
      <c r="CD9" s="711" t="s">
        <v>247</v>
      </c>
      <c r="CE9" s="712"/>
      <c r="CF9" s="712"/>
      <c r="CG9" s="712"/>
      <c r="CH9" s="712"/>
      <c r="CI9" s="712"/>
      <c r="CJ9" s="712"/>
      <c r="CK9" s="712"/>
      <c r="CL9" s="712"/>
      <c r="CM9" s="712"/>
      <c r="CN9" s="712"/>
      <c r="CO9" s="712"/>
      <c r="CP9" s="712"/>
      <c r="CQ9" s="713"/>
      <c r="CR9" s="678">
        <v>542823</v>
      </c>
      <c r="CS9" s="679"/>
      <c r="CT9" s="679"/>
      <c r="CU9" s="679"/>
      <c r="CV9" s="679"/>
      <c r="CW9" s="679"/>
      <c r="CX9" s="679"/>
      <c r="CY9" s="680"/>
      <c r="CZ9" s="715">
        <v>9.6999999999999993</v>
      </c>
      <c r="DA9" s="715"/>
      <c r="DB9" s="715"/>
      <c r="DC9" s="715"/>
      <c r="DD9" s="684" t="s">
        <v>237</v>
      </c>
      <c r="DE9" s="679"/>
      <c r="DF9" s="679"/>
      <c r="DG9" s="679"/>
      <c r="DH9" s="679"/>
      <c r="DI9" s="679"/>
      <c r="DJ9" s="679"/>
      <c r="DK9" s="679"/>
      <c r="DL9" s="679"/>
      <c r="DM9" s="679"/>
      <c r="DN9" s="679"/>
      <c r="DO9" s="679"/>
      <c r="DP9" s="680"/>
      <c r="DQ9" s="684">
        <v>486281</v>
      </c>
      <c r="DR9" s="679"/>
      <c r="DS9" s="679"/>
      <c r="DT9" s="679"/>
      <c r="DU9" s="679"/>
      <c r="DV9" s="679"/>
      <c r="DW9" s="679"/>
      <c r="DX9" s="679"/>
      <c r="DY9" s="679"/>
      <c r="DZ9" s="679"/>
      <c r="EA9" s="679"/>
      <c r="EB9" s="679"/>
      <c r="EC9" s="722"/>
    </row>
    <row r="10" spans="2:143" ht="11.25" customHeight="1" x14ac:dyDescent="0.15">
      <c r="B10" s="675" t="s">
        <v>248</v>
      </c>
      <c r="C10" s="676"/>
      <c r="D10" s="676"/>
      <c r="E10" s="676"/>
      <c r="F10" s="676"/>
      <c r="G10" s="676"/>
      <c r="H10" s="676"/>
      <c r="I10" s="676"/>
      <c r="J10" s="676"/>
      <c r="K10" s="676"/>
      <c r="L10" s="676"/>
      <c r="M10" s="676"/>
      <c r="N10" s="676"/>
      <c r="O10" s="676"/>
      <c r="P10" s="676"/>
      <c r="Q10" s="677"/>
      <c r="R10" s="678" t="s">
        <v>237</v>
      </c>
      <c r="S10" s="679"/>
      <c r="T10" s="679"/>
      <c r="U10" s="679"/>
      <c r="V10" s="679"/>
      <c r="W10" s="679"/>
      <c r="X10" s="679"/>
      <c r="Y10" s="680"/>
      <c r="Z10" s="715" t="s">
        <v>139</v>
      </c>
      <c r="AA10" s="715"/>
      <c r="AB10" s="715"/>
      <c r="AC10" s="715"/>
      <c r="AD10" s="716" t="s">
        <v>237</v>
      </c>
      <c r="AE10" s="716"/>
      <c r="AF10" s="716"/>
      <c r="AG10" s="716"/>
      <c r="AH10" s="716"/>
      <c r="AI10" s="716"/>
      <c r="AJ10" s="716"/>
      <c r="AK10" s="716"/>
      <c r="AL10" s="681" t="s">
        <v>237</v>
      </c>
      <c r="AM10" s="682"/>
      <c r="AN10" s="682"/>
      <c r="AO10" s="717"/>
      <c r="AP10" s="675" t="s">
        <v>249</v>
      </c>
      <c r="AQ10" s="676"/>
      <c r="AR10" s="676"/>
      <c r="AS10" s="676"/>
      <c r="AT10" s="676"/>
      <c r="AU10" s="676"/>
      <c r="AV10" s="676"/>
      <c r="AW10" s="676"/>
      <c r="AX10" s="676"/>
      <c r="AY10" s="676"/>
      <c r="AZ10" s="676"/>
      <c r="BA10" s="676"/>
      <c r="BB10" s="676"/>
      <c r="BC10" s="676"/>
      <c r="BD10" s="676"/>
      <c r="BE10" s="676"/>
      <c r="BF10" s="677"/>
      <c r="BG10" s="678">
        <v>26428</v>
      </c>
      <c r="BH10" s="679"/>
      <c r="BI10" s="679"/>
      <c r="BJ10" s="679"/>
      <c r="BK10" s="679"/>
      <c r="BL10" s="679"/>
      <c r="BM10" s="679"/>
      <c r="BN10" s="680"/>
      <c r="BO10" s="715">
        <v>2.5</v>
      </c>
      <c r="BP10" s="715"/>
      <c r="BQ10" s="715"/>
      <c r="BR10" s="715"/>
      <c r="BS10" s="684" t="s">
        <v>139</v>
      </c>
      <c r="BT10" s="679"/>
      <c r="BU10" s="679"/>
      <c r="BV10" s="679"/>
      <c r="BW10" s="679"/>
      <c r="BX10" s="679"/>
      <c r="BY10" s="679"/>
      <c r="BZ10" s="679"/>
      <c r="CA10" s="679"/>
      <c r="CB10" s="722"/>
      <c r="CD10" s="711" t="s">
        <v>250</v>
      </c>
      <c r="CE10" s="712"/>
      <c r="CF10" s="712"/>
      <c r="CG10" s="712"/>
      <c r="CH10" s="712"/>
      <c r="CI10" s="712"/>
      <c r="CJ10" s="712"/>
      <c r="CK10" s="712"/>
      <c r="CL10" s="712"/>
      <c r="CM10" s="712"/>
      <c r="CN10" s="712"/>
      <c r="CO10" s="712"/>
      <c r="CP10" s="712"/>
      <c r="CQ10" s="713"/>
      <c r="CR10" s="678">
        <v>824</v>
      </c>
      <c r="CS10" s="679"/>
      <c r="CT10" s="679"/>
      <c r="CU10" s="679"/>
      <c r="CV10" s="679"/>
      <c r="CW10" s="679"/>
      <c r="CX10" s="679"/>
      <c r="CY10" s="680"/>
      <c r="CZ10" s="715">
        <v>0</v>
      </c>
      <c r="DA10" s="715"/>
      <c r="DB10" s="715"/>
      <c r="DC10" s="715"/>
      <c r="DD10" s="684" t="s">
        <v>237</v>
      </c>
      <c r="DE10" s="679"/>
      <c r="DF10" s="679"/>
      <c r="DG10" s="679"/>
      <c r="DH10" s="679"/>
      <c r="DI10" s="679"/>
      <c r="DJ10" s="679"/>
      <c r="DK10" s="679"/>
      <c r="DL10" s="679"/>
      <c r="DM10" s="679"/>
      <c r="DN10" s="679"/>
      <c r="DO10" s="679"/>
      <c r="DP10" s="680"/>
      <c r="DQ10" s="684">
        <v>616</v>
      </c>
      <c r="DR10" s="679"/>
      <c r="DS10" s="679"/>
      <c r="DT10" s="679"/>
      <c r="DU10" s="679"/>
      <c r="DV10" s="679"/>
      <c r="DW10" s="679"/>
      <c r="DX10" s="679"/>
      <c r="DY10" s="679"/>
      <c r="DZ10" s="679"/>
      <c r="EA10" s="679"/>
      <c r="EB10" s="679"/>
      <c r="EC10" s="722"/>
    </row>
    <row r="11" spans="2:143" ht="11.25" customHeight="1" x14ac:dyDescent="0.15">
      <c r="B11" s="675" t="s">
        <v>251</v>
      </c>
      <c r="C11" s="676"/>
      <c r="D11" s="676"/>
      <c r="E11" s="676"/>
      <c r="F11" s="676"/>
      <c r="G11" s="676"/>
      <c r="H11" s="676"/>
      <c r="I11" s="676"/>
      <c r="J11" s="676"/>
      <c r="K11" s="676"/>
      <c r="L11" s="676"/>
      <c r="M11" s="676"/>
      <c r="N11" s="676"/>
      <c r="O11" s="676"/>
      <c r="P11" s="676"/>
      <c r="Q11" s="677"/>
      <c r="R11" s="678">
        <v>184864</v>
      </c>
      <c r="S11" s="679"/>
      <c r="T11" s="679"/>
      <c r="U11" s="679"/>
      <c r="V11" s="679"/>
      <c r="W11" s="679"/>
      <c r="X11" s="679"/>
      <c r="Y11" s="680"/>
      <c r="Z11" s="681">
        <v>3.2</v>
      </c>
      <c r="AA11" s="682"/>
      <c r="AB11" s="682"/>
      <c r="AC11" s="683"/>
      <c r="AD11" s="684">
        <v>184864</v>
      </c>
      <c r="AE11" s="679"/>
      <c r="AF11" s="679"/>
      <c r="AG11" s="679"/>
      <c r="AH11" s="679"/>
      <c r="AI11" s="679"/>
      <c r="AJ11" s="679"/>
      <c r="AK11" s="680"/>
      <c r="AL11" s="681">
        <v>5.7</v>
      </c>
      <c r="AM11" s="682"/>
      <c r="AN11" s="682"/>
      <c r="AO11" s="717"/>
      <c r="AP11" s="675" t="s">
        <v>252</v>
      </c>
      <c r="AQ11" s="676"/>
      <c r="AR11" s="676"/>
      <c r="AS11" s="676"/>
      <c r="AT11" s="676"/>
      <c r="AU11" s="676"/>
      <c r="AV11" s="676"/>
      <c r="AW11" s="676"/>
      <c r="AX11" s="676"/>
      <c r="AY11" s="676"/>
      <c r="AZ11" s="676"/>
      <c r="BA11" s="676"/>
      <c r="BB11" s="676"/>
      <c r="BC11" s="676"/>
      <c r="BD11" s="676"/>
      <c r="BE11" s="676"/>
      <c r="BF11" s="677"/>
      <c r="BG11" s="678">
        <v>27556</v>
      </c>
      <c r="BH11" s="679"/>
      <c r="BI11" s="679"/>
      <c r="BJ11" s="679"/>
      <c r="BK11" s="679"/>
      <c r="BL11" s="679"/>
      <c r="BM11" s="679"/>
      <c r="BN11" s="680"/>
      <c r="BO11" s="715">
        <v>2.6</v>
      </c>
      <c r="BP11" s="715"/>
      <c r="BQ11" s="715"/>
      <c r="BR11" s="715"/>
      <c r="BS11" s="684" t="s">
        <v>139</v>
      </c>
      <c r="BT11" s="679"/>
      <c r="BU11" s="679"/>
      <c r="BV11" s="679"/>
      <c r="BW11" s="679"/>
      <c r="BX11" s="679"/>
      <c r="BY11" s="679"/>
      <c r="BZ11" s="679"/>
      <c r="CA11" s="679"/>
      <c r="CB11" s="722"/>
      <c r="CD11" s="711" t="s">
        <v>253</v>
      </c>
      <c r="CE11" s="712"/>
      <c r="CF11" s="712"/>
      <c r="CG11" s="712"/>
      <c r="CH11" s="712"/>
      <c r="CI11" s="712"/>
      <c r="CJ11" s="712"/>
      <c r="CK11" s="712"/>
      <c r="CL11" s="712"/>
      <c r="CM11" s="712"/>
      <c r="CN11" s="712"/>
      <c r="CO11" s="712"/>
      <c r="CP11" s="712"/>
      <c r="CQ11" s="713"/>
      <c r="CR11" s="678">
        <v>341775</v>
      </c>
      <c r="CS11" s="679"/>
      <c r="CT11" s="679"/>
      <c r="CU11" s="679"/>
      <c r="CV11" s="679"/>
      <c r="CW11" s="679"/>
      <c r="CX11" s="679"/>
      <c r="CY11" s="680"/>
      <c r="CZ11" s="715">
        <v>6.1</v>
      </c>
      <c r="DA11" s="715"/>
      <c r="DB11" s="715"/>
      <c r="DC11" s="715"/>
      <c r="DD11" s="684">
        <v>168885</v>
      </c>
      <c r="DE11" s="679"/>
      <c r="DF11" s="679"/>
      <c r="DG11" s="679"/>
      <c r="DH11" s="679"/>
      <c r="DI11" s="679"/>
      <c r="DJ11" s="679"/>
      <c r="DK11" s="679"/>
      <c r="DL11" s="679"/>
      <c r="DM11" s="679"/>
      <c r="DN11" s="679"/>
      <c r="DO11" s="679"/>
      <c r="DP11" s="680"/>
      <c r="DQ11" s="684">
        <v>186915</v>
      </c>
      <c r="DR11" s="679"/>
      <c r="DS11" s="679"/>
      <c r="DT11" s="679"/>
      <c r="DU11" s="679"/>
      <c r="DV11" s="679"/>
      <c r="DW11" s="679"/>
      <c r="DX11" s="679"/>
      <c r="DY11" s="679"/>
      <c r="DZ11" s="679"/>
      <c r="EA11" s="679"/>
      <c r="EB11" s="679"/>
      <c r="EC11" s="722"/>
    </row>
    <row r="12" spans="2:143" ht="11.25" customHeight="1" x14ac:dyDescent="0.15">
      <c r="B12" s="675" t="s">
        <v>254</v>
      </c>
      <c r="C12" s="676"/>
      <c r="D12" s="676"/>
      <c r="E12" s="676"/>
      <c r="F12" s="676"/>
      <c r="G12" s="676"/>
      <c r="H12" s="676"/>
      <c r="I12" s="676"/>
      <c r="J12" s="676"/>
      <c r="K12" s="676"/>
      <c r="L12" s="676"/>
      <c r="M12" s="676"/>
      <c r="N12" s="676"/>
      <c r="O12" s="676"/>
      <c r="P12" s="676"/>
      <c r="Q12" s="677"/>
      <c r="R12" s="678" t="s">
        <v>237</v>
      </c>
      <c r="S12" s="679"/>
      <c r="T12" s="679"/>
      <c r="U12" s="679"/>
      <c r="V12" s="679"/>
      <c r="W12" s="679"/>
      <c r="X12" s="679"/>
      <c r="Y12" s="680"/>
      <c r="Z12" s="715" t="s">
        <v>237</v>
      </c>
      <c r="AA12" s="715"/>
      <c r="AB12" s="715"/>
      <c r="AC12" s="715"/>
      <c r="AD12" s="716" t="s">
        <v>237</v>
      </c>
      <c r="AE12" s="716"/>
      <c r="AF12" s="716"/>
      <c r="AG12" s="716"/>
      <c r="AH12" s="716"/>
      <c r="AI12" s="716"/>
      <c r="AJ12" s="716"/>
      <c r="AK12" s="716"/>
      <c r="AL12" s="681" t="s">
        <v>139</v>
      </c>
      <c r="AM12" s="682"/>
      <c r="AN12" s="682"/>
      <c r="AO12" s="717"/>
      <c r="AP12" s="675" t="s">
        <v>255</v>
      </c>
      <c r="AQ12" s="676"/>
      <c r="AR12" s="676"/>
      <c r="AS12" s="676"/>
      <c r="AT12" s="676"/>
      <c r="AU12" s="676"/>
      <c r="AV12" s="676"/>
      <c r="AW12" s="676"/>
      <c r="AX12" s="676"/>
      <c r="AY12" s="676"/>
      <c r="AZ12" s="676"/>
      <c r="BA12" s="676"/>
      <c r="BB12" s="676"/>
      <c r="BC12" s="676"/>
      <c r="BD12" s="676"/>
      <c r="BE12" s="676"/>
      <c r="BF12" s="677"/>
      <c r="BG12" s="678">
        <v>478744</v>
      </c>
      <c r="BH12" s="679"/>
      <c r="BI12" s="679"/>
      <c r="BJ12" s="679"/>
      <c r="BK12" s="679"/>
      <c r="BL12" s="679"/>
      <c r="BM12" s="679"/>
      <c r="BN12" s="680"/>
      <c r="BO12" s="715">
        <v>45.8</v>
      </c>
      <c r="BP12" s="715"/>
      <c r="BQ12" s="715"/>
      <c r="BR12" s="715"/>
      <c r="BS12" s="684" t="s">
        <v>237</v>
      </c>
      <c r="BT12" s="679"/>
      <c r="BU12" s="679"/>
      <c r="BV12" s="679"/>
      <c r="BW12" s="679"/>
      <c r="BX12" s="679"/>
      <c r="BY12" s="679"/>
      <c r="BZ12" s="679"/>
      <c r="CA12" s="679"/>
      <c r="CB12" s="722"/>
      <c r="CD12" s="711" t="s">
        <v>256</v>
      </c>
      <c r="CE12" s="712"/>
      <c r="CF12" s="712"/>
      <c r="CG12" s="712"/>
      <c r="CH12" s="712"/>
      <c r="CI12" s="712"/>
      <c r="CJ12" s="712"/>
      <c r="CK12" s="712"/>
      <c r="CL12" s="712"/>
      <c r="CM12" s="712"/>
      <c r="CN12" s="712"/>
      <c r="CO12" s="712"/>
      <c r="CP12" s="712"/>
      <c r="CQ12" s="713"/>
      <c r="CR12" s="678">
        <v>86328</v>
      </c>
      <c r="CS12" s="679"/>
      <c r="CT12" s="679"/>
      <c r="CU12" s="679"/>
      <c r="CV12" s="679"/>
      <c r="CW12" s="679"/>
      <c r="CX12" s="679"/>
      <c r="CY12" s="680"/>
      <c r="CZ12" s="715">
        <v>1.5</v>
      </c>
      <c r="DA12" s="715"/>
      <c r="DB12" s="715"/>
      <c r="DC12" s="715"/>
      <c r="DD12" s="684">
        <v>24999</v>
      </c>
      <c r="DE12" s="679"/>
      <c r="DF12" s="679"/>
      <c r="DG12" s="679"/>
      <c r="DH12" s="679"/>
      <c r="DI12" s="679"/>
      <c r="DJ12" s="679"/>
      <c r="DK12" s="679"/>
      <c r="DL12" s="679"/>
      <c r="DM12" s="679"/>
      <c r="DN12" s="679"/>
      <c r="DO12" s="679"/>
      <c r="DP12" s="680"/>
      <c r="DQ12" s="684">
        <v>35444</v>
      </c>
      <c r="DR12" s="679"/>
      <c r="DS12" s="679"/>
      <c r="DT12" s="679"/>
      <c r="DU12" s="679"/>
      <c r="DV12" s="679"/>
      <c r="DW12" s="679"/>
      <c r="DX12" s="679"/>
      <c r="DY12" s="679"/>
      <c r="DZ12" s="679"/>
      <c r="EA12" s="679"/>
      <c r="EB12" s="679"/>
      <c r="EC12" s="722"/>
    </row>
    <row r="13" spans="2:143" ht="11.25" customHeight="1" x14ac:dyDescent="0.15">
      <c r="B13" s="675" t="s">
        <v>257</v>
      </c>
      <c r="C13" s="676"/>
      <c r="D13" s="676"/>
      <c r="E13" s="676"/>
      <c r="F13" s="676"/>
      <c r="G13" s="676"/>
      <c r="H13" s="676"/>
      <c r="I13" s="676"/>
      <c r="J13" s="676"/>
      <c r="K13" s="676"/>
      <c r="L13" s="676"/>
      <c r="M13" s="676"/>
      <c r="N13" s="676"/>
      <c r="O13" s="676"/>
      <c r="P13" s="676"/>
      <c r="Q13" s="677"/>
      <c r="R13" s="678" t="s">
        <v>139</v>
      </c>
      <c r="S13" s="679"/>
      <c r="T13" s="679"/>
      <c r="U13" s="679"/>
      <c r="V13" s="679"/>
      <c r="W13" s="679"/>
      <c r="X13" s="679"/>
      <c r="Y13" s="680"/>
      <c r="Z13" s="715" t="s">
        <v>139</v>
      </c>
      <c r="AA13" s="715"/>
      <c r="AB13" s="715"/>
      <c r="AC13" s="715"/>
      <c r="AD13" s="716" t="s">
        <v>237</v>
      </c>
      <c r="AE13" s="716"/>
      <c r="AF13" s="716"/>
      <c r="AG13" s="716"/>
      <c r="AH13" s="716"/>
      <c r="AI13" s="716"/>
      <c r="AJ13" s="716"/>
      <c r="AK13" s="716"/>
      <c r="AL13" s="681" t="s">
        <v>237</v>
      </c>
      <c r="AM13" s="682"/>
      <c r="AN13" s="682"/>
      <c r="AO13" s="717"/>
      <c r="AP13" s="675" t="s">
        <v>258</v>
      </c>
      <c r="AQ13" s="676"/>
      <c r="AR13" s="676"/>
      <c r="AS13" s="676"/>
      <c r="AT13" s="676"/>
      <c r="AU13" s="676"/>
      <c r="AV13" s="676"/>
      <c r="AW13" s="676"/>
      <c r="AX13" s="676"/>
      <c r="AY13" s="676"/>
      <c r="AZ13" s="676"/>
      <c r="BA13" s="676"/>
      <c r="BB13" s="676"/>
      <c r="BC13" s="676"/>
      <c r="BD13" s="676"/>
      <c r="BE13" s="676"/>
      <c r="BF13" s="677"/>
      <c r="BG13" s="678">
        <v>477064</v>
      </c>
      <c r="BH13" s="679"/>
      <c r="BI13" s="679"/>
      <c r="BJ13" s="679"/>
      <c r="BK13" s="679"/>
      <c r="BL13" s="679"/>
      <c r="BM13" s="679"/>
      <c r="BN13" s="680"/>
      <c r="BO13" s="715">
        <v>45.7</v>
      </c>
      <c r="BP13" s="715"/>
      <c r="BQ13" s="715"/>
      <c r="BR13" s="715"/>
      <c r="BS13" s="684" t="s">
        <v>139</v>
      </c>
      <c r="BT13" s="679"/>
      <c r="BU13" s="679"/>
      <c r="BV13" s="679"/>
      <c r="BW13" s="679"/>
      <c r="BX13" s="679"/>
      <c r="BY13" s="679"/>
      <c r="BZ13" s="679"/>
      <c r="CA13" s="679"/>
      <c r="CB13" s="722"/>
      <c r="CD13" s="711" t="s">
        <v>259</v>
      </c>
      <c r="CE13" s="712"/>
      <c r="CF13" s="712"/>
      <c r="CG13" s="712"/>
      <c r="CH13" s="712"/>
      <c r="CI13" s="712"/>
      <c r="CJ13" s="712"/>
      <c r="CK13" s="712"/>
      <c r="CL13" s="712"/>
      <c r="CM13" s="712"/>
      <c r="CN13" s="712"/>
      <c r="CO13" s="712"/>
      <c r="CP13" s="712"/>
      <c r="CQ13" s="713"/>
      <c r="CR13" s="678">
        <v>595345</v>
      </c>
      <c r="CS13" s="679"/>
      <c r="CT13" s="679"/>
      <c r="CU13" s="679"/>
      <c r="CV13" s="679"/>
      <c r="CW13" s="679"/>
      <c r="CX13" s="679"/>
      <c r="CY13" s="680"/>
      <c r="CZ13" s="715">
        <v>10.7</v>
      </c>
      <c r="DA13" s="715"/>
      <c r="DB13" s="715"/>
      <c r="DC13" s="715"/>
      <c r="DD13" s="684">
        <v>442398</v>
      </c>
      <c r="DE13" s="679"/>
      <c r="DF13" s="679"/>
      <c r="DG13" s="679"/>
      <c r="DH13" s="679"/>
      <c r="DI13" s="679"/>
      <c r="DJ13" s="679"/>
      <c r="DK13" s="679"/>
      <c r="DL13" s="679"/>
      <c r="DM13" s="679"/>
      <c r="DN13" s="679"/>
      <c r="DO13" s="679"/>
      <c r="DP13" s="680"/>
      <c r="DQ13" s="684">
        <v>313715</v>
      </c>
      <c r="DR13" s="679"/>
      <c r="DS13" s="679"/>
      <c r="DT13" s="679"/>
      <c r="DU13" s="679"/>
      <c r="DV13" s="679"/>
      <c r="DW13" s="679"/>
      <c r="DX13" s="679"/>
      <c r="DY13" s="679"/>
      <c r="DZ13" s="679"/>
      <c r="EA13" s="679"/>
      <c r="EB13" s="679"/>
      <c r="EC13" s="722"/>
    </row>
    <row r="14" spans="2:143" ht="11.25" customHeight="1" x14ac:dyDescent="0.15">
      <c r="B14" s="675" t="s">
        <v>260</v>
      </c>
      <c r="C14" s="676"/>
      <c r="D14" s="676"/>
      <c r="E14" s="676"/>
      <c r="F14" s="676"/>
      <c r="G14" s="676"/>
      <c r="H14" s="676"/>
      <c r="I14" s="676"/>
      <c r="J14" s="676"/>
      <c r="K14" s="676"/>
      <c r="L14" s="676"/>
      <c r="M14" s="676"/>
      <c r="N14" s="676"/>
      <c r="O14" s="676"/>
      <c r="P14" s="676"/>
      <c r="Q14" s="677"/>
      <c r="R14" s="678">
        <v>6633</v>
      </c>
      <c r="S14" s="679"/>
      <c r="T14" s="679"/>
      <c r="U14" s="679"/>
      <c r="V14" s="679"/>
      <c r="W14" s="679"/>
      <c r="X14" s="679"/>
      <c r="Y14" s="680"/>
      <c r="Z14" s="715">
        <v>0.1</v>
      </c>
      <c r="AA14" s="715"/>
      <c r="AB14" s="715"/>
      <c r="AC14" s="715"/>
      <c r="AD14" s="716">
        <v>6633</v>
      </c>
      <c r="AE14" s="716"/>
      <c r="AF14" s="716"/>
      <c r="AG14" s="716"/>
      <c r="AH14" s="716"/>
      <c r="AI14" s="716"/>
      <c r="AJ14" s="716"/>
      <c r="AK14" s="716"/>
      <c r="AL14" s="681">
        <v>0.2</v>
      </c>
      <c r="AM14" s="682"/>
      <c r="AN14" s="682"/>
      <c r="AO14" s="717"/>
      <c r="AP14" s="675" t="s">
        <v>261</v>
      </c>
      <c r="AQ14" s="676"/>
      <c r="AR14" s="676"/>
      <c r="AS14" s="676"/>
      <c r="AT14" s="676"/>
      <c r="AU14" s="676"/>
      <c r="AV14" s="676"/>
      <c r="AW14" s="676"/>
      <c r="AX14" s="676"/>
      <c r="AY14" s="676"/>
      <c r="AZ14" s="676"/>
      <c r="BA14" s="676"/>
      <c r="BB14" s="676"/>
      <c r="BC14" s="676"/>
      <c r="BD14" s="676"/>
      <c r="BE14" s="676"/>
      <c r="BF14" s="677"/>
      <c r="BG14" s="678">
        <v>36573</v>
      </c>
      <c r="BH14" s="679"/>
      <c r="BI14" s="679"/>
      <c r="BJ14" s="679"/>
      <c r="BK14" s="679"/>
      <c r="BL14" s="679"/>
      <c r="BM14" s="679"/>
      <c r="BN14" s="680"/>
      <c r="BO14" s="715">
        <v>3.5</v>
      </c>
      <c r="BP14" s="715"/>
      <c r="BQ14" s="715"/>
      <c r="BR14" s="715"/>
      <c r="BS14" s="684" t="s">
        <v>237</v>
      </c>
      <c r="BT14" s="679"/>
      <c r="BU14" s="679"/>
      <c r="BV14" s="679"/>
      <c r="BW14" s="679"/>
      <c r="BX14" s="679"/>
      <c r="BY14" s="679"/>
      <c r="BZ14" s="679"/>
      <c r="CA14" s="679"/>
      <c r="CB14" s="722"/>
      <c r="CD14" s="711" t="s">
        <v>262</v>
      </c>
      <c r="CE14" s="712"/>
      <c r="CF14" s="712"/>
      <c r="CG14" s="712"/>
      <c r="CH14" s="712"/>
      <c r="CI14" s="712"/>
      <c r="CJ14" s="712"/>
      <c r="CK14" s="712"/>
      <c r="CL14" s="712"/>
      <c r="CM14" s="712"/>
      <c r="CN14" s="712"/>
      <c r="CO14" s="712"/>
      <c r="CP14" s="712"/>
      <c r="CQ14" s="713"/>
      <c r="CR14" s="678">
        <v>288549</v>
      </c>
      <c r="CS14" s="679"/>
      <c r="CT14" s="679"/>
      <c r="CU14" s="679"/>
      <c r="CV14" s="679"/>
      <c r="CW14" s="679"/>
      <c r="CX14" s="679"/>
      <c r="CY14" s="680"/>
      <c r="CZ14" s="715">
        <v>5.2</v>
      </c>
      <c r="DA14" s="715"/>
      <c r="DB14" s="715"/>
      <c r="DC14" s="715"/>
      <c r="DD14" s="684">
        <v>19800</v>
      </c>
      <c r="DE14" s="679"/>
      <c r="DF14" s="679"/>
      <c r="DG14" s="679"/>
      <c r="DH14" s="679"/>
      <c r="DI14" s="679"/>
      <c r="DJ14" s="679"/>
      <c r="DK14" s="679"/>
      <c r="DL14" s="679"/>
      <c r="DM14" s="679"/>
      <c r="DN14" s="679"/>
      <c r="DO14" s="679"/>
      <c r="DP14" s="680"/>
      <c r="DQ14" s="684">
        <v>266803</v>
      </c>
      <c r="DR14" s="679"/>
      <c r="DS14" s="679"/>
      <c r="DT14" s="679"/>
      <c r="DU14" s="679"/>
      <c r="DV14" s="679"/>
      <c r="DW14" s="679"/>
      <c r="DX14" s="679"/>
      <c r="DY14" s="679"/>
      <c r="DZ14" s="679"/>
      <c r="EA14" s="679"/>
      <c r="EB14" s="679"/>
      <c r="EC14" s="722"/>
    </row>
    <row r="15" spans="2:143" ht="11.25" customHeight="1" x14ac:dyDescent="0.15">
      <c r="B15" s="675" t="s">
        <v>263</v>
      </c>
      <c r="C15" s="676"/>
      <c r="D15" s="676"/>
      <c r="E15" s="676"/>
      <c r="F15" s="676"/>
      <c r="G15" s="676"/>
      <c r="H15" s="676"/>
      <c r="I15" s="676"/>
      <c r="J15" s="676"/>
      <c r="K15" s="676"/>
      <c r="L15" s="676"/>
      <c r="M15" s="676"/>
      <c r="N15" s="676"/>
      <c r="O15" s="676"/>
      <c r="P15" s="676"/>
      <c r="Q15" s="677"/>
      <c r="R15" s="678" t="s">
        <v>139</v>
      </c>
      <c r="S15" s="679"/>
      <c r="T15" s="679"/>
      <c r="U15" s="679"/>
      <c r="V15" s="679"/>
      <c r="W15" s="679"/>
      <c r="X15" s="679"/>
      <c r="Y15" s="680"/>
      <c r="Z15" s="715" t="s">
        <v>139</v>
      </c>
      <c r="AA15" s="715"/>
      <c r="AB15" s="715"/>
      <c r="AC15" s="715"/>
      <c r="AD15" s="716" t="s">
        <v>139</v>
      </c>
      <c r="AE15" s="716"/>
      <c r="AF15" s="716"/>
      <c r="AG15" s="716"/>
      <c r="AH15" s="716"/>
      <c r="AI15" s="716"/>
      <c r="AJ15" s="716"/>
      <c r="AK15" s="716"/>
      <c r="AL15" s="681" t="s">
        <v>139</v>
      </c>
      <c r="AM15" s="682"/>
      <c r="AN15" s="682"/>
      <c r="AO15" s="717"/>
      <c r="AP15" s="675" t="s">
        <v>264</v>
      </c>
      <c r="AQ15" s="676"/>
      <c r="AR15" s="676"/>
      <c r="AS15" s="676"/>
      <c r="AT15" s="676"/>
      <c r="AU15" s="676"/>
      <c r="AV15" s="676"/>
      <c r="AW15" s="676"/>
      <c r="AX15" s="676"/>
      <c r="AY15" s="676"/>
      <c r="AZ15" s="676"/>
      <c r="BA15" s="676"/>
      <c r="BB15" s="676"/>
      <c r="BC15" s="676"/>
      <c r="BD15" s="676"/>
      <c r="BE15" s="676"/>
      <c r="BF15" s="677"/>
      <c r="BG15" s="678">
        <v>92176</v>
      </c>
      <c r="BH15" s="679"/>
      <c r="BI15" s="679"/>
      <c r="BJ15" s="679"/>
      <c r="BK15" s="679"/>
      <c r="BL15" s="679"/>
      <c r="BM15" s="679"/>
      <c r="BN15" s="680"/>
      <c r="BO15" s="715">
        <v>8.8000000000000007</v>
      </c>
      <c r="BP15" s="715"/>
      <c r="BQ15" s="715"/>
      <c r="BR15" s="715"/>
      <c r="BS15" s="684" t="s">
        <v>139</v>
      </c>
      <c r="BT15" s="679"/>
      <c r="BU15" s="679"/>
      <c r="BV15" s="679"/>
      <c r="BW15" s="679"/>
      <c r="BX15" s="679"/>
      <c r="BY15" s="679"/>
      <c r="BZ15" s="679"/>
      <c r="CA15" s="679"/>
      <c r="CB15" s="722"/>
      <c r="CD15" s="711" t="s">
        <v>265</v>
      </c>
      <c r="CE15" s="712"/>
      <c r="CF15" s="712"/>
      <c r="CG15" s="712"/>
      <c r="CH15" s="712"/>
      <c r="CI15" s="712"/>
      <c r="CJ15" s="712"/>
      <c r="CK15" s="712"/>
      <c r="CL15" s="712"/>
      <c r="CM15" s="712"/>
      <c r="CN15" s="712"/>
      <c r="CO15" s="712"/>
      <c r="CP15" s="712"/>
      <c r="CQ15" s="713"/>
      <c r="CR15" s="678">
        <v>557663</v>
      </c>
      <c r="CS15" s="679"/>
      <c r="CT15" s="679"/>
      <c r="CU15" s="679"/>
      <c r="CV15" s="679"/>
      <c r="CW15" s="679"/>
      <c r="CX15" s="679"/>
      <c r="CY15" s="680"/>
      <c r="CZ15" s="715">
        <v>10</v>
      </c>
      <c r="DA15" s="715"/>
      <c r="DB15" s="715"/>
      <c r="DC15" s="715"/>
      <c r="DD15" s="684">
        <v>106057</v>
      </c>
      <c r="DE15" s="679"/>
      <c r="DF15" s="679"/>
      <c r="DG15" s="679"/>
      <c r="DH15" s="679"/>
      <c r="DI15" s="679"/>
      <c r="DJ15" s="679"/>
      <c r="DK15" s="679"/>
      <c r="DL15" s="679"/>
      <c r="DM15" s="679"/>
      <c r="DN15" s="679"/>
      <c r="DO15" s="679"/>
      <c r="DP15" s="680"/>
      <c r="DQ15" s="684">
        <v>435390</v>
      </c>
      <c r="DR15" s="679"/>
      <c r="DS15" s="679"/>
      <c r="DT15" s="679"/>
      <c r="DU15" s="679"/>
      <c r="DV15" s="679"/>
      <c r="DW15" s="679"/>
      <c r="DX15" s="679"/>
      <c r="DY15" s="679"/>
      <c r="DZ15" s="679"/>
      <c r="EA15" s="679"/>
      <c r="EB15" s="679"/>
      <c r="EC15" s="722"/>
    </row>
    <row r="16" spans="2:143" ht="11.25" customHeight="1" x14ac:dyDescent="0.15">
      <c r="B16" s="675" t="s">
        <v>266</v>
      </c>
      <c r="C16" s="676"/>
      <c r="D16" s="676"/>
      <c r="E16" s="676"/>
      <c r="F16" s="676"/>
      <c r="G16" s="676"/>
      <c r="H16" s="676"/>
      <c r="I16" s="676"/>
      <c r="J16" s="676"/>
      <c r="K16" s="676"/>
      <c r="L16" s="676"/>
      <c r="M16" s="676"/>
      <c r="N16" s="676"/>
      <c r="O16" s="676"/>
      <c r="P16" s="676"/>
      <c r="Q16" s="677"/>
      <c r="R16" s="678">
        <v>2081</v>
      </c>
      <c r="S16" s="679"/>
      <c r="T16" s="679"/>
      <c r="U16" s="679"/>
      <c r="V16" s="679"/>
      <c r="W16" s="679"/>
      <c r="X16" s="679"/>
      <c r="Y16" s="680"/>
      <c r="Z16" s="715">
        <v>0</v>
      </c>
      <c r="AA16" s="715"/>
      <c r="AB16" s="715"/>
      <c r="AC16" s="715"/>
      <c r="AD16" s="716">
        <v>2081</v>
      </c>
      <c r="AE16" s="716"/>
      <c r="AF16" s="716"/>
      <c r="AG16" s="716"/>
      <c r="AH16" s="716"/>
      <c r="AI16" s="716"/>
      <c r="AJ16" s="716"/>
      <c r="AK16" s="716"/>
      <c r="AL16" s="681">
        <v>0.1</v>
      </c>
      <c r="AM16" s="682"/>
      <c r="AN16" s="682"/>
      <c r="AO16" s="717"/>
      <c r="AP16" s="675" t="s">
        <v>267</v>
      </c>
      <c r="AQ16" s="676"/>
      <c r="AR16" s="676"/>
      <c r="AS16" s="676"/>
      <c r="AT16" s="676"/>
      <c r="AU16" s="676"/>
      <c r="AV16" s="676"/>
      <c r="AW16" s="676"/>
      <c r="AX16" s="676"/>
      <c r="AY16" s="676"/>
      <c r="AZ16" s="676"/>
      <c r="BA16" s="676"/>
      <c r="BB16" s="676"/>
      <c r="BC16" s="676"/>
      <c r="BD16" s="676"/>
      <c r="BE16" s="676"/>
      <c r="BF16" s="677"/>
      <c r="BG16" s="678" t="s">
        <v>139</v>
      </c>
      <c r="BH16" s="679"/>
      <c r="BI16" s="679"/>
      <c r="BJ16" s="679"/>
      <c r="BK16" s="679"/>
      <c r="BL16" s="679"/>
      <c r="BM16" s="679"/>
      <c r="BN16" s="680"/>
      <c r="BO16" s="715" t="s">
        <v>139</v>
      </c>
      <c r="BP16" s="715"/>
      <c r="BQ16" s="715"/>
      <c r="BR16" s="715"/>
      <c r="BS16" s="684" t="s">
        <v>237</v>
      </c>
      <c r="BT16" s="679"/>
      <c r="BU16" s="679"/>
      <c r="BV16" s="679"/>
      <c r="BW16" s="679"/>
      <c r="BX16" s="679"/>
      <c r="BY16" s="679"/>
      <c r="BZ16" s="679"/>
      <c r="CA16" s="679"/>
      <c r="CB16" s="722"/>
      <c r="CD16" s="711" t="s">
        <v>268</v>
      </c>
      <c r="CE16" s="712"/>
      <c r="CF16" s="712"/>
      <c r="CG16" s="712"/>
      <c r="CH16" s="712"/>
      <c r="CI16" s="712"/>
      <c r="CJ16" s="712"/>
      <c r="CK16" s="712"/>
      <c r="CL16" s="712"/>
      <c r="CM16" s="712"/>
      <c r="CN16" s="712"/>
      <c r="CO16" s="712"/>
      <c r="CP16" s="712"/>
      <c r="CQ16" s="713"/>
      <c r="CR16" s="678">
        <v>217808</v>
      </c>
      <c r="CS16" s="679"/>
      <c r="CT16" s="679"/>
      <c r="CU16" s="679"/>
      <c r="CV16" s="679"/>
      <c r="CW16" s="679"/>
      <c r="CX16" s="679"/>
      <c r="CY16" s="680"/>
      <c r="CZ16" s="715">
        <v>3.9</v>
      </c>
      <c r="DA16" s="715"/>
      <c r="DB16" s="715"/>
      <c r="DC16" s="715"/>
      <c r="DD16" s="684" t="s">
        <v>139</v>
      </c>
      <c r="DE16" s="679"/>
      <c r="DF16" s="679"/>
      <c r="DG16" s="679"/>
      <c r="DH16" s="679"/>
      <c r="DI16" s="679"/>
      <c r="DJ16" s="679"/>
      <c r="DK16" s="679"/>
      <c r="DL16" s="679"/>
      <c r="DM16" s="679"/>
      <c r="DN16" s="679"/>
      <c r="DO16" s="679"/>
      <c r="DP16" s="680"/>
      <c r="DQ16" s="684">
        <v>44384</v>
      </c>
      <c r="DR16" s="679"/>
      <c r="DS16" s="679"/>
      <c r="DT16" s="679"/>
      <c r="DU16" s="679"/>
      <c r="DV16" s="679"/>
      <c r="DW16" s="679"/>
      <c r="DX16" s="679"/>
      <c r="DY16" s="679"/>
      <c r="DZ16" s="679"/>
      <c r="EA16" s="679"/>
      <c r="EB16" s="679"/>
      <c r="EC16" s="722"/>
    </row>
    <row r="17" spans="2:133" ht="11.25" customHeight="1" x14ac:dyDescent="0.15">
      <c r="B17" s="675" t="s">
        <v>269</v>
      </c>
      <c r="C17" s="676"/>
      <c r="D17" s="676"/>
      <c r="E17" s="676"/>
      <c r="F17" s="676"/>
      <c r="G17" s="676"/>
      <c r="H17" s="676"/>
      <c r="I17" s="676"/>
      <c r="J17" s="676"/>
      <c r="K17" s="676"/>
      <c r="L17" s="676"/>
      <c r="M17" s="676"/>
      <c r="N17" s="676"/>
      <c r="O17" s="676"/>
      <c r="P17" s="676"/>
      <c r="Q17" s="677"/>
      <c r="R17" s="678">
        <v>17138</v>
      </c>
      <c r="S17" s="679"/>
      <c r="T17" s="679"/>
      <c r="U17" s="679"/>
      <c r="V17" s="679"/>
      <c r="W17" s="679"/>
      <c r="X17" s="679"/>
      <c r="Y17" s="680"/>
      <c r="Z17" s="715">
        <v>0.3</v>
      </c>
      <c r="AA17" s="715"/>
      <c r="AB17" s="715"/>
      <c r="AC17" s="715"/>
      <c r="AD17" s="716">
        <v>17138</v>
      </c>
      <c r="AE17" s="716"/>
      <c r="AF17" s="716"/>
      <c r="AG17" s="716"/>
      <c r="AH17" s="716"/>
      <c r="AI17" s="716"/>
      <c r="AJ17" s="716"/>
      <c r="AK17" s="716"/>
      <c r="AL17" s="681">
        <v>0.5</v>
      </c>
      <c r="AM17" s="682"/>
      <c r="AN17" s="682"/>
      <c r="AO17" s="717"/>
      <c r="AP17" s="675" t="s">
        <v>270</v>
      </c>
      <c r="AQ17" s="676"/>
      <c r="AR17" s="676"/>
      <c r="AS17" s="676"/>
      <c r="AT17" s="676"/>
      <c r="AU17" s="676"/>
      <c r="AV17" s="676"/>
      <c r="AW17" s="676"/>
      <c r="AX17" s="676"/>
      <c r="AY17" s="676"/>
      <c r="AZ17" s="676"/>
      <c r="BA17" s="676"/>
      <c r="BB17" s="676"/>
      <c r="BC17" s="676"/>
      <c r="BD17" s="676"/>
      <c r="BE17" s="676"/>
      <c r="BF17" s="677"/>
      <c r="BG17" s="678" t="s">
        <v>139</v>
      </c>
      <c r="BH17" s="679"/>
      <c r="BI17" s="679"/>
      <c r="BJ17" s="679"/>
      <c r="BK17" s="679"/>
      <c r="BL17" s="679"/>
      <c r="BM17" s="679"/>
      <c r="BN17" s="680"/>
      <c r="BO17" s="715" t="s">
        <v>237</v>
      </c>
      <c r="BP17" s="715"/>
      <c r="BQ17" s="715"/>
      <c r="BR17" s="715"/>
      <c r="BS17" s="684" t="s">
        <v>237</v>
      </c>
      <c r="BT17" s="679"/>
      <c r="BU17" s="679"/>
      <c r="BV17" s="679"/>
      <c r="BW17" s="679"/>
      <c r="BX17" s="679"/>
      <c r="BY17" s="679"/>
      <c r="BZ17" s="679"/>
      <c r="CA17" s="679"/>
      <c r="CB17" s="722"/>
      <c r="CD17" s="711" t="s">
        <v>271</v>
      </c>
      <c r="CE17" s="712"/>
      <c r="CF17" s="712"/>
      <c r="CG17" s="712"/>
      <c r="CH17" s="712"/>
      <c r="CI17" s="712"/>
      <c r="CJ17" s="712"/>
      <c r="CK17" s="712"/>
      <c r="CL17" s="712"/>
      <c r="CM17" s="712"/>
      <c r="CN17" s="712"/>
      <c r="CO17" s="712"/>
      <c r="CP17" s="712"/>
      <c r="CQ17" s="713"/>
      <c r="CR17" s="678">
        <v>445926</v>
      </c>
      <c r="CS17" s="679"/>
      <c r="CT17" s="679"/>
      <c r="CU17" s="679"/>
      <c r="CV17" s="679"/>
      <c r="CW17" s="679"/>
      <c r="CX17" s="679"/>
      <c r="CY17" s="680"/>
      <c r="CZ17" s="715">
        <v>8</v>
      </c>
      <c r="DA17" s="715"/>
      <c r="DB17" s="715"/>
      <c r="DC17" s="715"/>
      <c r="DD17" s="684" t="s">
        <v>237</v>
      </c>
      <c r="DE17" s="679"/>
      <c r="DF17" s="679"/>
      <c r="DG17" s="679"/>
      <c r="DH17" s="679"/>
      <c r="DI17" s="679"/>
      <c r="DJ17" s="679"/>
      <c r="DK17" s="679"/>
      <c r="DL17" s="679"/>
      <c r="DM17" s="679"/>
      <c r="DN17" s="679"/>
      <c r="DO17" s="679"/>
      <c r="DP17" s="680"/>
      <c r="DQ17" s="684">
        <v>438390</v>
      </c>
      <c r="DR17" s="679"/>
      <c r="DS17" s="679"/>
      <c r="DT17" s="679"/>
      <c r="DU17" s="679"/>
      <c r="DV17" s="679"/>
      <c r="DW17" s="679"/>
      <c r="DX17" s="679"/>
      <c r="DY17" s="679"/>
      <c r="DZ17" s="679"/>
      <c r="EA17" s="679"/>
      <c r="EB17" s="679"/>
      <c r="EC17" s="722"/>
    </row>
    <row r="18" spans="2:133" ht="11.25" customHeight="1" x14ac:dyDescent="0.15">
      <c r="B18" s="675" t="s">
        <v>272</v>
      </c>
      <c r="C18" s="676"/>
      <c r="D18" s="676"/>
      <c r="E18" s="676"/>
      <c r="F18" s="676"/>
      <c r="G18" s="676"/>
      <c r="H18" s="676"/>
      <c r="I18" s="676"/>
      <c r="J18" s="676"/>
      <c r="K18" s="676"/>
      <c r="L18" s="676"/>
      <c r="M18" s="676"/>
      <c r="N18" s="676"/>
      <c r="O18" s="676"/>
      <c r="P18" s="676"/>
      <c r="Q18" s="677"/>
      <c r="R18" s="678">
        <v>3731</v>
      </c>
      <c r="S18" s="679"/>
      <c r="T18" s="679"/>
      <c r="U18" s="679"/>
      <c r="V18" s="679"/>
      <c r="W18" s="679"/>
      <c r="X18" s="679"/>
      <c r="Y18" s="680"/>
      <c r="Z18" s="715">
        <v>0.1</v>
      </c>
      <c r="AA18" s="715"/>
      <c r="AB18" s="715"/>
      <c r="AC18" s="715"/>
      <c r="AD18" s="716">
        <v>3731</v>
      </c>
      <c r="AE18" s="716"/>
      <c r="AF18" s="716"/>
      <c r="AG18" s="716"/>
      <c r="AH18" s="716"/>
      <c r="AI18" s="716"/>
      <c r="AJ18" s="716"/>
      <c r="AK18" s="716"/>
      <c r="AL18" s="681">
        <v>0.1</v>
      </c>
      <c r="AM18" s="682"/>
      <c r="AN18" s="682"/>
      <c r="AO18" s="717"/>
      <c r="AP18" s="675" t="s">
        <v>273</v>
      </c>
      <c r="AQ18" s="676"/>
      <c r="AR18" s="676"/>
      <c r="AS18" s="676"/>
      <c r="AT18" s="676"/>
      <c r="AU18" s="676"/>
      <c r="AV18" s="676"/>
      <c r="AW18" s="676"/>
      <c r="AX18" s="676"/>
      <c r="AY18" s="676"/>
      <c r="AZ18" s="676"/>
      <c r="BA18" s="676"/>
      <c r="BB18" s="676"/>
      <c r="BC18" s="676"/>
      <c r="BD18" s="676"/>
      <c r="BE18" s="676"/>
      <c r="BF18" s="677"/>
      <c r="BG18" s="678" t="s">
        <v>139</v>
      </c>
      <c r="BH18" s="679"/>
      <c r="BI18" s="679"/>
      <c r="BJ18" s="679"/>
      <c r="BK18" s="679"/>
      <c r="BL18" s="679"/>
      <c r="BM18" s="679"/>
      <c r="BN18" s="680"/>
      <c r="BO18" s="715" t="s">
        <v>237</v>
      </c>
      <c r="BP18" s="715"/>
      <c r="BQ18" s="715"/>
      <c r="BR18" s="715"/>
      <c r="BS18" s="684" t="s">
        <v>237</v>
      </c>
      <c r="BT18" s="679"/>
      <c r="BU18" s="679"/>
      <c r="BV18" s="679"/>
      <c r="BW18" s="679"/>
      <c r="BX18" s="679"/>
      <c r="BY18" s="679"/>
      <c r="BZ18" s="679"/>
      <c r="CA18" s="679"/>
      <c r="CB18" s="722"/>
      <c r="CD18" s="711" t="s">
        <v>274</v>
      </c>
      <c r="CE18" s="712"/>
      <c r="CF18" s="712"/>
      <c r="CG18" s="712"/>
      <c r="CH18" s="712"/>
      <c r="CI18" s="712"/>
      <c r="CJ18" s="712"/>
      <c r="CK18" s="712"/>
      <c r="CL18" s="712"/>
      <c r="CM18" s="712"/>
      <c r="CN18" s="712"/>
      <c r="CO18" s="712"/>
      <c r="CP18" s="712"/>
      <c r="CQ18" s="713"/>
      <c r="CR18" s="678">
        <v>1</v>
      </c>
      <c r="CS18" s="679"/>
      <c r="CT18" s="679"/>
      <c r="CU18" s="679"/>
      <c r="CV18" s="679"/>
      <c r="CW18" s="679"/>
      <c r="CX18" s="679"/>
      <c r="CY18" s="680"/>
      <c r="CZ18" s="715">
        <v>0</v>
      </c>
      <c r="DA18" s="715"/>
      <c r="DB18" s="715"/>
      <c r="DC18" s="715"/>
      <c r="DD18" s="684" t="s">
        <v>237</v>
      </c>
      <c r="DE18" s="679"/>
      <c r="DF18" s="679"/>
      <c r="DG18" s="679"/>
      <c r="DH18" s="679"/>
      <c r="DI18" s="679"/>
      <c r="DJ18" s="679"/>
      <c r="DK18" s="679"/>
      <c r="DL18" s="679"/>
      <c r="DM18" s="679"/>
      <c r="DN18" s="679"/>
      <c r="DO18" s="679"/>
      <c r="DP18" s="680"/>
      <c r="DQ18" s="684">
        <v>1</v>
      </c>
      <c r="DR18" s="679"/>
      <c r="DS18" s="679"/>
      <c r="DT18" s="679"/>
      <c r="DU18" s="679"/>
      <c r="DV18" s="679"/>
      <c r="DW18" s="679"/>
      <c r="DX18" s="679"/>
      <c r="DY18" s="679"/>
      <c r="DZ18" s="679"/>
      <c r="EA18" s="679"/>
      <c r="EB18" s="679"/>
      <c r="EC18" s="722"/>
    </row>
    <row r="19" spans="2:133" ht="11.25" customHeight="1" x14ac:dyDescent="0.15">
      <c r="B19" s="675" t="s">
        <v>275</v>
      </c>
      <c r="C19" s="676"/>
      <c r="D19" s="676"/>
      <c r="E19" s="676"/>
      <c r="F19" s="676"/>
      <c r="G19" s="676"/>
      <c r="H19" s="676"/>
      <c r="I19" s="676"/>
      <c r="J19" s="676"/>
      <c r="K19" s="676"/>
      <c r="L19" s="676"/>
      <c r="M19" s="676"/>
      <c r="N19" s="676"/>
      <c r="O19" s="676"/>
      <c r="P19" s="676"/>
      <c r="Q19" s="677"/>
      <c r="R19" s="678">
        <v>895</v>
      </c>
      <c r="S19" s="679"/>
      <c r="T19" s="679"/>
      <c r="U19" s="679"/>
      <c r="V19" s="679"/>
      <c r="W19" s="679"/>
      <c r="X19" s="679"/>
      <c r="Y19" s="680"/>
      <c r="Z19" s="715">
        <v>0</v>
      </c>
      <c r="AA19" s="715"/>
      <c r="AB19" s="715"/>
      <c r="AC19" s="715"/>
      <c r="AD19" s="716">
        <v>895</v>
      </c>
      <c r="AE19" s="716"/>
      <c r="AF19" s="716"/>
      <c r="AG19" s="716"/>
      <c r="AH19" s="716"/>
      <c r="AI19" s="716"/>
      <c r="AJ19" s="716"/>
      <c r="AK19" s="716"/>
      <c r="AL19" s="681">
        <v>0</v>
      </c>
      <c r="AM19" s="682"/>
      <c r="AN19" s="682"/>
      <c r="AO19" s="717"/>
      <c r="AP19" s="675" t="s">
        <v>276</v>
      </c>
      <c r="AQ19" s="676"/>
      <c r="AR19" s="676"/>
      <c r="AS19" s="676"/>
      <c r="AT19" s="676"/>
      <c r="AU19" s="676"/>
      <c r="AV19" s="676"/>
      <c r="AW19" s="676"/>
      <c r="AX19" s="676"/>
      <c r="AY19" s="676"/>
      <c r="AZ19" s="676"/>
      <c r="BA19" s="676"/>
      <c r="BB19" s="676"/>
      <c r="BC19" s="676"/>
      <c r="BD19" s="676"/>
      <c r="BE19" s="676"/>
      <c r="BF19" s="677"/>
      <c r="BG19" s="678">
        <v>24</v>
      </c>
      <c r="BH19" s="679"/>
      <c r="BI19" s="679"/>
      <c r="BJ19" s="679"/>
      <c r="BK19" s="679"/>
      <c r="BL19" s="679"/>
      <c r="BM19" s="679"/>
      <c r="BN19" s="680"/>
      <c r="BO19" s="715">
        <v>0</v>
      </c>
      <c r="BP19" s="715"/>
      <c r="BQ19" s="715"/>
      <c r="BR19" s="715"/>
      <c r="BS19" s="684" t="s">
        <v>237</v>
      </c>
      <c r="BT19" s="679"/>
      <c r="BU19" s="679"/>
      <c r="BV19" s="679"/>
      <c r="BW19" s="679"/>
      <c r="BX19" s="679"/>
      <c r="BY19" s="679"/>
      <c r="BZ19" s="679"/>
      <c r="CA19" s="679"/>
      <c r="CB19" s="722"/>
      <c r="CD19" s="711" t="s">
        <v>277</v>
      </c>
      <c r="CE19" s="712"/>
      <c r="CF19" s="712"/>
      <c r="CG19" s="712"/>
      <c r="CH19" s="712"/>
      <c r="CI19" s="712"/>
      <c r="CJ19" s="712"/>
      <c r="CK19" s="712"/>
      <c r="CL19" s="712"/>
      <c r="CM19" s="712"/>
      <c r="CN19" s="712"/>
      <c r="CO19" s="712"/>
      <c r="CP19" s="712"/>
      <c r="CQ19" s="713"/>
      <c r="CR19" s="678" t="s">
        <v>139</v>
      </c>
      <c r="CS19" s="679"/>
      <c r="CT19" s="679"/>
      <c r="CU19" s="679"/>
      <c r="CV19" s="679"/>
      <c r="CW19" s="679"/>
      <c r="CX19" s="679"/>
      <c r="CY19" s="680"/>
      <c r="CZ19" s="715" t="s">
        <v>139</v>
      </c>
      <c r="DA19" s="715"/>
      <c r="DB19" s="715"/>
      <c r="DC19" s="715"/>
      <c r="DD19" s="684" t="s">
        <v>237</v>
      </c>
      <c r="DE19" s="679"/>
      <c r="DF19" s="679"/>
      <c r="DG19" s="679"/>
      <c r="DH19" s="679"/>
      <c r="DI19" s="679"/>
      <c r="DJ19" s="679"/>
      <c r="DK19" s="679"/>
      <c r="DL19" s="679"/>
      <c r="DM19" s="679"/>
      <c r="DN19" s="679"/>
      <c r="DO19" s="679"/>
      <c r="DP19" s="680"/>
      <c r="DQ19" s="684" t="s">
        <v>139</v>
      </c>
      <c r="DR19" s="679"/>
      <c r="DS19" s="679"/>
      <c r="DT19" s="679"/>
      <c r="DU19" s="679"/>
      <c r="DV19" s="679"/>
      <c r="DW19" s="679"/>
      <c r="DX19" s="679"/>
      <c r="DY19" s="679"/>
      <c r="DZ19" s="679"/>
      <c r="EA19" s="679"/>
      <c r="EB19" s="679"/>
      <c r="EC19" s="722"/>
    </row>
    <row r="20" spans="2:133" ht="11.25" customHeight="1" x14ac:dyDescent="0.15">
      <c r="B20" s="675" t="s">
        <v>278</v>
      </c>
      <c r="C20" s="676"/>
      <c r="D20" s="676"/>
      <c r="E20" s="676"/>
      <c r="F20" s="676"/>
      <c r="G20" s="676"/>
      <c r="H20" s="676"/>
      <c r="I20" s="676"/>
      <c r="J20" s="676"/>
      <c r="K20" s="676"/>
      <c r="L20" s="676"/>
      <c r="M20" s="676"/>
      <c r="N20" s="676"/>
      <c r="O20" s="676"/>
      <c r="P20" s="676"/>
      <c r="Q20" s="677"/>
      <c r="R20" s="678">
        <v>239</v>
      </c>
      <c r="S20" s="679"/>
      <c r="T20" s="679"/>
      <c r="U20" s="679"/>
      <c r="V20" s="679"/>
      <c r="W20" s="679"/>
      <c r="X20" s="679"/>
      <c r="Y20" s="680"/>
      <c r="Z20" s="715">
        <v>0</v>
      </c>
      <c r="AA20" s="715"/>
      <c r="AB20" s="715"/>
      <c r="AC20" s="715"/>
      <c r="AD20" s="716">
        <v>239</v>
      </c>
      <c r="AE20" s="716"/>
      <c r="AF20" s="716"/>
      <c r="AG20" s="716"/>
      <c r="AH20" s="716"/>
      <c r="AI20" s="716"/>
      <c r="AJ20" s="716"/>
      <c r="AK20" s="716"/>
      <c r="AL20" s="681">
        <v>0</v>
      </c>
      <c r="AM20" s="682"/>
      <c r="AN20" s="682"/>
      <c r="AO20" s="717"/>
      <c r="AP20" s="675" t="s">
        <v>279</v>
      </c>
      <c r="AQ20" s="676"/>
      <c r="AR20" s="676"/>
      <c r="AS20" s="676"/>
      <c r="AT20" s="676"/>
      <c r="AU20" s="676"/>
      <c r="AV20" s="676"/>
      <c r="AW20" s="676"/>
      <c r="AX20" s="676"/>
      <c r="AY20" s="676"/>
      <c r="AZ20" s="676"/>
      <c r="BA20" s="676"/>
      <c r="BB20" s="676"/>
      <c r="BC20" s="676"/>
      <c r="BD20" s="676"/>
      <c r="BE20" s="676"/>
      <c r="BF20" s="677"/>
      <c r="BG20" s="678">
        <v>24</v>
      </c>
      <c r="BH20" s="679"/>
      <c r="BI20" s="679"/>
      <c r="BJ20" s="679"/>
      <c r="BK20" s="679"/>
      <c r="BL20" s="679"/>
      <c r="BM20" s="679"/>
      <c r="BN20" s="680"/>
      <c r="BO20" s="715">
        <v>0</v>
      </c>
      <c r="BP20" s="715"/>
      <c r="BQ20" s="715"/>
      <c r="BR20" s="715"/>
      <c r="BS20" s="684" t="s">
        <v>237</v>
      </c>
      <c r="BT20" s="679"/>
      <c r="BU20" s="679"/>
      <c r="BV20" s="679"/>
      <c r="BW20" s="679"/>
      <c r="BX20" s="679"/>
      <c r="BY20" s="679"/>
      <c r="BZ20" s="679"/>
      <c r="CA20" s="679"/>
      <c r="CB20" s="722"/>
      <c r="CD20" s="711" t="s">
        <v>280</v>
      </c>
      <c r="CE20" s="712"/>
      <c r="CF20" s="712"/>
      <c r="CG20" s="712"/>
      <c r="CH20" s="712"/>
      <c r="CI20" s="712"/>
      <c r="CJ20" s="712"/>
      <c r="CK20" s="712"/>
      <c r="CL20" s="712"/>
      <c r="CM20" s="712"/>
      <c r="CN20" s="712"/>
      <c r="CO20" s="712"/>
      <c r="CP20" s="712"/>
      <c r="CQ20" s="713"/>
      <c r="CR20" s="678">
        <v>5587947</v>
      </c>
      <c r="CS20" s="679"/>
      <c r="CT20" s="679"/>
      <c r="CU20" s="679"/>
      <c r="CV20" s="679"/>
      <c r="CW20" s="679"/>
      <c r="CX20" s="679"/>
      <c r="CY20" s="680"/>
      <c r="CZ20" s="715">
        <v>100</v>
      </c>
      <c r="DA20" s="715"/>
      <c r="DB20" s="715"/>
      <c r="DC20" s="715"/>
      <c r="DD20" s="684">
        <v>1185610</v>
      </c>
      <c r="DE20" s="679"/>
      <c r="DF20" s="679"/>
      <c r="DG20" s="679"/>
      <c r="DH20" s="679"/>
      <c r="DI20" s="679"/>
      <c r="DJ20" s="679"/>
      <c r="DK20" s="679"/>
      <c r="DL20" s="679"/>
      <c r="DM20" s="679"/>
      <c r="DN20" s="679"/>
      <c r="DO20" s="679"/>
      <c r="DP20" s="680"/>
      <c r="DQ20" s="684">
        <v>3713694</v>
      </c>
      <c r="DR20" s="679"/>
      <c r="DS20" s="679"/>
      <c r="DT20" s="679"/>
      <c r="DU20" s="679"/>
      <c r="DV20" s="679"/>
      <c r="DW20" s="679"/>
      <c r="DX20" s="679"/>
      <c r="DY20" s="679"/>
      <c r="DZ20" s="679"/>
      <c r="EA20" s="679"/>
      <c r="EB20" s="679"/>
      <c r="EC20" s="722"/>
    </row>
    <row r="21" spans="2:133" ht="11.25" customHeight="1" x14ac:dyDescent="0.15">
      <c r="B21" s="675" t="s">
        <v>281</v>
      </c>
      <c r="C21" s="676"/>
      <c r="D21" s="676"/>
      <c r="E21" s="676"/>
      <c r="F21" s="676"/>
      <c r="G21" s="676"/>
      <c r="H21" s="676"/>
      <c r="I21" s="676"/>
      <c r="J21" s="676"/>
      <c r="K21" s="676"/>
      <c r="L21" s="676"/>
      <c r="M21" s="676"/>
      <c r="N21" s="676"/>
      <c r="O21" s="676"/>
      <c r="P21" s="676"/>
      <c r="Q21" s="677"/>
      <c r="R21" s="678">
        <v>12273</v>
      </c>
      <c r="S21" s="679"/>
      <c r="T21" s="679"/>
      <c r="U21" s="679"/>
      <c r="V21" s="679"/>
      <c r="W21" s="679"/>
      <c r="X21" s="679"/>
      <c r="Y21" s="680"/>
      <c r="Z21" s="715">
        <v>0.2</v>
      </c>
      <c r="AA21" s="715"/>
      <c r="AB21" s="715"/>
      <c r="AC21" s="715"/>
      <c r="AD21" s="716">
        <v>12273</v>
      </c>
      <c r="AE21" s="716"/>
      <c r="AF21" s="716"/>
      <c r="AG21" s="716"/>
      <c r="AH21" s="716"/>
      <c r="AI21" s="716"/>
      <c r="AJ21" s="716"/>
      <c r="AK21" s="716"/>
      <c r="AL21" s="681">
        <v>0.4</v>
      </c>
      <c r="AM21" s="682"/>
      <c r="AN21" s="682"/>
      <c r="AO21" s="717"/>
      <c r="AP21" s="773" t="s">
        <v>282</v>
      </c>
      <c r="AQ21" s="780"/>
      <c r="AR21" s="780"/>
      <c r="AS21" s="780"/>
      <c r="AT21" s="780"/>
      <c r="AU21" s="780"/>
      <c r="AV21" s="780"/>
      <c r="AW21" s="780"/>
      <c r="AX21" s="780"/>
      <c r="AY21" s="780"/>
      <c r="AZ21" s="780"/>
      <c r="BA21" s="780"/>
      <c r="BB21" s="780"/>
      <c r="BC21" s="780"/>
      <c r="BD21" s="780"/>
      <c r="BE21" s="780"/>
      <c r="BF21" s="775"/>
      <c r="BG21" s="678">
        <v>24</v>
      </c>
      <c r="BH21" s="679"/>
      <c r="BI21" s="679"/>
      <c r="BJ21" s="679"/>
      <c r="BK21" s="679"/>
      <c r="BL21" s="679"/>
      <c r="BM21" s="679"/>
      <c r="BN21" s="680"/>
      <c r="BO21" s="715">
        <v>0</v>
      </c>
      <c r="BP21" s="715"/>
      <c r="BQ21" s="715"/>
      <c r="BR21" s="715"/>
      <c r="BS21" s="684" t="s">
        <v>237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283</v>
      </c>
      <c r="C22" s="676"/>
      <c r="D22" s="676"/>
      <c r="E22" s="676"/>
      <c r="F22" s="676"/>
      <c r="G22" s="676"/>
      <c r="H22" s="676"/>
      <c r="I22" s="676"/>
      <c r="J22" s="676"/>
      <c r="K22" s="676"/>
      <c r="L22" s="676"/>
      <c r="M22" s="676"/>
      <c r="N22" s="676"/>
      <c r="O22" s="676"/>
      <c r="P22" s="676"/>
      <c r="Q22" s="677"/>
      <c r="R22" s="678">
        <v>2178263</v>
      </c>
      <c r="S22" s="679"/>
      <c r="T22" s="679"/>
      <c r="U22" s="679"/>
      <c r="V22" s="679"/>
      <c r="W22" s="679"/>
      <c r="X22" s="679"/>
      <c r="Y22" s="680"/>
      <c r="Z22" s="715">
        <v>37.200000000000003</v>
      </c>
      <c r="AA22" s="715"/>
      <c r="AB22" s="715"/>
      <c r="AC22" s="715"/>
      <c r="AD22" s="716">
        <v>1919879</v>
      </c>
      <c r="AE22" s="716"/>
      <c r="AF22" s="716"/>
      <c r="AG22" s="716"/>
      <c r="AH22" s="716"/>
      <c r="AI22" s="716"/>
      <c r="AJ22" s="716"/>
      <c r="AK22" s="716"/>
      <c r="AL22" s="681">
        <v>59</v>
      </c>
      <c r="AM22" s="682"/>
      <c r="AN22" s="682"/>
      <c r="AO22" s="717"/>
      <c r="AP22" s="773" t="s">
        <v>284</v>
      </c>
      <c r="AQ22" s="780"/>
      <c r="AR22" s="780"/>
      <c r="AS22" s="780"/>
      <c r="AT22" s="780"/>
      <c r="AU22" s="780"/>
      <c r="AV22" s="780"/>
      <c r="AW22" s="780"/>
      <c r="AX22" s="780"/>
      <c r="AY22" s="780"/>
      <c r="AZ22" s="780"/>
      <c r="BA22" s="780"/>
      <c r="BB22" s="780"/>
      <c r="BC22" s="780"/>
      <c r="BD22" s="780"/>
      <c r="BE22" s="780"/>
      <c r="BF22" s="775"/>
      <c r="BG22" s="678" t="s">
        <v>237</v>
      </c>
      <c r="BH22" s="679"/>
      <c r="BI22" s="679"/>
      <c r="BJ22" s="679"/>
      <c r="BK22" s="679"/>
      <c r="BL22" s="679"/>
      <c r="BM22" s="679"/>
      <c r="BN22" s="680"/>
      <c r="BO22" s="715" t="s">
        <v>237</v>
      </c>
      <c r="BP22" s="715"/>
      <c r="BQ22" s="715"/>
      <c r="BR22" s="715"/>
      <c r="BS22" s="684" t="s">
        <v>139</v>
      </c>
      <c r="BT22" s="679"/>
      <c r="BU22" s="679"/>
      <c r="BV22" s="679"/>
      <c r="BW22" s="679"/>
      <c r="BX22" s="679"/>
      <c r="BY22" s="679"/>
      <c r="BZ22" s="679"/>
      <c r="CA22" s="679"/>
      <c r="CB22" s="722"/>
      <c r="CD22" s="782" t="s">
        <v>285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286</v>
      </c>
      <c r="C23" s="676"/>
      <c r="D23" s="676"/>
      <c r="E23" s="676"/>
      <c r="F23" s="676"/>
      <c r="G23" s="676"/>
      <c r="H23" s="676"/>
      <c r="I23" s="676"/>
      <c r="J23" s="676"/>
      <c r="K23" s="676"/>
      <c r="L23" s="676"/>
      <c r="M23" s="676"/>
      <c r="N23" s="676"/>
      <c r="O23" s="676"/>
      <c r="P23" s="676"/>
      <c r="Q23" s="677"/>
      <c r="R23" s="678">
        <v>1919879</v>
      </c>
      <c r="S23" s="679"/>
      <c r="T23" s="679"/>
      <c r="U23" s="679"/>
      <c r="V23" s="679"/>
      <c r="W23" s="679"/>
      <c r="X23" s="679"/>
      <c r="Y23" s="680"/>
      <c r="Z23" s="715">
        <v>32.799999999999997</v>
      </c>
      <c r="AA23" s="715"/>
      <c r="AB23" s="715"/>
      <c r="AC23" s="715"/>
      <c r="AD23" s="716">
        <v>1919879</v>
      </c>
      <c r="AE23" s="716"/>
      <c r="AF23" s="716"/>
      <c r="AG23" s="716"/>
      <c r="AH23" s="716"/>
      <c r="AI23" s="716"/>
      <c r="AJ23" s="716"/>
      <c r="AK23" s="716"/>
      <c r="AL23" s="681">
        <v>59</v>
      </c>
      <c r="AM23" s="682"/>
      <c r="AN23" s="682"/>
      <c r="AO23" s="717"/>
      <c r="AP23" s="773" t="s">
        <v>287</v>
      </c>
      <c r="AQ23" s="780"/>
      <c r="AR23" s="780"/>
      <c r="AS23" s="780"/>
      <c r="AT23" s="780"/>
      <c r="AU23" s="780"/>
      <c r="AV23" s="780"/>
      <c r="AW23" s="780"/>
      <c r="AX23" s="780"/>
      <c r="AY23" s="780"/>
      <c r="AZ23" s="780"/>
      <c r="BA23" s="780"/>
      <c r="BB23" s="780"/>
      <c r="BC23" s="780"/>
      <c r="BD23" s="780"/>
      <c r="BE23" s="780"/>
      <c r="BF23" s="775"/>
      <c r="BG23" s="678" t="s">
        <v>139</v>
      </c>
      <c r="BH23" s="679"/>
      <c r="BI23" s="679"/>
      <c r="BJ23" s="679"/>
      <c r="BK23" s="679"/>
      <c r="BL23" s="679"/>
      <c r="BM23" s="679"/>
      <c r="BN23" s="680"/>
      <c r="BO23" s="715" t="s">
        <v>237</v>
      </c>
      <c r="BP23" s="715"/>
      <c r="BQ23" s="715"/>
      <c r="BR23" s="715"/>
      <c r="BS23" s="684" t="s">
        <v>237</v>
      </c>
      <c r="BT23" s="679"/>
      <c r="BU23" s="679"/>
      <c r="BV23" s="679"/>
      <c r="BW23" s="679"/>
      <c r="BX23" s="679"/>
      <c r="BY23" s="679"/>
      <c r="BZ23" s="679"/>
      <c r="CA23" s="679"/>
      <c r="CB23" s="722"/>
      <c r="CD23" s="782" t="s">
        <v>226</v>
      </c>
      <c r="CE23" s="783"/>
      <c r="CF23" s="783"/>
      <c r="CG23" s="783"/>
      <c r="CH23" s="783"/>
      <c r="CI23" s="783"/>
      <c r="CJ23" s="783"/>
      <c r="CK23" s="783"/>
      <c r="CL23" s="783"/>
      <c r="CM23" s="783"/>
      <c r="CN23" s="783"/>
      <c r="CO23" s="783"/>
      <c r="CP23" s="783"/>
      <c r="CQ23" s="784"/>
      <c r="CR23" s="782" t="s">
        <v>288</v>
      </c>
      <c r="CS23" s="783"/>
      <c r="CT23" s="783"/>
      <c r="CU23" s="783"/>
      <c r="CV23" s="783"/>
      <c r="CW23" s="783"/>
      <c r="CX23" s="783"/>
      <c r="CY23" s="784"/>
      <c r="CZ23" s="782" t="s">
        <v>289</v>
      </c>
      <c r="DA23" s="783"/>
      <c r="DB23" s="783"/>
      <c r="DC23" s="784"/>
      <c r="DD23" s="782" t="s">
        <v>290</v>
      </c>
      <c r="DE23" s="783"/>
      <c r="DF23" s="783"/>
      <c r="DG23" s="783"/>
      <c r="DH23" s="783"/>
      <c r="DI23" s="783"/>
      <c r="DJ23" s="783"/>
      <c r="DK23" s="784"/>
      <c r="DL23" s="791" t="s">
        <v>291</v>
      </c>
      <c r="DM23" s="792"/>
      <c r="DN23" s="792"/>
      <c r="DO23" s="792"/>
      <c r="DP23" s="792"/>
      <c r="DQ23" s="792"/>
      <c r="DR23" s="792"/>
      <c r="DS23" s="792"/>
      <c r="DT23" s="792"/>
      <c r="DU23" s="792"/>
      <c r="DV23" s="793"/>
      <c r="DW23" s="782" t="s">
        <v>292</v>
      </c>
      <c r="DX23" s="783"/>
      <c r="DY23" s="783"/>
      <c r="DZ23" s="783"/>
      <c r="EA23" s="783"/>
      <c r="EB23" s="783"/>
      <c r="EC23" s="784"/>
    </row>
    <row r="24" spans="2:133" ht="11.25" customHeight="1" x14ac:dyDescent="0.15">
      <c r="B24" s="675" t="s">
        <v>293</v>
      </c>
      <c r="C24" s="676"/>
      <c r="D24" s="676"/>
      <c r="E24" s="676"/>
      <c r="F24" s="676"/>
      <c r="G24" s="676"/>
      <c r="H24" s="676"/>
      <c r="I24" s="676"/>
      <c r="J24" s="676"/>
      <c r="K24" s="676"/>
      <c r="L24" s="676"/>
      <c r="M24" s="676"/>
      <c r="N24" s="676"/>
      <c r="O24" s="676"/>
      <c r="P24" s="676"/>
      <c r="Q24" s="677"/>
      <c r="R24" s="678">
        <v>155605</v>
      </c>
      <c r="S24" s="679"/>
      <c r="T24" s="679"/>
      <c r="U24" s="679"/>
      <c r="V24" s="679"/>
      <c r="W24" s="679"/>
      <c r="X24" s="679"/>
      <c r="Y24" s="680"/>
      <c r="Z24" s="715">
        <v>2.7</v>
      </c>
      <c r="AA24" s="715"/>
      <c r="AB24" s="715"/>
      <c r="AC24" s="715"/>
      <c r="AD24" s="716" t="s">
        <v>139</v>
      </c>
      <c r="AE24" s="716"/>
      <c r="AF24" s="716"/>
      <c r="AG24" s="716"/>
      <c r="AH24" s="716"/>
      <c r="AI24" s="716"/>
      <c r="AJ24" s="716"/>
      <c r="AK24" s="716"/>
      <c r="AL24" s="681" t="s">
        <v>139</v>
      </c>
      <c r="AM24" s="682"/>
      <c r="AN24" s="682"/>
      <c r="AO24" s="717"/>
      <c r="AP24" s="773" t="s">
        <v>294</v>
      </c>
      <c r="AQ24" s="780"/>
      <c r="AR24" s="780"/>
      <c r="AS24" s="780"/>
      <c r="AT24" s="780"/>
      <c r="AU24" s="780"/>
      <c r="AV24" s="780"/>
      <c r="AW24" s="780"/>
      <c r="AX24" s="780"/>
      <c r="AY24" s="780"/>
      <c r="AZ24" s="780"/>
      <c r="BA24" s="780"/>
      <c r="BB24" s="780"/>
      <c r="BC24" s="780"/>
      <c r="BD24" s="780"/>
      <c r="BE24" s="780"/>
      <c r="BF24" s="775"/>
      <c r="BG24" s="678" t="s">
        <v>139</v>
      </c>
      <c r="BH24" s="679"/>
      <c r="BI24" s="679"/>
      <c r="BJ24" s="679"/>
      <c r="BK24" s="679"/>
      <c r="BL24" s="679"/>
      <c r="BM24" s="679"/>
      <c r="BN24" s="680"/>
      <c r="BO24" s="715" t="s">
        <v>139</v>
      </c>
      <c r="BP24" s="715"/>
      <c r="BQ24" s="715"/>
      <c r="BR24" s="715"/>
      <c r="BS24" s="684" t="s">
        <v>139</v>
      </c>
      <c r="BT24" s="679"/>
      <c r="BU24" s="679"/>
      <c r="BV24" s="679"/>
      <c r="BW24" s="679"/>
      <c r="BX24" s="679"/>
      <c r="BY24" s="679"/>
      <c r="BZ24" s="679"/>
      <c r="CA24" s="679"/>
      <c r="CB24" s="722"/>
      <c r="CD24" s="736" t="s">
        <v>295</v>
      </c>
      <c r="CE24" s="737"/>
      <c r="CF24" s="737"/>
      <c r="CG24" s="737"/>
      <c r="CH24" s="737"/>
      <c r="CI24" s="737"/>
      <c r="CJ24" s="737"/>
      <c r="CK24" s="737"/>
      <c r="CL24" s="737"/>
      <c r="CM24" s="737"/>
      <c r="CN24" s="737"/>
      <c r="CO24" s="737"/>
      <c r="CP24" s="737"/>
      <c r="CQ24" s="738"/>
      <c r="CR24" s="733">
        <v>1835893</v>
      </c>
      <c r="CS24" s="734"/>
      <c r="CT24" s="734"/>
      <c r="CU24" s="734"/>
      <c r="CV24" s="734"/>
      <c r="CW24" s="734"/>
      <c r="CX24" s="734"/>
      <c r="CY24" s="777"/>
      <c r="CZ24" s="778">
        <v>32.9</v>
      </c>
      <c r="DA24" s="751"/>
      <c r="DB24" s="751"/>
      <c r="DC24" s="781"/>
      <c r="DD24" s="776">
        <v>1467945</v>
      </c>
      <c r="DE24" s="734"/>
      <c r="DF24" s="734"/>
      <c r="DG24" s="734"/>
      <c r="DH24" s="734"/>
      <c r="DI24" s="734"/>
      <c r="DJ24" s="734"/>
      <c r="DK24" s="777"/>
      <c r="DL24" s="776">
        <v>1452139</v>
      </c>
      <c r="DM24" s="734"/>
      <c r="DN24" s="734"/>
      <c r="DO24" s="734"/>
      <c r="DP24" s="734"/>
      <c r="DQ24" s="734"/>
      <c r="DR24" s="734"/>
      <c r="DS24" s="734"/>
      <c r="DT24" s="734"/>
      <c r="DU24" s="734"/>
      <c r="DV24" s="777"/>
      <c r="DW24" s="778">
        <v>43</v>
      </c>
      <c r="DX24" s="751"/>
      <c r="DY24" s="751"/>
      <c r="DZ24" s="751"/>
      <c r="EA24" s="751"/>
      <c r="EB24" s="751"/>
      <c r="EC24" s="779"/>
    </row>
    <row r="25" spans="2:133" ht="11.25" customHeight="1" x14ac:dyDescent="0.15">
      <c r="B25" s="675" t="s">
        <v>296</v>
      </c>
      <c r="C25" s="676"/>
      <c r="D25" s="676"/>
      <c r="E25" s="676"/>
      <c r="F25" s="676"/>
      <c r="G25" s="676"/>
      <c r="H25" s="676"/>
      <c r="I25" s="676"/>
      <c r="J25" s="676"/>
      <c r="K25" s="676"/>
      <c r="L25" s="676"/>
      <c r="M25" s="676"/>
      <c r="N25" s="676"/>
      <c r="O25" s="676"/>
      <c r="P25" s="676"/>
      <c r="Q25" s="677"/>
      <c r="R25" s="678">
        <v>102779</v>
      </c>
      <c r="S25" s="679"/>
      <c r="T25" s="679"/>
      <c r="U25" s="679"/>
      <c r="V25" s="679"/>
      <c r="W25" s="679"/>
      <c r="X25" s="679"/>
      <c r="Y25" s="680"/>
      <c r="Z25" s="715">
        <v>1.8</v>
      </c>
      <c r="AA25" s="715"/>
      <c r="AB25" s="715"/>
      <c r="AC25" s="715"/>
      <c r="AD25" s="716" t="s">
        <v>139</v>
      </c>
      <c r="AE25" s="716"/>
      <c r="AF25" s="716"/>
      <c r="AG25" s="716"/>
      <c r="AH25" s="716"/>
      <c r="AI25" s="716"/>
      <c r="AJ25" s="716"/>
      <c r="AK25" s="716"/>
      <c r="AL25" s="681" t="s">
        <v>139</v>
      </c>
      <c r="AM25" s="682"/>
      <c r="AN25" s="682"/>
      <c r="AO25" s="717"/>
      <c r="AP25" s="773" t="s">
        <v>297</v>
      </c>
      <c r="AQ25" s="780"/>
      <c r="AR25" s="780"/>
      <c r="AS25" s="780"/>
      <c r="AT25" s="780"/>
      <c r="AU25" s="780"/>
      <c r="AV25" s="780"/>
      <c r="AW25" s="780"/>
      <c r="AX25" s="780"/>
      <c r="AY25" s="780"/>
      <c r="AZ25" s="780"/>
      <c r="BA25" s="780"/>
      <c r="BB25" s="780"/>
      <c r="BC25" s="780"/>
      <c r="BD25" s="780"/>
      <c r="BE25" s="780"/>
      <c r="BF25" s="775"/>
      <c r="BG25" s="678" t="s">
        <v>237</v>
      </c>
      <c r="BH25" s="679"/>
      <c r="BI25" s="679"/>
      <c r="BJ25" s="679"/>
      <c r="BK25" s="679"/>
      <c r="BL25" s="679"/>
      <c r="BM25" s="679"/>
      <c r="BN25" s="680"/>
      <c r="BO25" s="715" t="s">
        <v>139</v>
      </c>
      <c r="BP25" s="715"/>
      <c r="BQ25" s="715"/>
      <c r="BR25" s="715"/>
      <c r="BS25" s="684" t="s">
        <v>139</v>
      </c>
      <c r="BT25" s="679"/>
      <c r="BU25" s="679"/>
      <c r="BV25" s="679"/>
      <c r="BW25" s="679"/>
      <c r="BX25" s="679"/>
      <c r="BY25" s="679"/>
      <c r="BZ25" s="679"/>
      <c r="CA25" s="679"/>
      <c r="CB25" s="722"/>
      <c r="CD25" s="711" t="s">
        <v>298</v>
      </c>
      <c r="CE25" s="712"/>
      <c r="CF25" s="712"/>
      <c r="CG25" s="712"/>
      <c r="CH25" s="712"/>
      <c r="CI25" s="712"/>
      <c r="CJ25" s="712"/>
      <c r="CK25" s="712"/>
      <c r="CL25" s="712"/>
      <c r="CM25" s="712"/>
      <c r="CN25" s="712"/>
      <c r="CO25" s="712"/>
      <c r="CP25" s="712"/>
      <c r="CQ25" s="713"/>
      <c r="CR25" s="678">
        <v>946754</v>
      </c>
      <c r="CS25" s="697"/>
      <c r="CT25" s="697"/>
      <c r="CU25" s="697"/>
      <c r="CV25" s="697"/>
      <c r="CW25" s="697"/>
      <c r="CX25" s="697"/>
      <c r="CY25" s="698"/>
      <c r="CZ25" s="681">
        <v>16.899999999999999</v>
      </c>
      <c r="DA25" s="699"/>
      <c r="DB25" s="699"/>
      <c r="DC25" s="700"/>
      <c r="DD25" s="684">
        <v>893532</v>
      </c>
      <c r="DE25" s="697"/>
      <c r="DF25" s="697"/>
      <c r="DG25" s="697"/>
      <c r="DH25" s="697"/>
      <c r="DI25" s="697"/>
      <c r="DJ25" s="697"/>
      <c r="DK25" s="698"/>
      <c r="DL25" s="684">
        <v>878212</v>
      </c>
      <c r="DM25" s="697"/>
      <c r="DN25" s="697"/>
      <c r="DO25" s="697"/>
      <c r="DP25" s="697"/>
      <c r="DQ25" s="697"/>
      <c r="DR25" s="697"/>
      <c r="DS25" s="697"/>
      <c r="DT25" s="697"/>
      <c r="DU25" s="697"/>
      <c r="DV25" s="698"/>
      <c r="DW25" s="681">
        <v>26</v>
      </c>
      <c r="DX25" s="699"/>
      <c r="DY25" s="699"/>
      <c r="DZ25" s="699"/>
      <c r="EA25" s="699"/>
      <c r="EB25" s="699"/>
      <c r="EC25" s="714"/>
    </row>
    <row r="26" spans="2:133" ht="11.25" customHeight="1" x14ac:dyDescent="0.15">
      <c r="B26" s="675" t="s">
        <v>299</v>
      </c>
      <c r="C26" s="676"/>
      <c r="D26" s="676"/>
      <c r="E26" s="676"/>
      <c r="F26" s="676"/>
      <c r="G26" s="676"/>
      <c r="H26" s="676"/>
      <c r="I26" s="676"/>
      <c r="J26" s="676"/>
      <c r="K26" s="676"/>
      <c r="L26" s="676"/>
      <c r="M26" s="676"/>
      <c r="N26" s="676"/>
      <c r="O26" s="676"/>
      <c r="P26" s="676"/>
      <c r="Q26" s="677"/>
      <c r="R26" s="678">
        <v>3505100</v>
      </c>
      <c r="S26" s="679"/>
      <c r="T26" s="679"/>
      <c r="U26" s="679"/>
      <c r="V26" s="679"/>
      <c r="W26" s="679"/>
      <c r="X26" s="679"/>
      <c r="Y26" s="680"/>
      <c r="Z26" s="715">
        <v>59.9</v>
      </c>
      <c r="AA26" s="715"/>
      <c r="AB26" s="715"/>
      <c r="AC26" s="715"/>
      <c r="AD26" s="716">
        <v>3246716</v>
      </c>
      <c r="AE26" s="716"/>
      <c r="AF26" s="716"/>
      <c r="AG26" s="716"/>
      <c r="AH26" s="716"/>
      <c r="AI26" s="716"/>
      <c r="AJ26" s="716"/>
      <c r="AK26" s="716"/>
      <c r="AL26" s="681">
        <v>99.7</v>
      </c>
      <c r="AM26" s="682"/>
      <c r="AN26" s="682"/>
      <c r="AO26" s="717"/>
      <c r="AP26" s="773" t="s">
        <v>300</v>
      </c>
      <c r="AQ26" s="774"/>
      <c r="AR26" s="774"/>
      <c r="AS26" s="774"/>
      <c r="AT26" s="774"/>
      <c r="AU26" s="774"/>
      <c r="AV26" s="774"/>
      <c r="AW26" s="774"/>
      <c r="AX26" s="774"/>
      <c r="AY26" s="774"/>
      <c r="AZ26" s="774"/>
      <c r="BA26" s="774"/>
      <c r="BB26" s="774"/>
      <c r="BC26" s="774"/>
      <c r="BD26" s="774"/>
      <c r="BE26" s="774"/>
      <c r="BF26" s="775"/>
      <c r="BG26" s="678" t="s">
        <v>139</v>
      </c>
      <c r="BH26" s="679"/>
      <c r="BI26" s="679"/>
      <c r="BJ26" s="679"/>
      <c r="BK26" s="679"/>
      <c r="BL26" s="679"/>
      <c r="BM26" s="679"/>
      <c r="BN26" s="680"/>
      <c r="BO26" s="715" t="s">
        <v>237</v>
      </c>
      <c r="BP26" s="715"/>
      <c r="BQ26" s="715"/>
      <c r="BR26" s="715"/>
      <c r="BS26" s="684" t="s">
        <v>139</v>
      </c>
      <c r="BT26" s="679"/>
      <c r="BU26" s="679"/>
      <c r="BV26" s="679"/>
      <c r="BW26" s="679"/>
      <c r="BX26" s="679"/>
      <c r="BY26" s="679"/>
      <c r="BZ26" s="679"/>
      <c r="CA26" s="679"/>
      <c r="CB26" s="722"/>
      <c r="CD26" s="711" t="s">
        <v>301</v>
      </c>
      <c r="CE26" s="712"/>
      <c r="CF26" s="712"/>
      <c r="CG26" s="712"/>
      <c r="CH26" s="712"/>
      <c r="CI26" s="712"/>
      <c r="CJ26" s="712"/>
      <c r="CK26" s="712"/>
      <c r="CL26" s="712"/>
      <c r="CM26" s="712"/>
      <c r="CN26" s="712"/>
      <c r="CO26" s="712"/>
      <c r="CP26" s="712"/>
      <c r="CQ26" s="713"/>
      <c r="CR26" s="678">
        <v>596707</v>
      </c>
      <c r="CS26" s="679"/>
      <c r="CT26" s="679"/>
      <c r="CU26" s="679"/>
      <c r="CV26" s="679"/>
      <c r="CW26" s="679"/>
      <c r="CX26" s="679"/>
      <c r="CY26" s="680"/>
      <c r="CZ26" s="681">
        <v>10.7</v>
      </c>
      <c r="DA26" s="699"/>
      <c r="DB26" s="699"/>
      <c r="DC26" s="700"/>
      <c r="DD26" s="684">
        <v>548060</v>
      </c>
      <c r="DE26" s="679"/>
      <c r="DF26" s="679"/>
      <c r="DG26" s="679"/>
      <c r="DH26" s="679"/>
      <c r="DI26" s="679"/>
      <c r="DJ26" s="679"/>
      <c r="DK26" s="680"/>
      <c r="DL26" s="684" t="s">
        <v>139</v>
      </c>
      <c r="DM26" s="679"/>
      <c r="DN26" s="679"/>
      <c r="DO26" s="679"/>
      <c r="DP26" s="679"/>
      <c r="DQ26" s="679"/>
      <c r="DR26" s="679"/>
      <c r="DS26" s="679"/>
      <c r="DT26" s="679"/>
      <c r="DU26" s="679"/>
      <c r="DV26" s="680"/>
      <c r="DW26" s="681" t="s">
        <v>139</v>
      </c>
      <c r="DX26" s="699"/>
      <c r="DY26" s="699"/>
      <c r="DZ26" s="699"/>
      <c r="EA26" s="699"/>
      <c r="EB26" s="699"/>
      <c r="EC26" s="714"/>
    </row>
    <row r="27" spans="2:133" ht="11.25" customHeight="1" x14ac:dyDescent="0.15">
      <c r="B27" s="675" t="s">
        <v>302</v>
      </c>
      <c r="C27" s="676"/>
      <c r="D27" s="676"/>
      <c r="E27" s="676"/>
      <c r="F27" s="676"/>
      <c r="G27" s="676"/>
      <c r="H27" s="676"/>
      <c r="I27" s="676"/>
      <c r="J27" s="676"/>
      <c r="K27" s="676"/>
      <c r="L27" s="676"/>
      <c r="M27" s="676"/>
      <c r="N27" s="676"/>
      <c r="O27" s="676"/>
      <c r="P27" s="676"/>
      <c r="Q27" s="677"/>
      <c r="R27" s="678">
        <v>843</v>
      </c>
      <c r="S27" s="679"/>
      <c r="T27" s="679"/>
      <c r="U27" s="679"/>
      <c r="V27" s="679"/>
      <c r="W27" s="679"/>
      <c r="X27" s="679"/>
      <c r="Y27" s="680"/>
      <c r="Z27" s="715">
        <v>0</v>
      </c>
      <c r="AA27" s="715"/>
      <c r="AB27" s="715"/>
      <c r="AC27" s="715"/>
      <c r="AD27" s="716">
        <v>843</v>
      </c>
      <c r="AE27" s="716"/>
      <c r="AF27" s="716"/>
      <c r="AG27" s="716"/>
      <c r="AH27" s="716"/>
      <c r="AI27" s="716"/>
      <c r="AJ27" s="716"/>
      <c r="AK27" s="716"/>
      <c r="AL27" s="681">
        <v>0</v>
      </c>
      <c r="AM27" s="682"/>
      <c r="AN27" s="682"/>
      <c r="AO27" s="717"/>
      <c r="AP27" s="675" t="s">
        <v>303</v>
      </c>
      <c r="AQ27" s="676"/>
      <c r="AR27" s="676"/>
      <c r="AS27" s="676"/>
      <c r="AT27" s="676"/>
      <c r="AU27" s="676"/>
      <c r="AV27" s="676"/>
      <c r="AW27" s="676"/>
      <c r="AX27" s="676"/>
      <c r="AY27" s="676"/>
      <c r="AZ27" s="676"/>
      <c r="BA27" s="676"/>
      <c r="BB27" s="676"/>
      <c r="BC27" s="676"/>
      <c r="BD27" s="676"/>
      <c r="BE27" s="676"/>
      <c r="BF27" s="677"/>
      <c r="BG27" s="678">
        <v>1044642</v>
      </c>
      <c r="BH27" s="679"/>
      <c r="BI27" s="679"/>
      <c r="BJ27" s="679"/>
      <c r="BK27" s="679"/>
      <c r="BL27" s="679"/>
      <c r="BM27" s="679"/>
      <c r="BN27" s="680"/>
      <c r="BO27" s="715">
        <v>100</v>
      </c>
      <c r="BP27" s="715"/>
      <c r="BQ27" s="715"/>
      <c r="BR27" s="715"/>
      <c r="BS27" s="684" t="s">
        <v>139</v>
      </c>
      <c r="BT27" s="679"/>
      <c r="BU27" s="679"/>
      <c r="BV27" s="679"/>
      <c r="BW27" s="679"/>
      <c r="BX27" s="679"/>
      <c r="BY27" s="679"/>
      <c r="BZ27" s="679"/>
      <c r="CA27" s="679"/>
      <c r="CB27" s="722"/>
      <c r="CD27" s="711" t="s">
        <v>304</v>
      </c>
      <c r="CE27" s="712"/>
      <c r="CF27" s="712"/>
      <c r="CG27" s="712"/>
      <c r="CH27" s="712"/>
      <c r="CI27" s="712"/>
      <c r="CJ27" s="712"/>
      <c r="CK27" s="712"/>
      <c r="CL27" s="712"/>
      <c r="CM27" s="712"/>
      <c r="CN27" s="712"/>
      <c r="CO27" s="712"/>
      <c r="CP27" s="712"/>
      <c r="CQ27" s="713"/>
      <c r="CR27" s="678">
        <v>443817</v>
      </c>
      <c r="CS27" s="697"/>
      <c r="CT27" s="697"/>
      <c r="CU27" s="697"/>
      <c r="CV27" s="697"/>
      <c r="CW27" s="697"/>
      <c r="CX27" s="697"/>
      <c r="CY27" s="698"/>
      <c r="CZ27" s="681">
        <v>7.9</v>
      </c>
      <c r="DA27" s="699"/>
      <c r="DB27" s="699"/>
      <c r="DC27" s="700"/>
      <c r="DD27" s="684">
        <v>136627</v>
      </c>
      <c r="DE27" s="697"/>
      <c r="DF27" s="697"/>
      <c r="DG27" s="697"/>
      <c r="DH27" s="697"/>
      <c r="DI27" s="697"/>
      <c r="DJ27" s="697"/>
      <c r="DK27" s="698"/>
      <c r="DL27" s="684">
        <v>136627</v>
      </c>
      <c r="DM27" s="697"/>
      <c r="DN27" s="697"/>
      <c r="DO27" s="697"/>
      <c r="DP27" s="697"/>
      <c r="DQ27" s="697"/>
      <c r="DR27" s="697"/>
      <c r="DS27" s="697"/>
      <c r="DT27" s="697"/>
      <c r="DU27" s="697"/>
      <c r="DV27" s="698"/>
      <c r="DW27" s="681">
        <v>4</v>
      </c>
      <c r="DX27" s="699"/>
      <c r="DY27" s="699"/>
      <c r="DZ27" s="699"/>
      <c r="EA27" s="699"/>
      <c r="EB27" s="699"/>
      <c r="EC27" s="714"/>
    </row>
    <row r="28" spans="2:133" ht="11.25" customHeight="1" x14ac:dyDescent="0.15">
      <c r="B28" s="675" t="s">
        <v>305</v>
      </c>
      <c r="C28" s="676"/>
      <c r="D28" s="676"/>
      <c r="E28" s="676"/>
      <c r="F28" s="676"/>
      <c r="G28" s="676"/>
      <c r="H28" s="676"/>
      <c r="I28" s="676"/>
      <c r="J28" s="676"/>
      <c r="K28" s="676"/>
      <c r="L28" s="676"/>
      <c r="M28" s="676"/>
      <c r="N28" s="676"/>
      <c r="O28" s="676"/>
      <c r="P28" s="676"/>
      <c r="Q28" s="677"/>
      <c r="R28" s="678">
        <v>1126</v>
      </c>
      <c r="S28" s="679"/>
      <c r="T28" s="679"/>
      <c r="U28" s="679"/>
      <c r="V28" s="679"/>
      <c r="W28" s="679"/>
      <c r="X28" s="679"/>
      <c r="Y28" s="680"/>
      <c r="Z28" s="715">
        <v>0</v>
      </c>
      <c r="AA28" s="715"/>
      <c r="AB28" s="715"/>
      <c r="AC28" s="715"/>
      <c r="AD28" s="716" t="s">
        <v>237</v>
      </c>
      <c r="AE28" s="716"/>
      <c r="AF28" s="716"/>
      <c r="AG28" s="716"/>
      <c r="AH28" s="716"/>
      <c r="AI28" s="716"/>
      <c r="AJ28" s="716"/>
      <c r="AK28" s="716"/>
      <c r="AL28" s="681" t="s">
        <v>237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306</v>
      </c>
      <c r="CE28" s="712"/>
      <c r="CF28" s="712"/>
      <c r="CG28" s="712"/>
      <c r="CH28" s="712"/>
      <c r="CI28" s="712"/>
      <c r="CJ28" s="712"/>
      <c r="CK28" s="712"/>
      <c r="CL28" s="712"/>
      <c r="CM28" s="712"/>
      <c r="CN28" s="712"/>
      <c r="CO28" s="712"/>
      <c r="CP28" s="712"/>
      <c r="CQ28" s="713"/>
      <c r="CR28" s="678">
        <v>445322</v>
      </c>
      <c r="CS28" s="679"/>
      <c r="CT28" s="679"/>
      <c r="CU28" s="679"/>
      <c r="CV28" s="679"/>
      <c r="CW28" s="679"/>
      <c r="CX28" s="679"/>
      <c r="CY28" s="680"/>
      <c r="CZ28" s="681">
        <v>8</v>
      </c>
      <c r="DA28" s="699"/>
      <c r="DB28" s="699"/>
      <c r="DC28" s="700"/>
      <c r="DD28" s="684">
        <v>437786</v>
      </c>
      <c r="DE28" s="679"/>
      <c r="DF28" s="679"/>
      <c r="DG28" s="679"/>
      <c r="DH28" s="679"/>
      <c r="DI28" s="679"/>
      <c r="DJ28" s="679"/>
      <c r="DK28" s="680"/>
      <c r="DL28" s="684">
        <v>437300</v>
      </c>
      <c r="DM28" s="679"/>
      <c r="DN28" s="679"/>
      <c r="DO28" s="679"/>
      <c r="DP28" s="679"/>
      <c r="DQ28" s="679"/>
      <c r="DR28" s="679"/>
      <c r="DS28" s="679"/>
      <c r="DT28" s="679"/>
      <c r="DU28" s="679"/>
      <c r="DV28" s="680"/>
      <c r="DW28" s="681">
        <v>13</v>
      </c>
      <c r="DX28" s="699"/>
      <c r="DY28" s="699"/>
      <c r="DZ28" s="699"/>
      <c r="EA28" s="699"/>
      <c r="EB28" s="699"/>
      <c r="EC28" s="714"/>
    </row>
    <row r="29" spans="2:133" ht="11.25" customHeight="1" x14ac:dyDescent="0.15">
      <c r="B29" s="675" t="s">
        <v>307</v>
      </c>
      <c r="C29" s="676"/>
      <c r="D29" s="676"/>
      <c r="E29" s="676"/>
      <c r="F29" s="676"/>
      <c r="G29" s="676"/>
      <c r="H29" s="676"/>
      <c r="I29" s="676"/>
      <c r="J29" s="676"/>
      <c r="K29" s="676"/>
      <c r="L29" s="676"/>
      <c r="M29" s="676"/>
      <c r="N29" s="676"/>
      <c r="O29" s="676"/>
      <c r="P29" s="676"/>
      <c r="Q29" s="677"/>
      <c r="R29" s="678">
        <v>82084</v>
      </c>
      <c r="S29" s="679"/>
      <c r="T29" s="679"/>
      <c r="U29" s="679"/>
      <c r="V29" s="679"/>
      <c r="W29" s="679"/>
      <c r="X29" s="679"/>
      <c r="Y29" s="680"/>
      <c r="Z29" s="715">
        <v>1.4</v>
      </c>
      <c r="AA29" s="715"/>
      <c r="AB29" s="715"/>
      <c r="AC29" s="715"/>
      <c r="AD29" s="716">
        <v>4249</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308</v>
      </c>
      <c r="CE29" s="768"/>
      <c r="CF29" s="711" t="s">
        <v>70</v>
      </c>
      <c r="CG29" s="712"/>
      <c r="CH29" s="712"/>
      <c r="CI29" s="712"/>
      <c r="CJ29" s="712"/>
      <c r="CK29" s="712"/>
      <c r="CL29" s="712"/>
      <c r="CM29" s="712"/>
      <c r="CN29" s="712"/>
      <c r="CO29" s="712"/>
      <c r="CP29" s="712"/>
      <c r="CQ29" s="713"/>
      <c r="CR29" s="678">
        <v>445322</v>
      </c>
      <c r="CS29" s="697"/>
      <c r="CT29" s="697"/>
      <c r="CU29" s="697"/>
      <c r="CV29" s="697"/>
      <c r="CW29" s="697"/>
      <c r="CX29" s="697"/>
      <c r="CY29" s="698"/>
      <c r="CZ29" s="681">
        <v>8</v>
      </c>
      <c r="DA29" s="699"/>
      <c r="DB29" s="699"/>
      <c r="DC29" s="700"/>
      <c r="DD29" s="684">
        <v>437786</v>
      </c>
      <c r="DE29" s="697"/>
      <c r="DF29" s="697"/>
      <c r="DG29" s="697"/>
      <c r="DH29" s="697"/>
      <c r="DI29" s="697"/>
      <c r="DJ29" s="697"/>
      <c r="DK29" s="698"/>
      <c r="DL29" s="684">
        <v>437300</v>
      </c>
      <c r="DM29" s="697"/>
      <c r="DN29" s="697"/>
      <c r="DO29" s="697"/>
      <c r="DP29" s="697"/>
      <c r="DQ29" s="697"/>
      <c r="DR29" s="697"/>
      <c r="DS29" s="697"/>
      <c r="DT29" s="697"/>
      <c r="DU29" s="697"/>
      <c r="DV29" s="698"/>
      <c r="DW29" s="681">
        <v>13</v>
      </c>
      <c r="DX29" s="699"/>
      <c r="DY29" s="699"/>
      <c r="DZ29" s="699"/>
      <c r="EA29" s="699"/>
      <c r="EB29" s="699"/>
      <c r="EC29" s="714"/>
    </row>
    <row r="30" spans="2:133" ht="11.25" customHeight="1" x14ac:dyDescent="0.15">
      <c r="B30" s="675" t="s">
        <v>309</v>
      </c>
      <c r="C30" s="676"/>
      <c r="D30" s="676"/>
      <c r="E30" s="676"/>
      <c r="F30" s="676"/>
      <c r="G30" s="676"/>
      <c r="H30" s="676"/>
      <c r="I30" s="676"/>
      <c r="J30" s="676"/>
      <c r="K30" s="676"/>
      <c r="L30" s="676"/>
      <c r="M30" s="676"/>
      <c r="N30" s="676"/>
      <c r="O30" s="676"/>
      <c r="P30" s="676"/>
      <c r="Q30" s="677"/>
      <c r="R30" s="678">
        <v>9253</v>
      </c>
      <c r="S30" s="679"/>
      <c r="T30" s="679"/>
      <c r="U30" s="679"/>
      <c r="V30" s="679"/>
      <c r="W30" s="679"/>
      <c r="X30" s="679"/>
      <c r="Y30" s="680"/>
      <c r="Z30" s="715">
        <v>0.2</v>
      </c>
      <c r="AA30" s="715"/>
      <c r="AB30" s="715"/>
      <c r="AC30" s="715"/>
      <c r="AD30" s="716" t="s">
        <v>139</v>
      </c>
      <c r="AE30" s="716"/>
      <c r="AF30" s="716"/>
      <c r="AG30" s="716"/>
      <c r="AH30" s="716"/>
      <c r="AI30" s="716"/>
      <c r="AJ30" s="716"/>
      <c r="AK30" s="716"/>
      <c r="AL30" s="681" t="s">
        <v>139</v>
      </c>
      <c r="AM30" s="682"/>
      <c r="AN30" s="682"/>
      <c r="AO30" s="717"/>
      <c r="AP30" s="739" t="s">
        <v>226</v>
      </c>
      <c r="AQ30" s="740"/>
      <c r="AR30" s="740"/>
      <c r="AS30" s="740"/>
      <c r="AT30" s="740"/>
      <c r="AU30" s="740"/>
      <c r="AV30" s="740"/>
      <c r="AW30" s="740"/>
      <c r="AX30" s="740"/>
      <c r="AY30" s="740"/>
      <c r="AZ30" s="740"/>
      <c r="BA30" s="740"/>
      <c r="BB30" s="740"/>
      <c r="BC30" s="740"/>
      <c r="BD30" s="740"/>
      <c r="BE30" s="740"/>
      <c r="BF30" s="741"/>
      <c r="BG30" s="739" t="s">
        <v>310</v>
      </c>
      <c r="BH30" s="764"/>
      <c r="BI30" s="764"/>
      <c r="BJ30" s="764"/>
      <c r="BK30" s="764"/>
      <c r="BL30" s="764"/>
      <c r="BM30" s="764"/>
      <c r="BN30" s="764"/>
      <c r="BO30" s="764"/>
      <c r="BP30" s="764"/>
      <c r="BQ30" s="765"/>
      <c r="BR30" s="739" t="s">
        <v>311</v>
      </c>
      <c r="BS30" s="764"/>
      <c r="BT30" s="764"/>
      <c r="BU30" s="764"/>
      <c r="BV30" s="764"/>
      <c r="BW30" s="764"/>
      <c r="BX30" s="764"/>
      <c r="BY30" s="764"/>
      <c r="BZ30" s="764"/>
      <c r="CA30" s="764"/>
      <c r="CB30" s="765"/>
      <c r="CD30" s="769"/>
      <c r="CE30" s="770"/>
      <c r="CF30" s="711" t="s">
        <v>312</v>
      </c>
      <c r="CG30" s="712"/>
      <c r="CH30" s="712"/>
      <c r="CI30" s="712"/>
      <c r="CJ30" s="712"/>
      <c r="CK30" s="712"/>
      <c r="CL30" s="712"/>
      <c r="CM30" s="712"/>
      <c r="CN30" s="712"/>
      <c r="CO30" s="712"/>
      <c r="CP30" s="712"/>
      <c r="CQ30" s="713"/>
      <c r="CR30" s="678">
        <v>417799</v>
      </c>
      <c r="CS30" s="679"/>
      <c r="CT30" s="679"/>
      <c r="CU30" s="679"/>
      <c r="CV30" s="679"/>
      <c r="CW30" s="679"/>
      <c r="CX30" s="679"/>
      <c r="CY30" s="680"/>
      <c r="CZ30" s="681">
        <v>7.5</v>
      </c>
      <c r="DA30" s="699"/>
      <c r="DB30" s="699"/>
      <c r="DC30" s="700"/>
      <c r="DD30" s="684">
        <v>410629</v>
      </c>
      <c r="DE30" s="679"/>
      <c r="DF30" s="679"/>
      <c r="DG30" s="679"/>
      <c r="DH30" s="679"/>
      <c r="DI30" s="679"/>
      <c r="DJ30" s="679"/>
      <c r="DK30" s="680"/>
      <c r="DL30" s="684">
        <v>410143</v>
      </c>
      <c r="DM30" s="679"/>
      <c r="DN30" s="679"/>
      <c r="DO30" s="679"/>
      <c r="DP30" s="679"/>
      <c r="DQ30" s="679"/>
      <c r="DR30" s="679"/>
      <c r="DS30" s="679"/>
      <c r="DT30" s="679"/>
      <c r="DU30" s="679"/>
      <c r="DV30" s="680"/>
      <c r="DW30" s="681">
        <v>12.2</v>
      </c>
      <c r="DX30" s="699"/>
      <c r="DY30" s="699"/>
      <c r="DZ30" s="699"/>
      <c r="EA30" s="699"/>
      <c r="EB30" s="699"/>
      <c r="EC30" s="714"/>
    </row>
    <row r="31" spans="2:133" ht="11.25" customHeight="1" x14ac:dyDescent="0.15">
      <c r="B31" s="675" t="s">
        <v>313</v>
      </c>
      <c r="C31" s="676"/>
      <c r="D31" s="676"/>
      <c r="E31" s="676"/>
      <c r="F31" s="676"/>
      <c r="G31" s="676"/>
      <c r="H31" s="676"/>
      <c r="I31" s="676"/>
      <c r="J31" s="676"/>
      <c r="K31" s="676"/>
      <c r="L31" s="676"/>
      <c r="M31" s="676"/>
      <c r="N31" s="676"/>
      <c r="O31" s="676"/>
      <c r="P31" s="676"/>
      <c r="Q31" s="677"/>
      <c r="R31" s="678">
        <v>433905</v>
      </c>
      <c r="S31" s="679"/>
      <c r="T31" s="679"/>
      <c r="U31" s="679"/>
      <c r="V31" s="679"/>
      <c r="W31" s="679"/>
      <c r="X31" s="679"/>
      <c r="Y31" s="680"/>
      <c r="Z31" s="715">
        <v>7.4</v>
      </c>
      <c r="AA31" s="715"/>
      <c r="AB31" s="715"/>
      <c r="AC31" s="715"/>
      <c r="AD31" s="716" t="s">
        <v>139</v>
      </c>
      <c r="AE31" s="716"/>
      <c r="AF31" s="716"/>
      <c r="AG31" s="716"/>
      <c r="AH31" s="716"/>
      <c r="AI31" s="716"/>
      <c r="AJ31" s="716"/>
      <c r="AK31" s="716"/>
      <c r="AL31" s="681" t="s">
        <v>139</v>
      </c>
      <c r="AM31" s="682"/>
      <c r="AN31" s="682"/>
      <c r="AO31" s="717"/>
      <c r="AP31" s="753" t="s">
        <v>314</v>
      </c>
      <c r="AQ31" s="754"/>
      <c r="AR31" s="754"/>
      <c r="AS31" s="754"/>
      <c r="AT31" s="759" t="s">
        <v>315</v>
      </c>
      <c r="AU31" s="231"/>
      <c r="AV31" s="231"/>
      <c r="AW31" s="231"/>
      <c r="AX31" s="746" t="s">
        <v>191</v>
      </c>
      <c r="AY31" s="747"/>
      <c r="AZ31" s="747"/>
      <c r="BA31" s="747"/>
      <c r="BB31" s="747"/>
      <c r="BC31" s="747"/>
      <c r="BD31" s="747"/>
      <c r="BE31" s="747"/>
      <c r="BF31" s="748"/>
      <c r="BG31" s="749">
        <v>98.7</v>
      </c>
      <c r="BH31" s="750"/>
      <c r="BI31" s="750"/>
      <c r="BJ31" s="750"/>
      <c r="BK31" s="750"/>
      <c r="BL31" s="750"/>
      <c r="BM31" s="751">
        <v>95.2</v>
      </c>
      <c r="BN31" s="750"/>
      <c r="BO31" s="750"/>
      <c r="BP31" s="750"/>
      <c r="BQ31" s="752"/>
      <c r="BR31" s="749">
        <v>99</v>
      </c>
      <c r="BS31" s="750"/>
      <c r="BT31" s="750"/>
      <c r="BU31" s="750"/>
      <c r="BV31" s="750"/>
      <c r="BW31" s="750"/>
      <c r="BX31" s="751">
        <v>87</v>
      </c>
      <c r="BY31" s="750"/>
      <c r="BZ31" s="750"/>
      <c r="CA31" s="750"/>
      <c r="CB31" s="752"/>
      <c r="CD31" s="769"/>
      <c r="CE31" s="770"/>
      <c r="CF31" s="711" t="s">
        <v>316</v>
      </c>
      <c r="CG31" s="712"/>
      <c r="CH31" s="712"/>
      <c r="CI31" s="712"/>
      <c r="CJ31" s="712"/>
      <c r="CK31" s="712"/>
      <c r="CL31" s="712"/>
      <c r="CM31" s="712"/>
      <c r="CN31" s="712"/>
      <c r="CO31" s="712"/>
      <c r="CP31" s="712"/>
      <c r="CQ31" s="713"/>
      <c r="CR31" s="678">
        <v>27523</v>
      </c>
      <c r="CS31" s="697"/>
      <c r="CT31" s="697"/>
      <c r="CU31" s="697"/>
      <c r="CV31" s="697"/>
      <c r="CW31" s="697"/>
      <c r="CX31" s="697"/>
      <c r="CY31" s="698"/>
      <c r="CZ31" s="681">
        <v>0.5</v>
      </c>
      <c r="DA31" s="699"/>
      <c r="DB31" s="699"/>
      <c r="DC31" s="700"/>
      <c r="DD31" s="684">
        <v>27157</v>
      </c>
      <c r="DE31" s="697"/>
      <c r="DF31" s="697"/>
      <c r="DG31" s="697"/>
      <c r="DH31" s="697"/>
      <c r="DI31" s="697"/>
      <c r="DJ31" s="697"/>
      <c r="DK31" s="698"/>
      <c r="DL31" s="684">
        <v>27157</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42" t="s">
        <v>317</v>
      </c>
      <c r="C32" s="743"/>
      <c r="D32" s="743"/>
      <c r="E32" s="743"/>
      <c r="F32" s="743"/>
      <c r="G32" s="743"/>
      <c r="H32" s="743"/>
      <c r="I32" s="743"/>
      <c r="J32" s="743"/>
      <c r="K32" s="743"/>
      <c r="L32" s="743"/>
      <c r="M32" s="743"/>
      <c r="N32" s="743"/>
      <c r="O32" s="743"/>
      <c r="P32" s="743"/>
      <c r="Q32" s="744"/>
      <c r="R32" s="678" t="s">
        <v>139</v>
      </c>
      <c r="S32" s="679"/>
      <c r="T32" s="679"/>
      <c r="U32" s="679"/>
      <c r="V32" s="679"/>
      <c r="W32" s="679"/>
      <c r="X32" s="679"/>
      <c r="Y32" s="680"/>
      <c r="Z32" s="715" t="s">
        <v>237</v>
      </c>
      <c r="AA32" s="715"/>
      <c r="AB32" s="715"/>
      <c r="AC32" s="715"/>
      <c r="AD32" s="716" t="s">
        <v>237</v>
      </c>
      <c r="AE32" s="716"/>
      <c r="AF32" s="716"/>
      <c r="AG32" s="716"/>
      <c r="AH32" s="716"/>
      <c r="AI32" s="716"/>
      <c r="AJ32" s="716"/>
      <c r="AK32" s="716"/>
      <c r="AL32" s="681" t="s">
        <v>139</v>
      </c>
      <c r="AM32" s="682"/>
      <c r="AN32" s="682"/>
      <c r="AO32" s="717"/>
      <c r="AP32" s="755"/>
      <c r="AQ32" s="756"/>
      <c r="AR32" s="756"/>
      <c r="AS32" s="756"/>
      <c r="AT32" s="760"/>
      <c r="AU32" s="230" t="s">
        <v>318</v>
      </c>
      <c r="AV32" s="230"/>
      <c r="AW32" s="230"/>
      <c r="AX32" s="675" t="s">
        <v>319</v>
      </c>
      <c r="AY32" s="676"/>
      <c r="AZ32" s="676"/>
      <c r="BA32" s="676"/>
      <c r="BB32" s="676"/>
      <c r="BC32" s="676"/>
      <c r="BD32" s="676"/>
      <c r="BE32" s="676"/>
      <c r="BF32" s="677"/>
      <c r="BG32" s="762">
        <v>99.1</v>
      </c>
      <c r="BH32" s="697"/>
      <c r="BI32" s="697"/>
      <c r="BJ32" s="697"/>
      <c r="BK32" s="697"/>
      <c r="BL32" s="697"/>
      <c r="BM32" s="682">
        <v>96.5</v>
      </c>
      <c r="BN32" s="763"/>
      <c r="BO32" s="763"/>
      <c r="BP32" s="763"/>
      <c r="BQ32" s="721"/>
      <c r="BR32" s="762">
        <v>99.2</v>
      </c>
      <c r="BS32" s="697"/>
      <c r="BT32" s="697"/>
      <c r="BU32" s="697"/>
      <c r="BV32" s="697"/>
      <c r="BW32" s="697"/>
      <c r="BX32" s="682">
        <v>96.1</v>
      </c>
      <c r="BY32" s="763"/>
      <c r="BZ32" s="763"/>
      <c r="CA32" s="763"/>
      <c r="CB32" s="721"/>
      <c r="CD32" s="771"/>
      <c r="CE32" s="772"/>
      <c r="CF32" s="711" t="s">
        <v>320</v>
      </c>
      <c r="CG32" s="712"/>
      <c r="CH32" s="712"/>
      <c r="CI32" s="712"/>
      <c r="CJ32" s="712"/>
      <c r="CK32" s="712"/>
      <c r="CL32" s="712"/>
      <c r="CM32" s="712"/>
      <c r="CN32" s="712"/>
      <c r="CO32" s="712"/>
      <c r="CP32" s="712"/>
      <c r="CQ32" s="713"/>
      <c r="CR32" s="678" t="s">
        <v>139</v>
      </c>
      <c r="CS32" s="679"/>
      <c r="CT32" s="679"/>
      <c r="CU32" s="679"/>
      <c r="CV32" s="679"/>
      <c r="CW32" s="679"/>
      <c r="CX32" s="679"/>
      <c r="CY32" s="680"/>
      <c r="CZ32" s="681" t="s">
        <v>139</v>
      </c>
      <c r="DA32" s="699"/>
      <c r="DB32" s="699"/>
      <c r="DC32" s="700"/>
      <c r="DD32" s="684" t="s">
        <v>237</v>
      </c>
      <c r="DE32" s="679"/>
      <c r="DF32" s="679"/>
      <c r="DG32" s="679"/>
      <c r="DH32" s="679"/>
      <c r="DI32" s="679"/>
      <c r="DJ32" s="679"/>
      <c r="DK32" s="680"/>
      <c r="DL32" s="684" t="s">
        <v>237</v>
      </c>
      <c r="DM32" s="679"/>
      <c r="DN32" s="679"/>
      <c r="DO32" s="679"/>
      <c r="DP32" s="679"/>
      <c r="DQ32" s="679"/>
      <c r="DR32" s="679"/>
      <c r="DS32" s="679"/>
      <c r="DT32" s="679"/>
      <c r="DU32" s="679"/>
      <c r="DV32" s="680"/>
      <c r="DW32" s="681" t="s">
        <v>139</v>
      </c>
      <c r="DX32" s="699"/>
      <c r="DY32" s="699"/>
      <c r="DZ32" s="699"/>
      <c r="EA32" s="699"/>
      <c r="EB32" s="699"/>
      <c r="EC32" s="714"/>
    </row>
    <row r="33" spans="2:133" ht="11.25" customHeight="1" x14ac:dyDescent="0.15">
      <c r="B33" s="675" t="s">
        <v>321</v>
      </c>
      <c r="C33" s="676"/>
      <c r="D33" s="676"/>
      <c r="E33" s="676"/>
      <c r="F33" s="676"/>
      <c r="G33" s="676"/>
      <c r="H33" s="676"/>
      <c r="I33" s="676"/>
      <c r="J33" s="676"/>
      <c r="K33" s="676"/>
      <c r="L33" s="676"/>
      <c r="M33" s="676"/>
      <c r="N33" s="676"/>
      <c r="O33" s="676"/>
      <c r="P33" s="676"/>
      <c r="Q33" s="677"/>
      <c r="R33" s="678">
        <v>558924</v>
      </c>
      <c r="S33" s="679"/>
      <c r="T33" s="679"/>
      <c r="U33" s="679"/>
      <c r="V33" s="679"/>
      <c r="W33" s="679"/>
      <c r="X33" s="679"/>
      <c r="Y33" s="680"/>
      <c r="Z33" s="715">
        <v>9.6</v>
      </c>
      <c r="AA33" s="715"/>
      <c r="AB33" s="715"/>
      <c r="AC33" s="715"/>
      <c r="AD33" s="716" t="s">
        <v>139</v>
      </c>
      <c r="AE33" s="716"/>
      <c r="AF33" s="716"/>
      <c r="AG33" s="716"/>
      <c r="AH33" s="716"/>
      <c r="AI33" s="716"/>
      <c r="AJ33" s="716"/>
      <c r="AK33" s="716"/>
      <c r="AL33" s="681" t="s">
        <v>139</v>
      </c>
      <c r="AM33" s="682"/>
      <c r="AN33" s="682"/>
      <c r="AO33" s="717"/>
      <c r="AP33" s="757"/>
      <c r="AQ33" s="758"/>
      <c r="AR33" s="758"/>
      <c r="AS33" s="758"/>
      <c r="AT33" s="761"/>
      <c r="AU33" s="232"/>
      <c r="AV33" s="232"/>
      <c r="AW33" s="232"/>
      <c r="AX33" s="659" t="s">
        <v>322</v>
      </c>
      <c r="AY33" s="660"/>
      <c r="AZ33" s="660"/>
      <c r="BA33" s="660"/>
      <c r="BB33" s="660"/>
      <c r="BC33" s="660"/>
      <c r="BD33" s="660"/>
      <c r="BE33" s="660"/>
      <c r="BF33" s="661"/>
      <c r="BG33" s="745">
        <v>98</v>
      </c>
      <c r="BH33" s="663"/>
      <c r="BI33" s="663"/>
      <c r="BJ33" s="663"/>
      <c r="BK33" s="663"/>
      <c r="BL33" s="663"/>
      <c r="BM33" s="706">
        <v>93</v>
      </c>
      <c r="BN33" s="663"/>
      <c r="BO33" s="663"/>
      <c r="BP33" s="663"/>
      <c r="BQ33" s="727"/>
      <c r="BR33" s="745">
        <v>98.7</v>
      </c>
      <c r="BS33" s="663"/>
      <c r="BT33" s="663"/>
      <c r="BU33" s="663"/>
      <c r="BV33" s="663"/>
      <c r="BW33" s="663"/>
      <c r="BX33" s="706">
        <v>77.7</v>
      </c>
      <c r="BY33" s="663"/>
      <c r="BZ33" s="663"/>
      <c r="CA33" s="663"/>
      <c r="CB33" s="727"/>
      <c r="CD33" s="711" t="s">
        <v>323</v>
      </c>
      <c r="CE33" s="712"/>
      <c r="CF33" s="712"/>
      <c r="CG33" s="712"/>
      <c r="CH33" s="712"/>
      <c r="CI33" s="712"/>
      <c r="CJ33" s="712"/>
      <c r="CK33" s="712"/>
      <c r="CL33" s="712"/>
      <c r="CM33" s="712"/>
      <c r="CN33" s="712"/>
      <c r="CO33" s="712"/>
      <c r="CP33" s="712"/>
      <c r="CQ33" s="713"/>
      <c r="CR33" s="678">
        <v>2348636</v>
      </c>
      <c r="CS33" s="697"/>
      <c r="CT33" s="697"/>
      <c r="CU33" s="697"/>
      <c r="CV33" s="697"/>
      <c r="CW33" s="697"/>
      <c r="CX33" s="697"/>
      <c r="CY33" s="698"/>
      <c r="CZ33" s="681">
        <v>42</v>
      </c>
      <c r="DA33" s="699"/>
      <c r="DB33" s="699"/>
      <c r="DC33" s="700"/>
      <c r="DD33" s="684">
        <v>1935890</v>
      </c>
      <c r="DE33" s="697"/>
      <c r="DF33" s="697"/>
      <c r="DG33" s="697"/>
      <c r="DH33" s="697"/>
      <c r="DI33" s="697"/>
      <c r="DJ33" s="697"/>
      <c r="DK33" s="698"/>
      <c r="DL33" s="684">
        <v>1520396</v>
      </c>
      <c r="DM33" s="697"/>
      <c r="DN33" s="697"/>
      <c r="DO33" s="697"/>
      <c r="DP33" s="697"/>
      <c r="DQ33" s="697"/>
      <c r="DR33" s="697"/>
      <c r="DS33" s="697"/>
      <c r="DT33" s="697"/>
      <c r="DU33" s="697"/>
      <c r="DV33" s="698"/>
      <c r="DW33" s="681">
        <v>45.1</v>
      </c>
      <c r="DX33" s="699"/>
      <c r="DY33" s="699"/>
      <c r="DZ33" s="699"/>
      <c r="EA33" s="699"/>
      <c r="EB33" s="699"/>
      <c r="EC33" s="714"/>
    </row>
    <row r="34" spans="2:133" ht="11.25" customHeight="1" x14ac:dyDescent="0.15">
      <c r="B34" s="675" t="s">
        <v>324</v>
      </c>
      <c r="C34" s="676"/>
      <c r="D34" s="676"/>
      <c r="E34" s="676"/>
      <c r="F34" s="676"/>
      <c r="G34" s="676"/>
      <c r="H34" s="676"/>
      <c r="I34" s="676"/>
      <c r="J34" s="676"/>
      <c r="K34" s="676"/>
      <c r="L34" s="676"/>
      <c r="M34" s="676"/>
      <c r="N34" s="676"/>
      <c r="O34" s="676"/>
      <c r="P34" s="676"/>
      <c r="Q34" s="677"/>
      <c r="R34" s="678">
        <v>21038</v>
      </c>
      <c r="S34" s="679"/>
      <c r="T34" s="679"/>
      <c r="U34" s="679"/>
      <c r="V34" s="679"/>
      <c r="W34" s="679"/>
      <c r="X34" s="679"/>
      <c r="Y34" s="680"/>
      <c r="Z34" s="715">
        <v>0.4</v>
      </c>
      <c r="AA34" s="715"/>
      <c r="AB34" s="715"/>
      <c r="AC34" s="715"/>
      <c r="AD34" s="716">
        <v>3972</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325</v>
      </c>
      <c r="CE34" s="712"/>
      <c r="CF34" s="712"/>
      <c r="CG34" s="712"/>
      <c r="CH34" s="712"/>
      <c r="CI34" s="712"/>
      <c r="CJ34" s="712"/>
      <c r="CK34" s="712"/>
      <c r="CL34" s="712"/>
      <c r="CM34" s="712"/>
      <c r="CN34" s="712"/>
      <c r="CO34" s="712"/>
      <c r="CP34" s="712"/>
      <c r="CQ34" s="713"/>
      <c r="CR34" s="678">
        <v>904426</v>
      </c>
      <c r="CS34" s="679"/>
      <c r="CT34" s="679"/>
      <c r="CU34" s="679"/>
      <c r="CV34" s="679"/>
      <c r="CW34" s="679"/>
      <c r="CX34" s="679"/>
      <c r="CY34" s="680"/>
      <c r="CZ34" s="681">
        <v>16.2</v>
      </c>
      <c r="DA34" s="699"/>
      <c r="DB34" s="699"/>
      <c r="DC34" s="700"/>
      <c r="DD34" s="684">
        <v>735761</v>
      </c>
      <c r="DE34" s="679"/>
      <c r="DF34" s="679"/>
      <c r="DG34" s="679"/>
      <c r="DH34" s="679"/>
      <c r="DI34" s="679"/>
      <c r="DJ34" s="679"/>
      <c r="DK34" s="680"/>
      <c r="DL34" s="684">
        <v>498612</v>
      </c>
      <c r="DM34" s="679"/>
      <c r="DN34" s="679"/>
      <c r="DO34" s="679"/>
      <c r="DP34" s="679"/>
      <c r="DQ34" s="679"/>
      <c r="DR34" s="679"/>
      <c r="DS34" s="679"/>
      <c r="DT34" s="679"/>
      <c r="DU34" s="679"/>
      <c r="DV34" s="680"/>
      <c r="DW34" s="681">
        <v>14.8</v>
      </c>
      <c r="DX34" s="699"/>
      <c r="DY34" s="699"/>
      <c r="DZ34" s="699"/>
      <c r="EA34" s="699"/>
      <c r="EB34" s="699"/>
      <c r="EC34" s="714"/>
    </row>
    <row r="35" spans="2:133" ht="11.25" customHeight="1" x14ac:dyDescent="0.15">
      <c r="B35" s="675" t="s">
        <v>326</v>
      </c>
      <c r="C35" s="676"/>
      <c r="D35" s="676"/>
      <c r="E35" s="676"/>
      <c r="F35" s="676"/>
      <c r="G35" s="676"/>
      <c r="H35" s="676"/>
      <c r="I35" s="676"/>
      <c r="J35" s="676"/>
      <c r="K35" s="676"/>
      <c r="L35" s="676"/>
      <c r="M35" s="676"/>
      <c r="N35" s="676"/>
      <c r="O35" s="676"/>
      <c r="P35" s="676"/>
      <c r="Q35" s="677"/>
      <c r="R35" s="678">
        <v>15975</v>
      </c>
      <c r="S35" s="679"/>
      <c r="T35" s="679"/>
      <c r="U35" s="679"/>
      <c r="V35" s="679"/>
      <c r="W35" s="679"/>
      <c r="X35" s="679"/>
      <c r="Y35" s="680"/>
      <c r="Z35" s="715">
        <v>0.3</v>
      </c>
      <c r="AA35" s="715"/>
      <c r="AB35" s="715"/>
      <c r="AC35" s="715"/>
      <c r="AD35" s="716" t="s">
        <v>237</v>
      </c>
      <c r="AE35" s="716"/>
      <c r="AF35" s="716"/>
      <c r="AG35" s="716"/>
      <c r="AH35" s="716"/>
      <c r="AI35" s="716"/>
      <c r="AJ35" s="716"/>
      <c r="AK35" s="716"/>
      <c r="AL35" s="681" t="s">
        <v>139</v>
      </c>
      <c r="AM35" s="682"/>
      <c r="AN35" s="682"/>
      <c r="AO35" s="717"/>
      <c r="AP35" s="235"/>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31242</v>
      </c>
      <c r="CS35" s="697"/>
      <c r="CT35" s="697"/>
      <c r="CU35" s="697"/>
      <c r="CV35" s="697"/>
      <c r="CW35" s="697"/>
      <c r="CX35" s="697"/>
      <c r="CY35" s="698"/>
      <c r="CZ35" s="681">
        <v>0.6</v>
      </c>
      <c r="DA35" s="699"/>
      <c r="DB35" s="699"/>
      <c r="DC35" s="700"/>
      <c r="DD35" s="684">
        <v>22172</v>
      </c>
      <c r="DE35" s="697"/>
      <c r="DF35" s="697"/>
      <c r="DG35" s="697"/>
      <c r="DH35" s="697"/>
      <c r="DI35" s="697"/>
      <c r="DJ35" s="697"/>
      <c r="DK35" s="698"/>
      <c r="DL35" s="684">
        <v>22172</v>
      </c>
      <c r="DM35" s="697"/>
      <c r="DN35" s="697"/>
      <c r="DO35" s="697"/>
      <c r="DP35" s="697"/>
      <c r="DQ35" s="697"/>
      <c r="DR35" s="697"/>
      <c r="DS35" s="697"/>
      <c r="DT35" s="697"/>
      <c r="DU35" s="697"/>
      <c r="DV35" s="698"/>
      <c r="DW35" s="681">
        <v>0.7</v>
      </c>
      <c r="DX35" s="699"/>
      <c r="DY35" s="699"/>
      <c r="DZ35" s="699"/>
      <c r="EA35" s="699"/>
      <c r="EB35" s="699"/>
      <c r="EC35" s="714"/>
    </row>
    <row r="36" spans="2:133" ht="11.25" customHeight="1" x14ac:dyDescent="0.15">
      <c r="B36" s="675" t="s">
        <v>330</v>
      </c>
      <c r="C36" s="676"/>
      <c r="D36" s="676"/>
      <c r="E36" s="676"/>
      <c r="F36" s="676"/>
      <c r="G36" s="676"/>
      <c r="H36" s="676"/>
      <c r="I36" s="676"/>
      <c r="J36" s="676"/>
      <c r="K36" s="676"/>
      <c r="L36" s="676"/>
      <c r="M36" s="676"/>
      <c r="N36" s="676"/>
      <c r="O36" s="676"/>
      <c r="P36" s="676"/>
      <c r="Q36" s="677"/>
      <c r="R36" s="678">
        <v>273082</v>
      </c>
      <c r="S36" s="679"/>
      <c r="T36" s="679"/>
      <c r="U36" s="679"/>
      <c r="V36" s="679"/>
      <c r="W36" s="679"/>
      <c r="X36" s="679"/>
      <c r="Y36" s="680"/>
      <c r="Z36" s="715">
        <v>4.7</v>
      </c>
      <c r="AA36" s="715"/>
      <c r="AB36" s="715"/>
      <c r="AC36" s="715"/>
      <c r="AD36" s="716" t="s">
        <v>237</v>
      </c>
      <c r="AE36" s="716"/>
      <c r="AF36" s="716"/>
      <c r="AG36" s="716"/>
      <c r="AH36" s="716"/>
      <c r="AI36" s="716"/>
      <c r="AJ36" s="716"/>
      <c r="AK36" s="716"/>
      <c r="AL36" s="681" t="s">
        <v>237</v>
      </c>
      <c r="AM36" s="682"/>
      <c r="AN36" s="682"/>
      <c r="AO36" s="717"/>
      <c r="AP36" s="235"/>
      <c r="AQ36" s="730" t="s">
        <v>331</v>
      </c>
      <c r="AR36" s="731"/>
      <c r="AS36" s="731"/>
      <c r="AT36" s="731"/>
      <c r="AU36" s="731"/>
      <c r="AV36" s="731"/>
      <c r="AW36" s="731"/>
      <c r="AX36" s="731"/>
      <c r="AY36" s="732"/>
      <c r="AZ36" s="733">
        <v>521811</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42097</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926188</v>
      </c>
      <c r="CS36" s="679"/>
      <c r="CT36" s="679"/>
      <c r="CU36" s="679"/>
      <c r="CV36" s="679"/>
      <c r="CW36" s="679"/>
      <c r="CX36" s="679"/>
      <c r="CY36" s="680"/>
      <c r="CZ36" s="681">
        <v>16.600000000000001</v>
      </c>
      <c r="DA36" s="699"/>
      <c r="DB36" s="699"/>
      <c r="DC36" s="700"/>
      <c r="DD36" s="684">
        <v>808881</v>
      </c>
      <c r="DE36" s="679"/>
      <c r="DF36" s="679"/>
      <c r="DG36" s="679"/>
      <c r="DH36" s="679"/>
      <c r="DI36" s="679"/>
      <c r="DJ36" s="679"/>
      <c r="DK36" s="680"/>
      <c r="DL36" s="684">
        <v>726111</v>
      </c>
      <c r="DM36" s="679"/>
      <c r="DN36" s="679"/>
      <c r="DO36" s="679"/>
      <c r="DP36" s="679"/>
      <c r="DQ36" s="679"/>
      <c r="DR36" s="679"/>
      <c r="DS36" s="679"/>
      <c r="DT36" s="679"/>
      <c r="DU36" s="679"/>
      <c r="DV36" s="680"/>
      <c r="DW36" s="681">
        <v>21.5</v>
      </c>
      <c r="DX36" s="699"/>
      <c r="DY36" s="699"/>
      <c r="DZ36" s="699"/>
      <c r="EA36" s="699"/>
      <c r="EB36" s="699"/>
      <c r="EC36" s="714"/>
    </row>
    <row r="37" spans="2:133" ht="11.25" customHeight="1" x14ac:dyDescent="0.15">
      <c r="B37" s="675" t="s">
        <v>334</v>
      </c>
      <c r="C37" s="676"/>
      <c r="D37" s="676"/>
      <c r="E37" s="676"/>
      <c r="F37" s="676"/>
      <c r="G37" s="676"/>
      <c r="H37" s="676"/>
      <c r="I37" s="676"/>
      <c r="J37" s="676"/>
      <c r="K37" s="676"/>
      <c r="L37" s="676"/>
      <c r="M37" s="676"/>
      <c r="N37" s="676"/>
      <c r="O37" s="676"/>
      <c r="P37" s="676"/>
      <c r="Q37" s="677"/>
      <c r="R37" s="678">
        <v>174573</v>
      </c>
      <c r="S37" s="679"/>
      <c r="T37" s="679"/>
      <c r="U37" s="679"/>
      <c r="V37" s="679"/>
      <c r="W37" s="679"/>
      <c r="X37" s="679"/>
      <c r="Y37" s="680"/>
      <c r="Z37" s="715">
        <v>3</v>
      </c>
      <c r="AA37" s="715"/>
      <c r="AB37" s="715"/>
      <c r="AC37" s="715"/>
      <c r="AD37" s="716" t="s">
        <v>139</v>
      </c>
      <c r="AE37" s="716"/>
      <c r="AF37" s="716"/>
      <c r="AG37" s="716"/>
      <c r="AH37" s="716"/>
      <c r="AI37" s="716"/>
      <c r="AJ37" s="716"/>
      <c r="AK37" s="716"/>
      <c r="AL37" s="681" t="s">
        <v>237</v>
      </c>
      <c r="AM37" s="682"/>
      <c r="AN37" s="682"/>
      <c r="AO37" s="717"/>
      <c r="AQ37" s="718" t="s">
        <v>335</v>
      </c>
      <c r="AR37" s="719"/>
      <c r="AS37" s="719"/>
      <c r="AT37" s="719"/>
      <c r="AU37" s="719"/>
      <c r="AV37" s="719"/>
      <c r="AW37" s="719"/>
      <c r="AX37" s="719"/>
      <c r="AY37" s="720"/>
      <c r="AZ37" s="678">
        <v>154620</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38223</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376580</v>
      </c>
      <c r="CS37" s="697"/>
      <c r="CT37" s="697"/>
      <c r="CU37" s="697"/>
      <c r="CV37" s="697"/>
      <c r="CW37" s="697"/>
      <c r="CX37" s="697"/>
      <c r="CY37" s="698"/>
      <c r="CZ37" s="681">
        <v>6.7</v>
      </c>
      <c r="DA37" s="699"/>
      <c r="DB37" s="699"/>
      <c r="DC37" s="700"/>
      <c r="DD37" s="684">
        <v>352411</v>
      </c>
      <c r="DE37" s="697"/>
      <c r="DF37" s="697"/>
      <c r="DG37" s="697"/>
      <c r="DH37" s="697"/>
      <c r="DI37" s="697"/>
      <c r="DJ37" s="697"/>
      <c r="DK37" s="698"/>
      <c r="DL37" s="684">
        <v>336660</v>
      </c>
      <c r="DM37" s="697"/>
      <c r="DN37" s="697"/>
      <c r="DO37" s="697"/>
      <c r="DP37" s="697"/>
      <c r="DQ37" s="697"/>
      <c r="DR37" s="697"/>
      <c r="DS37" s="697"/>
      <c r="DT37" s="697"/>
      <c r="DU37" s="697"/>
      <c r="DV37" s="698"/>
      <c r="DW37" s="681">
        <v>10</v>
      </c>
      <c r="DX37" s="699"/>
      <c r="DY37" s="699"/>
      <c r="DZ37" s="699"/>
      <c r="EA37" s="699"/>
      <c r="EB37" s="699"/>
      <c r="EC37" s="714"/>
    </row>
    <row r="38" spans="2:133" ht="11.25" customHeight="1" x14ac:dyDescent="0.15">
      <c r="B38" s="675" t="s">
        <v>338</v>
      </c>
      <c r="C38" s="676"/>
      <c r="D38" s="676"/>
      <c r="E38" s="676"/>
      <c r="F38" s="676"/>
      <c r="G38" s="676"/>
      <c r="H38" s="676"/>
      <c r="I38" s="676"/>
      <c r="J38" s="676"/>
      <c r="K38" s="676"/>
      <c r="L38" s="676"/>
      <c r="M38" s="676"/>
      <c r="N38" s="676"/>
      <c r="O38" s="676"/>
      <c r="P38" s="676"/>
      <c r="Q38" s="677"/>
      <c r="R38" s="678">
        <v>77242</v>
      </c>
      <c r="S38" s="679"/>
      <c r="T38" s="679"/>
      <c r="U38" s="679"/>
      <c r="V38" s="679"/>
      <c r="W38" s="679"/>
      <c r="X38" s="679"/>
      <c r="Y38" s="680"/>
      <c r="Z38" s="715">
        <v>1.3</v>
      </c>
      <c r="AA38" s="715"/>
      <c r="AB38" s="715"/>
      <c r="AC38" s="715"/>
      <c r="AD38" s="716">
        <v>57</v>
      </c>
      <c r="AE38" s="716"/>
      <c r="AF38" s="716"/>
      <c r="AG38" s="716"/>
      <c r="AH38" s="716"/>
      <c r="AI38" s="716"/>
      <c r="AJ38" s="716"/>
      <c r="AK38" s="716"/>
      <c r="AL38" s="681">
        <v>0</v>
      </c>
      <c r="AM38" s="682"/>
      <c r="AN38" s="682"/>
      <c r="AO38" s="717"/>
      <c r="AQ38" s="718" t="s">
        <v>339</v>
      </c>
      <c r="AR38" s="719"/>
      <c r="AS38" s="719"/>
      <c r="AT38" s="719"/>
      <c r="AU38" s="719"/>
      <c r="AV38" s="719"/>
      <c r="AW38" s="719"/>
      <c r="AX38" s="719"/>
      <c r="AY38" s="720"/>
      <c r="AZ38" s="678">
        <v>30758</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1382</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336433</v>
      </c>
      <c r="CS38" s="679"/>
      <c r="CT38" s="679"/>
      <c r="CU38" s="679"/>
      <c r="CV38" s="679"/>
      <c r="CW38" s="679"/>
      <c r="CX38" s="679"/>
      <c r="CY38" s="680"/>
      <c r="CZ38" s="681">
        <v>6</v>
      </c>
      <c r="DA38" s="699"/>
      <c r="DB38" s="699"/>
      <c r="DC38" s="700"/>
      <c r="DD38" s="684">
        <v>255350</v>
      </c>
      <c r="DE38" s="679"/>
      <c r="DF38" s="679"/>
      <c r="DG38" s="679"/>
      <c r="DH38" s="679"/>
      <c r="DI38" s="679"/>
      <c r="DJ38" s="679"/>
      <c r="DK38" s="680"/>
      <c r="DL38" s="684">
        <v>253461</v>
      </c>
      <c r="DM38" s="679"/>
      <c r="DN38" s="679"/>
      <c r="DO38" s="679"/>
      <c r="DP38" s="679"/>
      <c r="DQ38" s="679"/>
      <c r="DR38" s="679"/>
      <c r="DS38" s="679"/>
      <c r="DT38" s="679"/>
      <c r="DU38" s="679"/>
      <c r="DV38" s="680"/>
      <c r="DW38" s="681">
        <v>7.5</v>
      </c>
      <c r="DX38" s="699"/>
      <c r="DY38" s="699"/>
      <c r="DZ38" s="699"/>
      <c r="EA38" s="699"/>
      <c r="EB38" s="699"/>
      <c r="EC38" s="714"/>
    </row>
    <row r="39" spans="2:133" ht="11.25" customHeight="1" x14ac:dyDescent="0.15">
      <c r="B39" s="675" t="s">
        <v>342</v>
      </c>
      <c r="C39" s="676"/>
      <c r="D39" s="676"/>
      <c r="E39" s="676"/>
      <c r="F39" s="676"/>
      <c r="G39" s="676"/>
      <c r="H39" s="676"/>
      <c r="I39" s="676"/>
      <c r="J39" s="676"/>
      <c r="K39" s="676"/>
      <c r="L39" s="676"/>
      <c r="M39" s="676"/>
      <c r="N39" s="676"/>
      <c r="O39" s="676"/>
      <c r="P39" s="676"/>
      <c r="Q39" s="677"/>
      <c r="R39" s="678">
        <v>694712</v>
      </c>
      <c r="S39" s="679"/>
      <c r="T39" s="679"/>
      <c r="U39" s="679"/>
      <c r="V39" s="679"/>
      <c r="W39" s="679"/>
      <c r="X39" s="679"/>
      <c r="Y39" s="680"/>
      <c r="Z39" s="715">
        <v>11.9</v>
      </c>
      <c r="AA39" s="715"/>
      <c r="AB39" s="715"/>
      <c r="AC39" s="715"/>
      <c r="AD39" s="716" t="s">
        <v>139</v>
      </c>
      <c r="AE39" s="716"/>
      <c r="AF39" s="716"/>
      <c r="AG39" s="716"/>
      <c r="AH39" s="716"/>
      <c r="AI39" s="716"/>
      <c r="AJ39" s="716"/>
      <c r="AK39" s="716"/>
      <c r="AL39" s="681" t="s">
        <v>139</v>
      </c>
      <c r="AM39" s="682"/>
      <c r="AN39" s="682"/>
      <c r="AO39" s="717"/>
      <c r="AQ39" s="718" t="s">
        <v>343</v>
      </c>
      <c r="AR39" s="719"/>
      <c r="AS39" s="719"/>
      <c r="AT39" s="719"/>
      <c r="AU39" s="719"/>
      <c r="AV39" s="719"/>
      <c r="AW39" s="719"/>
      <c r="AX39" s="719"/>
      <c r="AY39" s="720"/>
      <c r="AZ39" s="678">
        <v>20909</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2287</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124307</v>
      </c>
      <c r="CS39" s="697"/>
      <c r="CT39" s="697"/>
      <c r="CU39" s="697"/>
      <c r="CV39" s="697"/>
      <c r="CW39" s="697"/>
      <c r="CX39" s="697"/>
      <c r="CY39" s="698"/>
      <c r="CZ39" s="681">
        <v>2.2000000000000002</v>
      </c>
      <c r="DA39" s="699"/>
      <c r="DB39" s="699"/>
      <c r="DC39" s="700"/>
      <c r="DD39" s="684">
        <v>87686</v>
      </c>
      <c r="DE39" s="697"/>
      <c r="DF39" s="697"/>
      <c r="DG39" s="697"/>
      <c r="DH39" s="697"/>
      <c r="DI39" s="697"/>
      <c r="DJ39" s="697"/>
      <c r="DK39" s="698"/>
      <c r="DL39" s="684" t="s">
        <v>139</v>
      </c>
      <c r="DM39" s="697"/>
      <c r="DN39" s="697"/>
      <c r="DO39" s="697"/>
      <c r="DP39" s="697"/>
      <c r="DQ39" s="697"/>
      <c r="DR39" s="697"/>
      <c r="DS39" s="697"/>
      <c r="DT39" s="697"/>
      <c r="DU39" s="697"/>
      <c r="DV39" s="698"/>
      <c r="DW39" s="681" t="s">
        <v>139</v>
      </c>
      <c r="DX39" s="699"/>
      <c r="DY39" s="699"/>
      <c r="DZ39" s="699"/>
      <c r="EA39" s="699"/>
      <c r="EB39" s="699"/>
      <c r="EC39" s="714"/>
    </row>
    <row r="40" spans="2:133" ht="11.25" customHeight="1" x14ac:dyDescent="0.15">
      <c r="B40" s="675" t="s">
        <v>346</v>
      </c>
      <c r="C40" s="676"/>
      <c r="D40" s="676"/>
      <c r="E40" s="676"/>
      <c r="F40" s="676"/>
      <c r="G40" s="676"/>
      <c r="H40" s="676"/>
      <c r="I40" s="676"/>
      <c r="J40" s="676"/>
      <c r="K40" s="676"/>
      <c r="L40" s="676"/>
      <c r="M40" s="676"/>
      <c r="N40" s="676"/>
      <c r="O40" s="676"/>
      <c r="P40" s="676"/>
      <c r="Q40" s="677"/>
      <c r="R40" s="678" t="s">
        <v>139</v>
      </c>
      <c r="S40" s="679"/>
      <c r="T40" s="679"/>
      <c r="U40" s="679"/>
      <c r="V40" s="679"/>
      <c r="W40" s="679"/>
      <c r="X40" s="679"/>
      <c r="Y40" s="680"/>
      <c r="Z40" s="715" t="s">
        <v>139</v>
      </c>
      <c r="AA40" s="715"/>
      <c r="AB40" s="715"/>
      <c r="AC40" s="715"/>
      <c r="AD40" s="716" t="s">
        <v>237</v>
      </c>
      <c r="AE40" s="716"/>
      <c r="AF40" s="716"/>
      <c r="AG40" s="716"/>
      <c r="AH40" s="716"/>
      <c r="AI40" s="716"/>
      <c r="AJ40" s="716"/>
      <c r="AK40" s="716"/>
      <c r="AL40" s="681" t="s">
        <v>237</v>
      </c>
      <c r="AM40" s="682"/>
      <c r="AN40" s="682"/>
      <c r="AO40" s="717"/>
      <c r="AQ40" s="718" t="s">
        <v>347</v>
      </c>
      <c r="AR40" s="719"/>
      <c r="AS40" s="719"/>
      <c r="AT40" s="719"/>
      <c r="AU40" s="719"/>
      <c r="AV40" s="719"/>
      <c r="AW40" s="719"/>
      <c r="AX40" s="719"/>
      <c r="AY40" s="720"/>
      <c r="AZ40" s="678" t="s">
        <v>139</v>
      </c>
      <c r="BA40" s="679"/>
      <c r="BB40" s="679"/>
      <c r="BC40" s="679"/>
      <c r="BD40" s="697"/>
      <c r="BE40" s="697"/>
      <c r="BF40" s="721"/>
      <c r="BG40" s="723" t="s">
        <v>348</v>
      </c>
      <c r="BH40" s="724"/>
      <c r="BI40" s="724"/>
      <c r="BJ40" s="724"/>
      <c r="BK40" s="724"/>
      <c r="BL40" s="236"/>
      <c r="BM40" s="712" t="s">
        <v>349</v>
      </c>
      <c r="BN40" s="712"/>
      <c r="BO40" s="712"/>
      <c r="BP40" s="712"/>
      <c r="BQ40" s="712"/>
      <c r="BR40" s="712"/>
      <c r="BS40" s="712"/>
      <c r="BT40" s="712"/>
      <c r="BU40" s="713"/>
      <c r="BV40" s="678">
        <v>87</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v>26040</v>
      </c>
      <c r="CS40" s="679"/>
      <c r="CT40" s="679"/>
      <c r="CU40" s="679"/>
      <c r="CV40" s="679"/>
      <c r="CW40" s="679"/>
      <c r="CX40" s="679"/>
      <c r="CY40" s="680"/>
      <c r="CZ40" s="681">
        <v>0.5</v>
      </c>
      <c r="DA40" s="699"/>
      <c r="DB40" s="699"/>
      <c r="DC40" s="700"/>
      <c r="DD40" s="684">
        <v>26040</v>
      </c>
      <c r="DE40" s="679"/>
      <c r="DF40" s="679"/>
      <c r="DG40" s="679"/>
      <c r="DH40" s="679"/>
      <c r="DI40" s="679"/>
      <c r="DJ40" s="679"/>
      <c r="DK40" s="680"/>
      <c r="DL40" s="684">
        <v>20040</v>
      </c>
      <c r="DM40" s="679"/>
      <c r="DN40" s="679"/>
      <c r="DO40" s="679"/>
      <c r="DP40" s="679"/>
      <c r="DQ40" s="679"/>
      <c r="DR40" s="679"/>
      <c r="DS40" s="679"/>
      <c r="DT40" s="679"/>
      <c r="DU40" s="679"/>
      <c r="DV40" s="680"/>
      <c r="DW40" s="681">
        <v>0.6</v>
      </c>
      <c r="DX40" s="699"/>
      <c r="DY40" s="699"/>
      <c r="DZ40" s="699"/>
      <c r="EA40" s="699"/>
      <c r="EB40" s="699"/>
      <c r="EC40" s="714"/>
    </row>
    <row r="41" spans="2:133" ht="11.25" customHeight="1" x14ac:dyDescent="0.15">
      <c r="B41" s="675" t="s">
        <v>351</v>
      </c>
      <c r="C41" s="676"/>
      <c r="D41" s="676"/>
      <c r="E41" s="676"/>
      <c r="F41" s="676"/>
      <c r="G41" s="676"/>
      <c r="H41" s="676"/>
      <c r="I41" s="676"/>
      <c r="J41" s="676"/>
      <c r="K41" s="676"/>
      <c r="L41" s="676"/>
      <c r="M41" s="676"/>
      <c r="N41" s="676"/>
      <c r="O41" s="676"/>
      <c r="P41" s="676"/>
      <c r="Q41" s="677"/>
      <c r="R41" s="678">
        <v>118712</v>
      </c>
      <c r="S41" s="679"/>
      <c r="T41" s="679"/>
      <c r="U41" s="679"/>
      <c r="V41" s="679"/>
      <c r="W41" s="679"/>
      <c r="X41" s="679"/>
      <c r="Y41" s="680"/>
      <c r="Z41" s="715">
        <v>2</v>
      </c>
      <c r="AA41" s="715"/>
      <c r="AB41" s="715"/>
      <c r="AC41" s="715"/>
      <c r="AD41" s="716" t="s">
        <v>139</v>
      </c>
      <c r="AE41" s="716"/>
      <c r="AF41" s="716"/>
      <c r="AG41" s="716"/>
      <c r="AH41" s="716"/>
      <c r="AI41" s="716"/>
      <c r="AJ41" s="716"/>
      <c r="AK41" s="716"/>
      <c r="AL41" s="681" t="s">
        <v>139</v>
      </c>
      <c r="AM41" s="682"/>
      <c r="AN41" s="682"/>
      <c r="AO41" s="717"/>
      <c r="AQ41" s="718" t="s">
        <v>352</v>
      </c>
      <c r="AR41" s="719"/>
      <c r="AS41" s="719"/>
      <c r="AT41" s="719"/>
      <c r="AU41" s="719"/>
      <c r="AV41" s="719"/>
      <c r="AW41" s="719"/>
      <c r="AX41" s="719"/>
      <c r="AY41" s="720"/>
      <c r="AZ41" s="678">
        <v>88533</v>
      </c>
      <c r="BA41" s="679"/>
      <c r="BB41" s="679"/>
      <c r="BC41" s="679"/>
      <c r="BD41" s="697"/>
      <c r="BE41" s="697"/>
      <c r="BF41" s="721"/>
      <c r="BG41" s="723"/>
      <c r="BH41" s="724"/>
      <c r="BI41" s="724"/>
      <c r="BJ41" s="724"/>
      <c r="BK41" s="724"/>
      <c r="BL41" s="236"/>
      <c r="BM41" s="712" t="s">
        <v>353</v>
      </c>
      <c r="BN41" s="712"/>
      <c r="BO41" s="712"/>
      <c r="BP41" s="712"/>
      <c r="BQ41" s="712"/>
      <c r="BR41" s="712"/>
      <c r="BS41" s="712"/>
      <c r="BT41" s="712"/>
      <c r="BU41" s="713"/>
      <c r="BV41" s="678" t="s">
        <v>139</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139</v>
      </c>
      <c r="CS41" s="697"/>
      <c r="CT41" s="697"/>
      <c r="CU41" s="697"/>
      <c r="CV41" s="697"/>
      <c r="CW41" s="697"/>
      <c r="CX41" s="697"/>
      <c r="CY41" s="698"/>
      <c r="CZ41" s="681" t="s">
        <v>139</v>
      </c>
      <c r="DA41" s="699"/>
      <c r="DB41" s="699"/>
      <c r="DC41" s="700"/>
      <c r="DD41" s="684" t="s">
        <v>139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355</v>
      </c>
      <c r="C42" s="660"/>
      <c r="D42" s="660"/>
      <c r="E42" s="660"/>
      <c r="F42" s="660"/>
      <c r="G42" s="660"/>
      <c r="H42" s="660"/>
      <c r="I42" s="660"/>
      <c r="J42" s="660"/>
      <c r="K42" s="660"/>
      <c r="L42" s="660"/>
      <c r="M42" s="660"/>
      <c r="N42" s="660"/>
      <c r="O42" s="660"/>
      <c r="P42" s="660"/>
      <c r="Q42" s="661"/>
      <c r="R42" s="662">
        <v>5847857</v>
      </c>
      <c r="S42" s="701"/>
      <c r="T42" s="701"/>
      <c r="U42" s="701"/>
      <c r="V42" s="701"/>
      <c r="W42" s="701"/>
      <c r="X42" s="701"/>
      <c r="Y42" s="703"/>
      <c r="Z42" s="704">
        <v>100</v>
      </c>
      <c r="AA42" s="704"/>
      <c r="AB42" s="704"/>
      <c r="AC42" s="704"/>
      <c r="AD42" s="705">
        <v>3255837</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226991</v>
      </c>
      <c r="BA42" s="701"/>
      <c r="BB42" s="701"/>
      <c r="BC42" s="701"/>
      <c r="BD42" s="663"/>
      <c r="BE42" s="663"/>
      <c r="BF42" s="727"/>
      <c r="BG42" s="725"/>
      <c r="BH42" s="726"/>
      <c r="BI42" s="726"/>
      <c r="BJ42" s="726"/>
      <c r="BK42" s="726"/>
      <c r="BL42" s="237"/>
      <c r="BM42" s="728" t="s">
        <v>357</v>
      </c>
      <c r="BN42" s="728"/>
      <c r="BO42" s="728"/>
      <c r="BP42" s="728"/>
      <c r="BQ42" s="728"/>
      <c r="BR42" s="728"/>
      <c r="BS42" s="728"/>
      <c r="BT42" s="728"/>
      <c r="BU42" s="729"/>
      <c r="BV42" s="662">
        <v>372</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1403418</v>
      </c>
      <c r="CS42" s="679"/>
      <c r="CT42" s="679"/>
      <c r="CU42" s="679"/>
      <c r="CV42" s="679"/>
      <c r="CW42" s="679"/>
      <c r="CX42" s="679"/>
      <c r="CY42" s="680"/>
      <c r="CZ42" s="681">
        <v>25.1</v>
      </c>
      <c r="DA42" s="682"/>
      <c r="DB42" s="682"/>
      <c r="DC42" s="683"/>
      <c r="DD42" s="684">
        <v>309859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359</v>
      </c>
      <c r="CE43" s="676"/>
      <c r="CF43" s="676"/>
      <c r="CG43" s="676"/>
      <c r="CH43" s="676"/>
      <c r="CI43" s="676"/>
      <c r="CJ43" s="676"/>
      <c r="CK43" s="676"/>
      <c r="CL43" s="676"/>
      <c r="CM43" s="676"/>
      <c r="CN43" s="676"/>
      <c r="CO43" s="676"/>
      <c r="CP43" s="676"/>
      <c r="CQ43" s="677"/>
      <c r="CR43" s="678" t="s">
        <v>139</v>
      </c>
      <c r="CS43" s="697"/>
      <c r="CT43" s="697"/>
      <c r="CU43" s="697"/>
      <c r="CV43" s="697"/>
      <c r="CW43" s="697"/>
      <c r="CX43" s="697"/>
      <c r="CY43" s="698"/>
      <c r="CZ43" s="681" t="s">
        <v>237</v>
      </c>
      <c r="DA43" s="699"/>
      <c r="DB43" s="699"/>
      <c r="DC43" s="700"/>
      <c r="DD43" s="684" t="s">
        <v>237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308</v>
      </c>
      <c r="CE44" s="692"/>
      <c r="CF44" s="675" t="s">
        <v>360</v>
      </c>
      <c r="CG44" s="676"/>
      <c r="CH44" s="676"/>
      <c r="CI44" s="676"/>
      <c r="CJ44" s="676"/>
      <c r="CK44" s="676"/>
      <c r="CL44" s="676"/>
      <c r="CM44" s="676"/>
      <c r="CN44" s="676"/>
      <c r="CO44" s="676"/>
      <c r="CP44" s="676"/>
      <c r="CQ44" s="677"/>
      <c r="CR44" s="678">
        <v>1185610</v>
      </c>
      <c r="CS44" s="679"/>
      <c r="CT44" s="679"/>
      <c r="CU44" s="679"/>
      <c r="CV44" s="679"/>
      <c r="CW44" s="679"/>
      <c r="CX44" s="679"/>
      <c r="CY44" s="680"/>
      <c r="CZ44" s="681">
        <v>21.2</v>
      </c>
      <c r="DA44" s="682"/>
      <c r="DB44" s="682"/>
      <c r="DC44" s="683"/>
      <c r="DD44" s="684">
        <v>265475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361</v>
      </c>
      <c r="CG45" s="676"/>
      <c r="CH45" s="676"/>
      <c r="CI45" s="676"/>
      <c r="CJ45" s="676"/>
      <c r="CK45" s="676"/>
      <c r="CL45" s="676"/>
      <c r="CM45" s="676"/>
      <c r="CN45" s="676"/>
      <c r="CO45" s="676"/>
      <c r="CP45" s="676"/>
      <c r="CQ45" s="677"/>
      <c r="CR45" s="678">
        <v>485250</v>
      </c>
      <c r="CS45" s="697"/>
      <c r="CT45" s="697"/>
      <c r="CU45" s="697"/>
      <c r="CV45" s="697"/>
      <c r="CW45" s="697"/>
      <c r="CX45" s="697"/>
      <c r="CY45" s="698"/>
      <c r="CZ45" s="681">
        <v>8.6999999999999993</v>
      </c>
      <c r="DA45" s="699"/>
      <c r="DB45" s="699"/>
      <c r="DC45" s="700"/>
      <c r="DD45" s="684">
        <v>32255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363</v>
      </c>
      <c r="CG46" s="676"/>
      <c r="CH46" s="676"/>
      <c r="CI46" s="676"/>
      <c r="CJ46" s="676"/>
      <c r="CK46" s="676"/>
      <c r="CL46" s="676"/>
      <c r="CM46" s="676"/>
      <c r="CN46" s="676"/>
      <c r="CO46" s="676"/>
      <c r="CP46" s="676"/>
      <c r="CQ46" s="677"/>
      <c r="CR46" s="678">
        <v>628222</v>
      </c>
      <c r="CS46" s="679"/>
      <c r="CT46" s="679"/>
      <c r="CU46" s="679"/>
      <c r="CV46" s="679"/>
      <c r="CW46" s="679"/>
      <c r="CX46" s="679"/>
      <c r="CY46" s="680"/>
      <c r="CZ46" s="681">
        <v>11.2</v>
      </c>
      <c r="DA46" s="682"/>
      <c r="DB46" s="682"/>
      <c r="DC46" s="683"/>
      <c r="DD46" s="684">
        <v>196082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365</v>
      </c>
      <c r="CG47" s="676"/>
      <c r="CH47" s="676"/>
      <c r="CI47" s="676"/>
      <c r="CJ47" s="676"/>
      <c r="CK47" s="676"/>
      <c r="CL47" s="676"/>
      <c r="CM47" s="676"/>
      <c r="CN47" s="676"/>
      <c r="CO47" s="676"/>
      <c r="CP47" s="676"/>
      <c r="CQ47" s="677"/>
      <c r="CR47" s="678">
        <v>217808</v>
      </c>
      <c r="CS47" s="697"/>
      <c r="CT47" s="697"/>
      <c r="CU47" s="697"/>
      <c r="CV47" s="697"/>
      <c r="CW47" s="697"/>
      <c r="CX47" s="697"/>
      <c r="CY47" s="698"/>
      <c r="CZ47" s="681">
        <v>3.9</v>
      </c>
      <c r="DA47" s="699"/>
      <c r="DB47" s="699"/>
      <c r="DC47" s="700"/>
      <c r="DD47" s="684">
        <v>44384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366</v>
      </c>
      <c r="CD48" s="695"/>
      <c r="CE48" s="696"/>
      <c r="CF48" s="675" t="s">
        <v>367</v>
      </c>
      <c r="CG48" s="676"/>
      <c r="CH48" s="676"/>
      <c r="CI48" s="676"/>
      <c r="CJ48" s="676"/>
      <c r="CK48" s="676"/>
      <c r="CL48" s="676"/>
      <c r="CM48" s="676"/>
      <c r="CN48" s="676"/>
      <c r="CO48" s="676"/>
      <c r="CP48" s="676"/>
      <c r="CQ48" s="677"/>
      <c r="CR48" s="678" t="s">
        <v>237</v>
      </c>
      <c r="CS48" s="679"/>
      <c r="CT48" s="679"/>
      <c r="CU48" s="679"/>
      <c r="CV48" s="679"/>
      <c r="CW48" s="679"/>
      <c r="CX48" s="679"/>
      <c r="CY48" s="680"/>
      <c r="CZ48" s="681" t="s">
        <v>139</v>
      </c>
      <c r="DA48" s="682"/>
      <c r="DB48" s="682"/>
      <c r="DC48" s="683"/>
      <c r="DD48" s="684" t="s">
        <v>139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368</v>
      </c>
      <c r="CE49" s="660"/>
      <c r="CF49" s="660"/>
      <c r="CG49" s="660"/>
      <c r="CH49" s="660"/>
      <c r="CI49" s="660"/>
      <c r="CJ49" s="660"/>
      <c r="CK49" s="660"/>
      <c r="CL49" s="660"/>
      <c r="CM49" s="660"/>
      <c r="CN49" s="660"/>
      <c r="CO49" s="660"/>
      <c r="CP49" s="660"/>
      <c r="CQ49" s="661"/>
      <c r="CR49" s="662">
        <v>5587947</v>
      </c>
      <c r="CS49" s="663"/>
      <c r="CT49" s="663"/>
      <c r="CU49" s="663"/>
      <c r="CV49" s="663"/>
      <c r="CW49" s="663"/>
      <c r="CX49" s="663"/>
      <c r="CY49" s="664"/>
      <c r="CZ49" s="665">
        <v>100</v>
      </c>
      <c r="DA49" s="666"/>
      <c r="DB49" s="666"/>
      <c r="DC49" s="667"/>
      <c r="DD49" s="668">
        <v>3713694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z1UIjDqBwLZfjCahMc5XKQ88154uFrcUeHm4+fXRY/uxOXnkPaNHsYh1/WH5OHMpybSx4dJmczN6v/cvUANPbg==" saltValue="CxPtzCAyKI9YCIbm5W4M8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58" zoomScale="70" zoomScaleNormal="25" zoomScaleSheetLayoutView="70" workbookViewId="0">
      <selection activeCell="BJ75" sqref="BJ75"/>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370</v>
      </c>
      <c r="DK2" s="1204"/>
      <c r="DL2" s="1204"/>
      <c r="DM2" s="1204"/>
      <c r="DN2" s="1204"/>
      <c r="DO2" s="1205"/>
      <c r="DP2" s="250"/>
      <c r="DQ2" s="1203" t="s">
        <v>371</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6"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1" t="s">
        <v>388</v>
      </c>
      <c r="DH5" s="1192"/>
      <c r="DI5" s="1192"/>
      <c r="DJ5" s="1192"/>
      <c r="DK5" s="1193"/>
      <c r="DL5" s="1191" t="s">
        <v>389</v>
      </c>
      <c r="DM5" s="1192"/>
      <c r="DN5" s="1192"/>
      <c r="DO5" s="1192"/>
      <c r="DP5" s="1193"/>
      <c r="DQ5" s="1094" t="s">
        <v>390</v>
      </c>
      <c r="DR5" s="1095"/>
      <c r="DS5" s="1095"/>
      <c r="DT5" s="1095"/>
      <c r="DU5" s="1096"/>
      <c r="DV5" s="1094" t="s">
        <v>381</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391</v>
      </c>
      <c r="C7" s="1144"/>
      <c r="D7" s="1144"/>
      <c r="E7" s="1144"/>
      <c r="F7" s="1144"/>
      <c r="G7" s="1144"/>
      <c r="H7" s="1144"/>
      <c r="I7" s="1144"/>
      <c r="J7" s="1144"/>
      <c r="K7" s="1144"/>
      <c r="L7" s="1144"/>
      <c r="M7" s="1144"/>
      <c r="N7" s="1144"/>
      <c r="O7" s="1144"/>
      <c r="P7" s="1145"/>
      <c r="Q7" s="1197">
        <v>5845</v>
      </c>
      <c r="R7" s="1198"/>
      <c r="S7" s="1198"/>
      <c r="T7" s="1198"/>
      <c r="U7" s="1198"/>
      <c r="V7" s="1198">
        <v>5585</v>
      </c>
      <c r="W7" s="1198"/>
      <c r="X7" s="1198"/>
      <c r="Y7" s="1198"/>
      <c r="Z7" s="1198"/>
      <c r="AA7" s="1198">
        <v>260</v>
      </c>
      <c r="AB7" s="1198"/>
      <c r="AC7" s="1198"/>
      <c r="AD7" s="1198"/>
      <c r="AE7" s="1199"/>
      <c r="AF7" s="1200">
        <v>152</v>
      </c>
      <c r="AG7" s="1201"/>
      <c r="AH7" s="1201"/>
      <c r="AI7" s="1201"/>
      <c r="AJ7" s="1202"/>
      <c r="AK7" s="1184">
        <v>271</v>
      </c>
      <c r="AL7" s="1185"/>
      <c r="AM7" s="1185"/>
      <c r="AN7" s="1185"/>
      <c r="AO7" s="1185"/>
      <c r="AP7" s="1185">
        <v>5450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577</v>
      </c>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t="s">
        <v>588</v>
      </c>
      <c r="DW7" s="1209"/>
      <c r="DX7" s="1209"/>
      <c r="DY7" s="1209"/>
      <c r="DZ7" s="1210"/>
      <c r="EA7" s="255"/>
    </row>
    <row r="8" spans="1:131" s="256" customFormat="1" ht="26.25" customHeight="1" x14ac:dyDescent="0.15">
      <c r="A8" s="262">
        <v>2</v>
      </c>
      <c r="B8" s="1124" t="s">
        <v>392</v>
      </c>
      <c r="C8" s="1125"/>
      <c r="D8" s="1125"/>
      <c r="E8" s="1125"/>
      <c r="F8" s="1125"/>
      <c r="G8" s="1125"/>
      <c r="H8" s="1125"/>
      <c r="I8" s="1125"/>
      <c r="J8" s="1125"/>
      <c r="K8" s="1125"/>
      <c r="L8" s="1125"/>
      <c r="M8" s="1125"/>
      <c r="N8" s="1125"/>
      <c r="O8" s="1125"/>
      <c r="P8" s="1126"/>
      <c r="Q8" s="1136">
        <v>4</v>
      </c>
      <c r="R8" s="1137"/>
      <c r="S8" s="1137"/>
      <c r="T8" s="1137"/>
      <c r="U8" s="1137"/>
      <c r="V8" s="1137">
        <v>3</v>
      </c>
      <c r="W8" s="1137"/>
      <c r="X8" s="1137"/>
      <c r="Y8" s="1137"/>
      <c r="Z8" s="1137"/>
      <c r="AA8" s="1137" t="s">
        <v>589</v>
      </c>
      <c r="AB8" s="1137"/>
      <c r="AC8" s="1137"/>
      <c r="AD8" s="1137"/>
      <c r="AE8" s="1138"/>
      <c r="AF8" s="1130">
        <v>0</v>
      </c>
      <c r="AG8" s="1131"/>
      <c r="AH8" s="1131"/>
      <c r="AI8" s="1131"/>
      <c r="AJ8" s="1132"/>
      <c r="AK8" s="1179">
        <v>2</v>
      </c>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393</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394</v>
      </c>
      <c r="B23" s="1037" t="s">
        <v>395</v>
      </c>
      <c r="C23" s="1038"/>
      <c r="D23" s="1038"/>
      <c r="E23" s="1038"/>
      <c r="F23" s="1038"/>
      <c r="G23" s="1038"/>
      <c r="H23" s="1038"/>
      <c r="I23" s="1038"/>
      <c r="J23" s="1038"/>
      <c r="K23" s="1038"/>
      <c r="L23" s="1038"/>
      <c r="M23" s="1038"/>
      <c r="N23" s="1038"/>
      <c r="O23" s="1038"/>
      <c r="P23" s="1039"/>
      <c r="Q23" s="1161">
        <v>5848</v>
      </c>
      <c r="R23" s="1162"/>
      <c r="S23" s="1162"/>
      <c r="T23" s="1162"/>
      <c r="U23" s="1162"/>
      <c r="V23" s="1162">
        <v>5588</v>
      </c>
      <c r="W23" s="1162"/>
      <c r="X23" s="1162"/>
      <c r="Y23" s="1162"/>
      <c r="Z23" s="1162"/>
      <c r="AA23" s="1162">
        <v>260</v>
      </c>
      <c r="AB23" s="1162"/>
      <c r="AC23" s="1162"/>
      <c r="AD23" s="1162"/>
      <c r="AE23" s="1163"/>
      <c r="AF23" s="1164">
        <v>152</v>
      </c>
      <c r="AG23" s="1162"/>
      <c r="AH23" s="1162"/>
      <c r="AI23" s="1162"/>
      <c r="AJ23" s="1165"/>
      <c r="AK23" s="1166"/>
      <c r="AL23" s="1167"/>
      <c r="AM23" s="1167"/>
      <c r="AN23" s="1167"/>
      <c r="AO23" s="1167"/>
      <c r="AP23" s="1162">
        <v>5450</v>
      </c>
      <c r="AQ23" s="1162"/>
      <c r="AR23" s="1162"/>
      <c r="AS23" s="1162"/>
      <c r="AT23" s="1162"/>
      <c r="AU23" s="1168"/>
      <c r="AV23" s="1168"/>
      <c r="AW23" s="1168"/>
      <c r="AX23" s="1168"/>
      <c r="AY23" s="1169"/>
      <c r="AZ23" s="1158" t="s">
        <v>396</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374</v>
      </c>
      <c r="B26" s="1089"/>
      <c r="C26" s="1089"/>
      <c r="D26" s="1089"/>
      <c r="E26" s="1089"/>
      <c r="F26" s="1089"/>
      <c r="G26" s="1089"/>
      <c r="H26" s="1089"/>
      <c r="I26" s="1089"/>
      <c r="J26" s="1089"/>
      <c r="K26" s="1089"/>
      <c r="L26" s="1089"/>
      <c r="M26" s="1089"/>
      <c r="N26" s="1089"/>
      <c r="O26" s="1089"/>
      <c r="P26" s="1090"/>
      <c r="Q26" s="1094" t="s">
        <v>399</v>
      </c>
      <c r="R26" s="1095"/>
      <c r="S26" s="1095"/>
      <c r="T26" s="1095"/>
      <c r="U26" s="1096"/>
      <c r="V26" s="1094" t="s">
        <v>400</v>
      </c>
      <c r="W26" s="1095"/>
      <c r="X26" s="1095"/>
      <c r="Y26" s="1095"/>
      <c r="Z26" s="1096"/>
      <c r="AA26" s="1094" t="s">
        <v>401</v>
      </c>
      <c r="AB26" s="1095"/>
      <c r="AC26" s="1095"/>
      <c r="AD26" s="1095"/>
      <c r="AE26" s="1095"/>
      <c r="AF26" s="1152" t="s">
        <v>402</v>
      </c>
      <c r="AG26" s="1101"/>
      <c r="AH26" s="1101"/>
      <c r="AI26" s="1101"/>
      <c r="AJ26" s="1153"/>
      <c r="AK26" s="1095" t="s">
        <v>403</v>
      </c>
      <c r="AL26" s="1095"/>
      <c r="AM26" s="1095"/>
      <c r="AN26" s="1095"/>
      <c r="AO26" s="1096"/>
      <c r="AP26" s="1094" t="s">
        <v>404</v>
      </c>
      <c r="AQ26" s="1095"/>
      <c r="AR26" s="1095"/>
      <c r="AS26" s="1095"/>
      <c r="AT26" s="1096"/>
      <c r="AU26" s="1094" t="s">
        <v>405</v>
      </c>
      <c r="AV26" s="1095"/>
      <c r="AW26" s="1095"/>
      <c r="AX26" s="1095"/>
      <c r="AY26" s="1096"/>
      <c r="AZ26" s="1094" t="s">
        <v>406</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407</v>
      </c>
      <c r="C28" s="1144"/>
      <c r="D28" s="1144"/>
      <c r="E28" s="1144"/>
      <c r="F28" s="1144"/>
      <c r="G28" s="1144"/>
      <c r="H28" s="1144"/>
      <c r="I28" s="1144"/>
      <c r="J28" s="1144"/>
      <c r="K28" s="1144"/>
      <c r="L28" s="1144"/>
      <c r="M28" s="1144"/>
      <c r="N28" s="1144"/>
      <c r="O28" s="1144"/>
      <c r="P28" s="1145"/>
      <c r="Q28" s="1146">
        <v>1230</v>
      </c>
      <c r="R28" s="1147"/>
      <c r="S28" s="1147"/>
      <c r="T28" s="1147"/>
      <c r="U28" s="1147"/>
      <c r="V28" s="1147">
        <v>1188</v>
      </c>
      <c r="W28" s="1147"/>
      <c r="X28" s="1147"/>
      <c r="Y28" s="1147"/>
      <c r="Z28" s="1147"/>
      <c r="AA28" s="1147">
        <v>42</v>
      </c>
      <c r="AB28" s="1147"/>
      <c r="AC28" s="1147"/>
      <c r="AD28" s="1147"/>
      <c r="AE28" s="1148"/>
      <c r="AF28" s="1149">
        <v>42</v>
      </c>
      <c r="AG28" s="1147"/>
      <c r="AH28" s="1147"/>
      <c r="AI28" s="1147"/>
      <c r="AJ28" s="1150"/>
      <c r="AK28" s="1151">
        <v>89</v>
      </c>
      <c r="AL28" s="1139"/>
      <c r="AM28" s="1139"/>
      <c r="AN28" s="1139"/>
      <c r="AO28" s="1139"/>
      <c r="AP28" s="1139" t="s">
        <v>590</v>
      </c>
      <c r="AQ28" s="1139"/>
      <c r="AR28" s="1139"/>
      <c r="AS28" s="1139"/>
      <c r="AT28" s="1139"/>
      <c r="AU28" s="1139">
        <v>89</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408</v>
      </c>
      <c r="C29" s="1125"/>
      <c r="D29" s="1125"/>
      <c r="E29" s="1125"/>
      <c r="F29" s="1125"/>
      <c r="G29" s="1125"/>
      <c r="H29" s="1125"/>
      <c r="I29" s="1125"/>
      <c r="J29" s="1125"/>
      <c r="K29" s="1125"/>
      <c r="L29" s="1125"/>
      <c r="M29" s="1125"/>
      <c r="N29" s="1125"/>
      <c r="O29" s="1125"/>
      <c r="P29" s="1126"/>
      <c r="Q29" s="1136">
        <v>109</v>
      </c>
      <c r="R29" s="1137"/>
      <c r="S29" s="1137"/>
      <c r="T29" s="1137"/>
      <c r="U29" s="1137"/>
      <c r="V29" s="1137">
        <v>109</v>
      </c>
      <c r="W29" s="1137"/>
      <c r="X29" s="1137"/>
      <c r="Y29" s="1137"/>
      <c r="Z29" s="1137"/>
      <c r="AA29" s="1137">
        <v>0</v>
      </c>
      <c r="AB29" s="1137"/>
      <c r="AC29" s="1137"/>
      <c r="AD29" s="1137"/>
      <c r="AE29" s="1138"/>
      <c r="AF29" s="1130">
        <v>0</v>
      </c>
      <c r="AG29" s="1131"/>
      <c r="AH29" s="1131"/>
      <c r="AI29" s="1131"/>
      <c r="AJ29" s="1132"/>
      <c r="AK29" s="1073">
        <v>33</v>
      </c>
      <c r="AL29" s="1064"/>
      <c r="AM29" s="1064"/>
      <c r="AN29" s="1064"/>
      <c r="AO29" s="1064"/>
      <c r="AP29" s="1064" t="s">
        <v>591</v>
      </c>
      <c r="AQ29" s="1064"/>
      <c r="AR29" s="1064"/>
      <c r="AS29" s="1064"/>
      <c r="AT29" s="1064"/>
      <c r="AU29" s="1064">
        <v>33</v>
      </c>
      <c r="AV29" s="1064"/>
      <c r="AW29" s="1064"/>
      <c r="AX29" s="1064"/>
      <c r="AY29" s="1064"/>
      <c r="AZ29" s="1135"/>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409</v>
      </c>
      <c r="C30" s="1125"/>
      <c r="D30" s="1125"/>
      <c r="E30" s="1125"/>
      <c r="F30" s="1125"/>
      <c r="G30" s="1125"/>
      <c r="H30" s="1125"/>
      <c r="I30" s="1125"/>
      <c r="J30" s="1125"/>
      <c r="K30" s="1125"/>
      <c r="L30" s="1125"/>
      <c r="M30" s="1125"/>
      <c r="N30" s="1125"/>
      <c r="O30" s="1125"/>
      <c r="P30" s="1126"/>
      <c r="Q30" s="1136">
        <v>1394</v>
      </c>
      <c r="R30" s="1137"/>
      <c r="S30" s="1137"/>
      <c r="T30" s="1137"/>
      <c r="U30" s="1137"/>
      <c r="V30" s="1137">
        <v>1238</v>
      </c>
      <c r="W30" s="1137"/>
      <c r="X30" s="1137"/>
      <c r="Y30" s="1137"/>
      <c r="Z30" s="1137"/>
      <c r="AA30" s="1137">
        <v>156</v>
      </c>
      <c r="AB30" s="1137"/>
      <c r="AC30" s="1137"/>
      <c r="AD30" s="1137"/>
      <c r="AE30" s="1138"/>
      <c r="AF30" s="1130">
        <v>156</v>
      </c>
      <c r="AG30" s="1131"/>
      <c r="AH30" s="1131"/>
      <c r="AI30" s="1131"/>
      <c r="AJ30" s="1132"/>
      <c r="AK30" s="1073">
        <v>194</v>
      </c>
      <c r="AL30" s="1064"/>
      <c r="AM30" s="1064"/>
      <c r="AN30" s="1064"/>
      <c r="AO30" s="1064"/>
      <c r="AP30" s="1064" t="s">
        <v>592</v>
      </c>
      <c r="AQ30" s="1064"/>
      <c r="AR30" s="1064"/>
      <c r="AS30" s="1064"/>
      <c r="AT30" s="1064"/>
      <c r="AU30" s="1064">
        <v>194</v>
      </c>
      <c r="AV30" s="1064"/>
      <c r="AW30" s="1064"/>
      <c r="AX30" s="1064"/>
      <c r="AY30" s="1064"/>
      <c r="AZ30" s="1135"/>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410</v>
      </c>
      <c r="C31" s="1125"/>
      <c r="D31" s="1125"/>
      <c r="E31" s="1125"/>
      <c r="F31" s="1125"/>
      <c r="G31" s="1125"/>
      <c r="H31" s="1125"/>
      <c r="I31" s="1125"/>
      <c r="J31" s="1125"/>
      <c r="K31" s="1125"/>
      <c r="L31" s="1125"/>
      <c r="M31" s="1125"/>
      <c r="N31" s="1125"/>
      <c r="O31" s="1125"/>
      <c r="P31" s="1126"/>
      <c r="Q31" s="1136">
        <v>155</v>
      </c>
      <c r="R31" s="1137"/>
      <c r="S31" s="1137"/>
      <c r="T31" s="1137"/>
      <c r="U31" s="1137"/>
      <c r="V31" s="1137">
        <v>146</v>
      </c>
      <c r="W31" s="1137"/>
      <c r="X31" s="1137"/>
      <c r="Y31" s="1137"/>
      <c r="Z31" s="1137"/>
      <c r="AA31" s="1137">
        <v>8</v>
      </c>
      <c r="AB31" s="1137"/>
      <c r="AC31" s="1137"/>
      <c r="AD31" s="1137"/>
      <c r="AE31" s="1138"/>
      <c r="AF31" s="1130">
        <v>140</v>
      </c>
      <c r="AG31" s="1131"/>
      <c r="AH31" s="1131"/>
      <c r="AI31" s="1131"/>
      <c r="AJ31" s="1132"/>
      <c r="AK31" s="1073">
        <v>31</v>
      </c>
      <c r="AL31" s="1064"/>
      <c r="AM31" s="1064"/>
      <c r="AN31" s="1064"/>
      <c r="AO31" s="1064"/>
      <c r="AP31" s="1064">
        <v>443</v>
      </c>
      <c r="AQ31" s="1064"/>
      <c r="AR31" s="1064"/>
      <c r="AS31" s="1064"/>
      <c r="AT31" s="1064"/>
      <c r="AU31" s="1064">
        <v>232</v>
      </c>
      <c r="AV31" s="1064"/>
      <c r="AW31" s="1064"/>
      <c r="AX31" s="1064"/>
      <c r="AY31" s="1064"/>
      <c r="AZ31" s="1135"/>
      <c r="BA31" s="1135"/>
      <c r="BB31" s="1135"/>
      <c r="BC31" s="1135"/>
      <c r="BD31" s="1135"/>
      <c r="BE31" s="1119" t="s">
        <v>411</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412</v>
      </c>
      <c r="C32" s="1125"/>
      <c r="D32" s="1125"/>
      <c r="E32" s="1125"/>
      <c r="F32" s="1125"/>
      <c r="G32" s="1125"/>
      <c r="H32" s="1125"/>
      <c r="I32" s="1125"/>
      <c r="J32" s="1125"/>
      <c r="K32" s="1125"/>
      <c r="L32" s="1125"/>
      <c r="M32" s="1125"/>
      <c r="N32" s="1125"/>
      <c r="O32" s="1125"/>
      <c r="P32" s="1126"/>
      <c r="Q32" s="1136">
        <v>68</v>
      </c>
      <c r="R32" s="1137"/>
      <c r="S32" s="1137"/>
      <c r="T32" s="1137"/>
      <c r="U32" s="1137"/>
      <c r="V32" s="1137">
        <v>65</v>
      </c>
      <c r="W32" s="1137"/>
      <c r="X32" s="1137"/>
      <c r="Y32" s="1137"/>
      <c r="Z32" s="1137"/>
      <c r="AA32" s="1137">
        <v>3</v>
      </c>
      <c r="AB32" s="1137"/>
      <c r="AC32" s="1137"/>
      <c r="AD32" s="1137"/>
      <c r="AE32" s="1138"/>
      <c r="AF32" s="1130">
        <v>3</v>
      </c>
      <c r="AG32" s="1131"/>
      <c r="AH32" s="1131"/>
      <c r="AI32" s="1131"/>
      <c r="AJ32" s="1132"/>
      <c r="AK32" s="1073">
        <v>21</v>
      </c>
      <c r="AL32" s="1064"/>
      <c r="AM32" s="1064"/>
      <c r="AN32" s="1064"/>
      <c r="AO32" s="1064"/>
      <c r="AP32" s="1064">
        <v>75</v>
      </c>
      <c r="AQ32" s="1064"/>
      <c r="AR32" s="1064"/>
      <c r="AS32" s="1064"/>
      <c r="AT32" s="1064"/>
      <c r="AU32" s="1064">
        <v>28</v>
      </c>
      <c r="AV32" s="1064"/>
      <c r="AW32" s="1064"/>
      <c r="AX32" s="1064"/>
      <c r="AY32" s="1064"/>
      <c r="AZ32" s="1135"/>
      <c r="BA32" s="1135"/>
      <c r="BB32" s="1135"/>
      <c r="BC32" s="1135"/>
      <c r="BD32" s="1135"/>
      <c r="BE32" s="1119" t="s">
        <v>413</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c r="C33" s="1125"/>
      <c r="D33" s="1125"/>
      <c r="E33" s="1125"/>
      <c r="F33" s="1125"/>
      <c r="G33" s="1125"/>
      <c r="H33" s="1125"/>
      <c r="I33" s="1125"/>
      <c r="J33" s="1125"/>
      <c r="K33" s="1125"/>
      <c r="L33" s="1125"/>
      <c r="M33" s="1125"/>
      <c r="N33" s="1125"/>
      <c r="O33" s="1125"/>
      <c r="P33" s="1126"/>
      <c r="Q33" s="1136"/>
      <c r="R33" s="1137"/>
      <c r="S33" s="1137"/>
      <c r="T33" s="1137"/>
      <c r="U33" s="1137"/>
      <c r="V33" s="1137"/>
      <c r="W33" s="1137"/>
      <c r="X33" s="1137"/>
      <c r="Y33" s="1137"/>
      <c r="Z33" s="1137"/>
      <c r="AA33" s="1137"/>
      <c r="AB33" s="1137"/>
      <c r="AC33" s="1137"/>
      <c r="AD33" s="1137"/>
      <c r="AE33" s="1138"/>
      <c r="AF33" s="1130"/>
      <c r="AG33" s="1131"/>
      <c r="AH33" s="1131"/>
      <c r="AI33" s="1131"/>
      <c r="AJ33" s="1132"/>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19"/>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414</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394</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341</v>
      </c>
      <c r="AG63" s="1052"/>
      <c r="AH63" s="1052"/>
      <c r="AI63" s="1052"/>
      <c r="AJ63" s="1117"/>
      <c r="AK63" s="1118"/>
      <c r="AL63" s="1056"/>
      <c r="AM63" s="1056"/>
      <c r="AN63" s="1056"/>
      <c r="AO63" s="1056"/>
      <c r="AP63" s="1052"/>
      <c r="AQ63" s="1052"/>
      <c r="AR63" s="1052"/>
      <c r="AS63" s="1052"/>
      <c r="AT63" s="1052"/>
      <c r="AU63" s="1052"/>
      <c r="AV63" s="1052"/>
      <c r="AW63" s="1052"/>
      <c r="AX63" s="1052"/>
      <c r="AY63" s="1052"/>
      <c r="AZ63" s="1112"/>
      <c r="BA63" s="1112"/>
      <c r="BB63" s="1112"/>
      <c r="BC63" s="1112"/>
      <c r="BD63" s="1112"/>
      <c r="BE63" s="1053"/>
      <c r="BF63" s="1053"/>
      <c r="BG63" s="1053"/>
      <c r="BH63" s="1053"/>
      <c r="BI63" s="1054"/>
      <c r="BJ63" s="1113" t="s">
        <v>139</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417</v>
      </c>
      <c r="B66" s="1089"/>
      <c r="C66" s="1089"/>
      <c r="D66" s="1089"/>
      <c r="E66" s="1089"/>
      <c r="F66" s="1089"/>
      <c r="G66" s="1089"/>
      <c r="H66" s="1089"/>
      <c r="I66" s="1089"/>
      <c r="J66" s="1089"/>
      <c r="K66" s="1089"/>
      <c r="L66" s="1089"/>
      <c r="M66" s="1089"/>
      <c r="N66" s="1089"/>
      <c r="O66" s="1089"/>
      <c r="P66" s="1090"/>
      <c r="Q66" s="1094" t="s">
        <v>399</v>
      </c>
      <c r="R66" s="1095"/>
      <c r="S66" s="1095"/>
      <c r="T66" s="1095"/>
      <c r="U66" s="1096"/>
      <c r="V66" s="1094" t="s">
        <v>418</v>
      </c>
      <c r="W66" s="1095"/>
      <c r="X66" s="1095"/>
      <c r="Y66" s="1095"/>
      <c r="Z66" s="1096"/>
      <c r="AA66" s="1094" t="s">
        <v>419</v>
      </c>
      <c r="AB66" s="1095"/>
      <c r="AC66" s="1095"/>
      <c r="AD66" s="1095"/>
      <c r="AE66" s="1096"/>
      <c r="AF66" s="1100" t="s">
        <v>420</v>
      </c>
      <c r="AG66" s="1101"/>
      <c r="AH66" s="1101"/>
      <c r="AI66" s="1101"/>
      <c r="AJ66" s="1102"/>
      <c r="AK66" s="1094" t="s">
        <v>403</v>
      </c>
      <c r="AL66" s="1089"/>
      <c r="AM66" s="1089"/>
      <c r="AN66" s="1089"/>
      <c r="AO66" s="1090"/>
      <c r="AP66" s="1094" t="s">
        <v>421</v>
      </c>
      <c r="AQ66" s="1095"/>
      <c r="AR66" s="1095"/>
      <c r="AS66" s="1095"/>
      <c r="AT66" s="1096"/>
      <c r="AU66" s="1094" t="s">
        <v>422</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578</v>
      </c>
      <c r="C68" s="1079"/>
      <c r="D68" s="1079"/>
      <c r="E68" s="1079"/>
      <c r="F68" s="1079"/>
      <c r="G68" s="1079"/>
      <c r="H68" s="1079"/>
      <c r="I68" s="1079"/>
      <c r="J68" s="1079"/>
      <c r="K68" s="1079"/>
      <c r="L68" s="1079"/>
      <c r="M68" s="1079"/>
      <c r="N68" s="1079"/>
      <c r="O68" s="1079"/>
      <c r="P68" s="1080"/>
      <c r="Q68" s="1081">
        <v>1821</v>
      </c>
      <c r="R68" s="1075"/>
      <c r="S68" s="1075"/>
      <c r="T68" s="1075"/>
      <c r="U68" s="1075"/>
      <c r="V68" s="1075">
        <v>1909</v>
      </c>
      <c r="W68" s="1075"/>
      <c r="X68" s="1075"/>
      <c r="Y68" s="1075"/>
      <c r="Z68" s="1075"/>
      <c r="AA68" s="1075">
        <v>-88</v>
      </c>
      <c r="AB68" s="1075"/>
      <c r="AC68" s="1075"/>
      <c r="AD68" s="1075"/>
      <c r="AE68" s="1075"/>
      <c r="AF68" s="1075">
        <v>196</v>
      </c>
      <c r="AG68" s="1075"/>
      <c r="AH68" s="1075"/>
      <c r="AI68" s="1075"/>
      <c r="AJ68" s="1075"/>
      <c r="AK68" s="1075"/>
      <c r="AL68" s="1075"/>
      <c r="AM68" s="1075"/>
      <c r="AN68" s="1075"/>
      <c r="AO68" s="1075"/>
      <c r="AP68" s="1075">
        <v>368</v>
      </c>
      <c r="AQ68" s="1075"/>
      <c r="AR68" s="1075"/>
      <c r="AS68" s="1075"/>
      <c r="AT68" s="1075"/>
      <c r="AU68" s="1075">
        <v>125</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579</v>
      </c>
      <c r="C69" s="1068"/>
      <c r="D69" s="1068"/>
      <c r="E69" s="1068"/>
      <c r="F69" s="1068"/>
      <c r="G69" s="1068"/>
      <c r="H69" s="1068"/>
      <c r="I69" s="1068"/>
      <c r="J69" s="1068"/>
      <c r="K69" s="1068"/>
      <c r="L69" s="1068"/>
      <c r="M69" s="1068"/>
      <c r="N69" s="1068"/>
      <c r="O69" s="1068"/>
      <c r="P69" s="1069"/>
      <c r="Q69" s="1070">
        <v>1670</v>
      </c>
      <c r="R69" s="1064"/>
      <c r="S69" s="1064"/>
      <c r="T69" s="1064"/>
      <c r="U69" s="1064"/>
      <c r="V69" s="1064">
        <v>1611</v>
      </c>
      <c r="W69" s="1064"/>
      <c r="X69" s="1064"/>
      <c r="Y69" s="1064"/>
      <c r="Z69" s="1064"/>
      <c r="AA69" s="1064">
        <v>59</v>
      </c>
      <c r="AB69" s="1064"/>
      <c r="AC69" s="1064"/>
      <c r="AD69" s="1064"/>
      <c r="AE69" s="1064"/>
      <c r="AF69" s="1064">
        <v>59</v>
      </c>
      <c r="AG69" s="1064"/>
      <c r="AH69" s="1064"/>
      <c r="AI69" s="1064"/>
      <c r="AJ69" s="1064"/>
      <c r="AK69" s="1064">
        <v>34</v>
      </c>
      <c r="AL69" s="1064"/>
      <c r="AM69" s="1064"/>
      <c r="AN69" s="1064"/>
      <c r="AO69" s="1064"/>
      <c r="AP69" s="1064">
        <v>212</v>
      </c>
      <c r="AQ69" s="1064"/>
      <c r="AR69" s="1064"/>
      <c r="AS69" s="1064"/>
      <c r="AT69" s="1064"/>
      <c r="AU69" s="1064">
        <v>23</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580</v>
      </c>
      <c r="C70" s="1068"/>
      <c r="D70" s="1068"/>
      <c r="E70" s="1068"/>
      <c r="F70" s="1068"/>
      <c r="G70" s="1068"/>
      <c r="H70" s="1068"/>
      <c r="I70" s="1068"/>
      <c r="J70" s="1068"/>
      <c r="K70" s="1068"/>
      <c r="L70" s="1068"/>
      <c r="M70" s="1068"/>
      <c r="N70" s="1068"/>
      <c r="O70" s="1068"/>
      <c r="P70" s="1069"/>
      <c r="Q70" s="1070">
        <v>5049</v>
      </c>
      <c r="R70" s="1064"/>
      <c r="S70" s="1064"/>
      <c r="T70" s="1064"/>
      <c r="U70" s="1064"/>
      <c r="V70" s="1064">
        <v>4981</v>
      </c>
      <c r="W70" s="1064"/>
      <c r="X70" s="1064"/>
      <c r="Y70" s="1064"/>
      <c r="Z70" s="1064"/>
      <c r="AA70" s="1064">
        <v>68</v>
      </c>
      <c r="AB70" s="1064"/>
      <c r="AC70" s="1064"/>
      <c r="AD70" s="1064"/>
      <c r="AE70" s="1064"/>
      <c r="AF70" s="1064">
        <v>68</v>
      </c>
      <c r="AG70" s="1064"/>
      <c r="AH70" s="1064"/>
      <c r="AI70" s="1064"/>
      <c r="AJ70" s="1064"/>
      <c r="AK70" s="1064">
        <v>338</v>
      </c>
      <c r="AL70" s="1064"/>
      <c r="AM70" s="1064"/>
      <c r="AN70" s="1064"/>
      <c r="AO70" s="1064"/>
      <c r="AP70" s="1064">
        <v>1485</v>
      </c>
      <c r="AQ70" s="1064"/>
      <c r="AR70" s="1064"/>
      <c r="AS70" s="1064"/>
      <c r="AT70" s="1064"/>
      <c r="AU70" s="1064">
        <v>86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581</v>
      </c>
      <c r="C71" s="1068"/>
      <c r="D71" s="1068"/>
      <c r="E71" s="1068"/>
      <c r="F71" s="1068"/>
      <c r="G71" s="1068"/>
      <c r="H71" s="1068"/>
      <c r="I71" s="1068"/>
      <c r="J71" s="1068"/>
      <c r="K71" s="1068"/>
      <c r="L71" s="1068"/>
      <c r="M71" s="1068"/>
      <c r="N71" s="1068"/>
      <c r="O71" s="1068"/>
      <c r="P71" s="1069"/>
      <c r="Q71" s="1070">
        <v>899</v>
      </c>
      <c r="R71" s="1064"/>
      <c r="S71" s="1064"/>
      <c r="T71" s="1064"/>
      <c r="U71" s="1064"/>
      <c r="V71" s="1064">
        <v>853</v>
      </c>
      <c r="W71" s="1064"/>
      <c r="X71" s="1064"/>
      <c r="Y71" s="1064"/>
      <c r="Z71" s="1064"/>
      <c r="AA71" s="1064">
        <v>46</v>
      </c>
      <c r="AB71" s="1064"/>
      <c r="AC71" s="1064"/>
      <c r="AD71" s="1064"/>
      <c r="AE71" s="1064"/>
      <c r="AF71" s="1064">
        <v>46</v>
      </c>
      <c r="AG71" s="1064"/>
      <c r="AH71" s="1064"/>
      <c r="AI71" s="1064"/>
      <c r="AJ71" s="1064"/>
      <c r="AK71" s="1064">
        <v>0</v>
      </c>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586</v>
      </c>
      <c r="C72" s="1068"/>
      <c r="D72" s="1068"/>
      <c r="E72" s="1068"/>
      <c r="F72" s="1068"/>
      <c r="G72" s="1068"/>
      <c r="H72" s="1068"/>
      <c r="I72" s="1068"/>
      <c r="J72" s="1068"/>
      <c r="K72" s="1068"/>
      <c r="L72" s="1068"/>
      <c r="M72" s="1068"/>
      <c r="N72" s="1068"/>
      <c r="O72" s="1068"/>
      <c r="P72" s="1069"/>
      <c r="Q72" s="1070">
        <v>255217</v>
      </c>
      <c r="R72" s="1064"/>
      <c r="S72" s="1064"/>
      <c r="T72" s="1064"/>
      <c r="U72" s="1064"/>
      <c r="V72" s="1064">
        <v>243412</v>
      </c>
      <c r="W72" s="1064"/>
      <c r="X72" s="1064"/>
      <c r="Y72" s="1064"/>
      <c r="Z72" s="1064"/>
      <c r="AA72" s="1064">
        <v>11805</v>
      </c>
      <c r="AB72" s="1064"/>
      <c r="AC72" s="1064"/>
      <c r="AD72" s="1064"/>
      <c r="AE72" s="1064"/>
      <c r="AF72" s="1064">
        <v>11805</v>
      </c>
      <c r="AG72" s="1064"/>
      <c r="AH72" s="1064"/>
      <c r="AI72" s="1064"/>
      <c r="AJ72" s="1064"/>
      <c r="AK72" s="1064">
        <v>646</v>
      </c>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582</v>
      </c>
      <c r="C73" s="1068"/>
      <c r="D73" s="1068"/>
      <c r="E73" s="1068"/>
      <c r="F73" s="1068"/>
      <c r="G73" s="1068"/>
      <c r="H73" s="1068"/>
      <c r="I73" s="1068"/>
      <c r="J73" s="1068"/>
      <c r="K73" s="1068"/>
      <c r="L73" s="1068"/>
      <c r="M73" s="1068"/>
      <c r="N73" s="1068"/>
      <c r="O73" s="1068"/>
      <c r="P73" s="1069"/>
      <c r="Q73" s="1070">
        <v>7032</v>
      </c>
      <c r="R73" s="1064"/>
      <c r="S73" s="1064"/>
      <c r="T73" s="1064"/>
      <c r="U73" s="1064"/>
      <c r="V73" s="1064">
        <v>6827</v>
      </c>
      <c r="W73" s="1064"/>
      <c r="X73" s="1064"/>
      <c r="Y73" s="1064"/>
      <c r="Z73" s="1064"/>
      <c r="AA73" s="1064">
        <v>205</v>
      </c>
      <c r="AB73" s="1064"/>
      <c r="AC73" s="1064"/>
      <c r="AD73" s="1064"/>
      <c r="AE73" s="1064"/>
      <c r="AF73" s="1064">
        <v>0</v>
      </c>
      <c r="AG73" s="1064"/>
      <c r="AH73" s="1064"/>
      <c r="AI73" s="1064"/>
      <c r="AJ73" s="1064"/>
      <c r="AK73" s="1064">
        <v>15</v>
      </c>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583</v>
      </c>
      <c r="C74" s="1068"/>
      <c r="D74" s="1068"/>
      <c r="E74" s="1068"/>
      <c r="F74" s="1068"/>
      <c r="G74" s="1068"/>
      <c r="H74" s="1068"/>
      <c r="I74" s="1068"/>
      <c r="J74" s="1068"/>
      <c r="K74" s="1068"/>
      <c r="L74" s="1068"/>
      <c r="M74" s="1068"/>
      <c r="N74" s="1068"/>
      <c r="O74" s="1068"/>
      <c r="P74" s="1069"/>
      <c r="Q74" s="1070">
        <v>1625</v>
      </c>
      <c r="R74" s="1064"/>
      <c r="S74" s="1064"/>
      <c r="T74" s="1064"/>
      <c r="U74" s="1064"/>
      <c r="V74" s="1064">
        <v>1624</v>
      </c>
      <c r="W74" s="1064"/>
      <c r="X74" s="1064"/>
      <c r="Y74" s="1064"/>
      <c r="Z74" s="1064"/>
      <c r="AA74" s="1064">
        <v>1</v>
      </c>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584</v>
      </c>
      <c r="C75" s="1068"/>
      <c r="D75" s="1068"/>
      <c r="E75" s="1068"/>
      <c r="F75" s="1068"/>
      <c r="G75" s="1068"/>
      <c r="H75" s="1068"/>
      <c r="I75" s="1068"/>
      <c r="J75" s="1068"/>
      <c r="K75" s="1068"/>
      <c r="L75" s="1068"/>
      <c r="M75" s="1068"/>
      <c r="N75" s="1068"/>
      <c r="O75" s="1068"/>
      <c r="P75" s="1069"/>
      <c r="Q75" s="1071">
        <v>1</v>
      </c>
      <c r="R75" s="1072"/>
      <c r="S75" s="1072"/>
      <c r="T75" s="1072"/>
      <c r="U75" s="1073"/>
      <c r="V75" s="1074">
        <v>0</v>
      </c>
      <c r="W75" s="1072"/>
      <c r="X75" s="1072"/>
      <c r="Y75" s="1072"/>
      <c r="Z75" s="1073"/>
      <c r="AA75" s="1074">
        <v>1</v>
      </c>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585</v>
      </c>
      <c r="C76" s="1068"/>
      <c r="D76" s="1068"/>
      <c r="E76" s="1068"/>
      <c r="F76" s="1068"/>
      <c r="G76" s="1068"/>
      <c r="H76" s="1068"/>
      <c r="I76" s="1068"/>
      <c r="J76" s="1068"/>
      <c r="K76" s="1068"/>
      <c r="L76" s="1068"/>
      <c r="M76" s="1068"/>
      <c r="N76" s="1068"/>
      <c r="O76" s="1068"/>
      <c r="P76" s="1069"/>
      <c r="Q76" s="1071">
        <v>65</v>
      </c>
      <c r="R76" s="1072"/>
      <c r="S76" s="1072"/>
      <c r="T76" s="1072"/>
      <c r="U76" s="1073"/>
      <c r="V76" s="1074">
        <v>53</v>
      </c>
      <c r="W76" s="1072"/>
      <c r="X76" s="1072"/>
      <c r="Y76" s="1072"/>
      <c r="Z76" s="1073"/>
      <c r="AA76" s="1074">
        <v>12</v>
      </c>
      <c r="AB76" s="1072"/>
      <c r="AC76" s="1072"/>
      <c r="AD76" s="1072"/>
      <c r="AE76" s="1073"/>
      <c r="AF76" s="1074"/>
      <c r="AG76" s="1072"/>
      <c r="AH76" s="1072"/>
      <c r="AI76" s="1072"/>
      <c r="AJ76" s="1073"/>
      <c r="AK76" s="1074">
        <v>26</v>
      </c>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587</v>
      </c>
      <c r="C77" s="1068"/>
      <c r="D77" s="1068"/>
      <c r="E77" s="1068"/>
      <c r="F77" s="1068"/>
      <c r="G77" s="1068"/>
      <c r="H77" s="1068"/>
      <c r="I77" s="1068"/>
      <c r="J77" s="1068"/>
      <c r="K77" s="1068"/>
      <c r="L77" s="1068"/>
      <c r="M77" s="1068"/>
      <c r="N77" s="1068"/>
      <c r="O77" s="1068"/>
      <c r="P77" s="1069"/>
      <c r="Q77" s="1071">
        <v>30</v>
      </c>
      <c r="R77" s="1072"/>
      <c r="S77" s="1072"/>
      <c r="T77" s="1072"/>
      <c r="U77" s="1073"/>
      <c r="V77" s="1074">
        <v>26</v>
      </c>
      <c r="W77" s="1072"/>
      <c r="X77" s="1072"/>
      <c r="Y77" s="1072"/>
      <c r="Z77" s="1073"/>
      <c r="AA77" s="1074">
        <v>4</v>
      </c>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394</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311</v>
      </c>
      <c r="AG109" s="987"/>
      <c r="AH109" s="987"/>
      <c r="AI109" s="987"/>
      <c r="AJ109" s="988"/>
      <c r="AK109" s="989" t="s">
        <v>310</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311</v>
      </c>
      <c r="BW109" s="987"/>
      <c r="BX109" s="987"/>
      <c r="BY109" s="987"/>
      <c r="BZ109" s="988"/>
      <c r="CA109" s="989" t="s">
        <v>310</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311</v>
      </c>
      <c r="DM109" s="987"/>
      <c r="DN109" s="987"/>
      <c r="DO109" s="987"/>
      <c r="DP109" s="988"/>
      <c r="DQ109" s="989" t="s">
        <v>310</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431946</v>
      </c>
      <c r="AB110" s="980"/>
      <c r="AC110" s="980"/>
      <c r="AD110" s="980"/>
      <c r="AE110" s="981"/>
      <c r="AF110" s="982">
        <v>547373</v>
      </c>
      <c r="AG110" s="980"/>
      <c r="AH110" s="980"/>
      <c r="AI110" s="980"/>
      <c r="AJ110" s="981"/>
      <c r="AK110" s="982">
        <v>445322</v>
      </c>
      <c r="AL110" s="980"/>
      <c r="AM110" s="980"/>
      <c r="AN110" s="980"/>
      <c r="AO110" s="981"/>
      <c r="AP110" s="983">
        <v>14.9</v>
      </c>
      <c r="AQ110" s="984"/>
      <c r="AR110" s="984"/>
      <c r="AS110" s="984"/>
      <c r="AT110" s="985"/>
      <c r="AU110" s="1019" t="s">
        <v>73</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5073450</v>
      </c>
      <c r="BR110" s="927"/>
      <c r="BS110" s="927"/>
      <c r="BT110" s="927"/>
      <c r="BU110" s="927"/>
      <c r="BV110" s="927">
        <v>5172925</v>
      </c>
      <c r="BW110" s="927"/>
      <c r="BX110" s="927"/>
      <c r="BY110" s="927"/>
      <c r="BZ110" s="927"/>
      <c r="CA110" s="927">
        <v>5450081</v>
      </c>
      <c r="CB110" s="927"/>
      <c r="CC110" s="927"/>
      <c r="CD110" s="927"/>
      <c r="CE110" s="927"/>
      <c r="CF110" s="951">
        <v>182.3</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396</v>
      </c>
      <c r="DH110" s="927"/>
      <c r="DI110" s="927"/>
      <c r="DJ110" s="927"/>
      <c r="DK110" s="927"/>
      <c r="DL110" s="927" t="s">
        <v>396</v>
      </c>
      <c r="DM110" s="927"/>
      <c r="DN110" s="927"/>
      <c r="DO110" s="927"/>
      <c r="DP110" s="927"/>
      <c r="DQ110" s="927" t="s">
        <v>139</v>
      </c>
      <c r="DR110" s="927"/>
      <c r="DS110" s="927"/>
      <c r="DT110" s="927"/>
      <c r="DU110" s="927"/>
      <c r="DV110" s="928" t="s">
        <v>396</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396</v>
      </c>
      <c r="AB111" s="1008"/>
      <c r="AC111" s="1008"/>
      <c r="AD111" s="1008"/>
      <c r="AE111" s="1009"/>
      <c r="AF111" s="1010" t="s">
        <v>139</v>
      </c>
      <c r="AG111" s="1008"/>
      <c r="AH111" s="1008"/>
      <c r="AI111" s="1008"/>
      <c r="AJ111" s="1009"/>
      <c r="AK111" s="1010" t="s">
        <v>139</v>
      </c>
      <c r="AL111" s="1008"/>
      <c r="AM111" s="1008"/>
      <c r="AN111" s="1008"/>
      <c r="AO111" s="1009"/>
      <c r="AP111" s="1011" t="s">
        <v>139</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t="s">
        <v>139</v>
      </c>
      <c r="BR111" s="899"/>
      <c r="BS111" s="899"/>
      <c r="BT111" s="899"/>
      <c r="BU111" s="899"/>
      <c r="BV111" s="899" t="s">
        <v>139</v>
      </c>
      <c r="BW111" s="899"/>
      <c r="BX111" s="899"/>
      <c r="BY111" s="899"/>
      <c r="BZ111" s="899"/>
      <c r="CA111" s="899" t="s">
        <v>139</v>
      </c>
      <c r="CB111" s="899"/>
      <c r="CC111" s="899"/>
      <c r="CD111" s="899"/>
      <c r="CE111" s="899"/>
      <c r="CF111" s="960" t="s">
        <v>139</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139</v>
      </c>
      <c r="DH111" s="899"/>
      <c r="DI111" s="899"/>
      <c r="DJ111" s="899"/>
      <c r="DK111" s="899"/>
      <c r="DL111" s="899" t="s">
        <v>139</v>
      </c>
      <c r="DM111" s="899"/>
      <c r="DN111" s="899"/>
      <c r="DO111" s="899"/>
      <c r="DP111" s="899"/>
      <c r="DQ111" s="899" t="s">
        <v>396</v>
      </c>
      <c r="DR111" s="899"/>
      <c r="DS111" s="899"/>
      <c r="DT111" s="899"/>
      <c r="DU111" s="899"/>
      <c r="DV111" s="876" t="s">
        <v>139</v>
      </c>
      <c r="DW111" s="876"/>
      <c r="DX111" s="876"/>
      <c r="DY111" s="876"/>
      <c r="DZ111" s="877"/>
    </row>
    <row r="112" spans="1:131" s="247" customFormat="1" ht="26.25" customHeight="1" x14ac:dyDescent="0.15">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139</v>
      </c>
      <c r="AB112" s="862"/>
      <c r="AC112" s="862"/>
      <c r="AD112" s="862"/>
      <c r="AE112" s="863"/>
      <c r="AF112" s="864" t="s">
        <v>139</v>
      </c>
      <c r="AG112" s="862"/>
      <c r="AH112" s="862"/>
      <c r="AI112" s="862"/>
      <c r="AJ112" s="863"/>
      <c r="AK112" s="864" t="s">
        <v>139</v>
      </c>
      <c r="AL112" s="862"/>
      <c r="AM112" s="862"/>
      <c r="AN112" s="862"/>
      <c r="AO112" s="863"/>
      <c r="AP112" s="909" t="s">
        <v>139</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209760</v>
      </c>
      <c r="BR112" s="899"/>
      <c r="BS112" s="899"/>
      <c r="BT112" s="899"/>
      <c r="BU112" s="899"/>
      <c r="BV112" s="899">
        <v>234138</v>
      </c>
      <c r="BW112" s="899"/>
      <c r="BX112" s="899"/>
      <c r="BY112" s="899"/>
      <c r="BZ112" s="899"/>
      <c r="CA112" s="899">
        <v>260257</v>
      </c>
      <c r="CB112" s="899"/>
      <c r="CC112" s="899"/>
      <c r="CD112" s="899"/>
      <c r="CE112" s="899"/>
      <c r="CF112" s="960">
        <v>8.6999999999999993</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139</v>
      </c>
      <c r="DH112" s="899"/>
      <c r="DI112" s="899"/>
      <c r="DJ112" s="899"/>
      <c r="DK112" s="899"/>
      <c r="DL112" s="899" t="s">
        <v>139</v>
      </c>
      <c r="DM112" s="899"/>
      <c r="DN112" s="899"/>
      <c r="DO112" s="899"/>
      <c r="DP112" s="899"/>
      <c r="DQ112" s="899" t="s">
        <v>396</v>
      </c>
      <c r="DR112" s="899"/>
      <c r="DS112" s="899"/>
      <c r="DT112" s="899"/>
      <c r="DU112" s="899"/>
      <c r="DV112" s="876" t="s">
        <v>396</v>
      </c>
      <c r="DW112" s="876"/>
      <c r="DX112" s="876"/>
      <c r="DY112" s="876"/>
      <c r="DZ112" s="877"/>
    </row>
    <row r="113" spans="1:130" s="247" customFormat="1" ht="26.25" customHeight="1" x14ac:dyDescent="0.15">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16351</v>
      </c>
      <c r="AB113" s="1008"/>
      <c r="AC113" s="1008"/>
      <c r="AD113" s="1008"/>
      <c r="AE113" s="1009"/>
      <c r="AF113" s="1010">
        <v>30358</v>
      </c>
      <c r="AG113" s="1008"/>
      <c r="AH113" s="1008"/>
      <c r="AI113" s="1008"/>
      <c r="AJ113" s="1009"/>
      <c r="AK113" s="1010">
        <v>21314</v>
      </c>
      <c r="AL113" s="1008"/>
      <c r="AM113" s="1008"/>
      <c r="AN113" s="1008"/>
      <c r="AO113" s="1009"/>
      <c r="AP113" s="1011">
        <v>0.7</v>
      </c>
      <c r="AQ113" s="1012"/>
      <c r="AR113" s="1012"/>
      <c r="AS113" s="1012"/>
      <c r="AT113" s="1013"/>
      <c r="AU113" s="1021"/>
      <c r="AV113" s="1022"/>
      <c r="AW113" s="1022"/>
      <c r="AX113" s="1022"/>
      <c r="AY113" s="1022"/>
      <c r="AZ113" s="897" t="s">
        <v>447</v>
      </c>
      <c r="BA113" s="832"/>
      <c r="BB113" s="832"/>
      <c r="BC113" s="832"/>
      <c r="BD113" s="832"/>
      <c r="BE113" s="832"/>
      <c r="BF113" s="832"/>
      <c r="BG113" s="832"/>
      <c r="BH113" s="832"/>
      <c r="BI113" s="832"/>
      <c r="BJ113" s="832"/>
      <c r="BK113" s="832"/>
      <c r="BL113" s="832"/>
      <c r="BM113" s="832"/>
      <c r="BN113" s="832"/>
      <c r="BO113" s="832"/>
      <c r="BP113" s="833"/>
      <c r="BQ113" s="898">
        <v>327003</v>
      </c>
      <c r="BR113" s="899"/>
      <c r="BS113" s="899"/>
      <c r="BT113" s="899"/>
      <c r="BU113" s="899"/>
      <c r="BV113" s="899">
        <v>264207</v>
      </c>
      <c r="BW113" s="899"/>
      <c r="BX113" s="899"/>
      <c r="BY113" s="899"/>
      <c r="BZ113" s="899"/>
      <c r="CA113" s="899">
        <v>234245</v>
      </c>
      <c r="CB113" s="899"/>
      <c r="CC113" s="899"/>
      <c r="CD113" s="899"/>
      <c r="CE113" s="899"/>
      <c r="CF113" s="960">
        <v>7.8</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139</v>
      </c>
      <c r="DH113" s="862"/>
      <c r="DI113" s="862"/>
      <c r="DJ113" s="862"/>
      <c r="DK113" s="863"/>
      <c r="DL113" s="864" t="s">
        <v>396</v>
      </c>
      <c r="DM113" s="862"/>
      <c r="DN113" s="862"/>
      <c r="DO113" s="862"/>
      <c r="DP113" s="863"/>
      <c r="DQ113" s="864" t="s">
        <v>139</v>
      </c>
      <c r="DR113" s="862"/>
      <c r="DS113" s="862"/>
      <c r="DT113" s="862"/>
      <c r="DU113" s="863"/>
      <c r="DV113" s="909" t="s">
        <v>449</v>
      </c>
      <c r="DW113" s="910"/>
      <c r="DX113" s="910"/>
      <c r="DY113" s="910"/>
      <c r="DZ113" s="911"/>
    </row>
    <row r="114" spans="1:130" s="247" customFormat="1" ht="26.25" customHeight="1" x14ac:dyDescent="0.15">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61921</v>
      </c>
      <c r="AB114" s="862"/>
      <c r="AC114" s="862"/>
      <c r="AD114" s="862"/>
      <c r="AE114" s="863"/>
      <c r="AF114" s="864">
        <v>62199</v>
      </c>
      <c r="AG114" s="862"/>
      <c r="AH114" s="862"/>
      <c r="AI114" s="862"/>
      <c r="AJ114" s="863"/>
      <c r="AK114" s="864">
        <v>38440</v>
      </c>
      <c r="AL114" s="862"/>
      <c r="AM114" s="862"/>
      <c r="AN114" s="862"/>
      <c r="AO114" s="863"/>
      <c r="AP114" s="909">
        <v>1.3</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902560</v>
      </c>
      <c r="BR114" s="899"/>
      <c r="BS114" s="899"/>
      <c r="BT114" s="899"/>
      <c r="BU114" s="899"/>
      <c r="BV114" s="899">
        <v>923810</v>
      </c>
      <c r="BW114" s="899"/>
      <c r="BX114" s="899"/>
      <c r="BY114" s="899"/>
      <c r="BZ114" s="899"/>
      <c r="CA114" s="899">
        <v>930542</v>
      </c>
      <c r="CB114" s="899"/>
      <c r="CC114" s="899"/>
      <c r="CD114" s="899"/>
      <c r="CE114" s="899"/>
      <c r="CF114" s="960">
        <v>31.1</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139</v>
      </c>
      <c r="DH114" s="862"/>
      <c r="DI114" s="862"/>
      <c r="DJ114" s="862"/>
      <c r="DK114" s="863"/>
      <c r="DL114" s="864" t="s">
        <v>139</v>
      </c>
      <c r="DM114" s="862"/>
      <c r="DN114" s="862"/>
      <c r="DO114" s="862"/>
      <c r="DP114" s="863"/>
      <c r="DQ114" s="864" t="s">
        <v>139</v>
      </c>
      <c r="DR114" s="862"/>
      <c r="DS114" s="862"/>
      <c r="DT114" s="862"/>
      <c r="DU114" s="863"/>
      <c r="DV114" s="909" t="s">
        <v>139</v>
      </c>
      <c r="DW114" s="910"/>
      <c r="DX114" s="910"/>
      <c r="DY114" s="910"/>
      <c r="DZ114" s="911"/>
    </row>
    <row r="115" spans="1:130" s="247" customFormat="1" ht="26.25" customHeight="1" x14ac:dyDescent="0.15">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139</v>
      </c>
      <c r="AB115" s="1008"/>
      <c r="AC115" s="1008"/>
      <c r="AD115" s="1008"/>
      <c r="AE115" s="1009"/>
      <c r="AF115" s="1010" t="s">
        <v>396</v>
      </c>
      <c r="AG115" s="1008"/>
      <c r="AH115" s="1008"/>
      <c r="AI115" s="1008"/>
      <c r="AJ115" s="1009"/>
      <c r="AK115" s="1010" t="s">
        <v>139</v>
      </c>
      <c r="AL115" s="1008"/>
      <c r="AM115" s="1008"/>
      <c r="AN115" s="1008"/>
      <c r="AO115" s="1009"/>
      <c r="AP115" s="1011" t="s">
        <v>139</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t="s">
        <v>449</v>
      </c>
      <c r="BR115" s="899"/>
      <c r="BS115" s="899"/>
      <c r="BT115" s="899"/>
      <c r="BU115" s="899"/>
      <c r="BV115" s="899" t="s">
        <v>139</v>
      </c>
      <c r="BW115" s="899"/>
      <c r="BX115" s="899"/>
      <c r="BY115" s="899"/>
      <c r="BZ115" s="899"/>
      <c r="CA115" s="899" t="s">
        <v>396</v>
      </c>
      <c r="CB115" s="899"/>
      <c r="CC115" s="899"/>
      <c r="CD115" s="899"/>
      <c r="CE115" s="899"/>
      <c r="CF115" s="960" t="s">
        <v>139</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139</v>
      </c>
      <c r="DH115" s="862"/>
      <c r="DI115" s="862"/>
      <c r="DJ115" s="862"/>
      <c r="DK115" s="863"/>
      <c r="DL115" s="864" t="s">
        <v>139</v>
      </c>
      <c r="DM115" s="862"/>
      <c r="DN115" s="862"/>
      <c r="DO115" s="862"/>
      <c r="DP115" s="863"/>
      <c r="DQ115" s="864" t="s">
        <v>139</v>
      </c>
      <c r="DR115" s="862"/>
      <c r="DS115" s="862"/>
      <c r="DT115" s="862"/>
      <c r="DU115" s="863"/>
      <c r="DV115" s="909" t="s">
        <v>139</v>
      </c>
      <c r="DW115" s="910"/>
      <c r="DX115" s="910"/>
      <c r="DY115" s="910"/>
      <c r="DZ115" s="911"/>
    </row>
    <row r="116" spans="1:130" s="247" customFormat="1" ht="26.25" customHeight="1" x14ac:dyDescent="0.15">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139</v>
      </c>
      <c r="AB116" s="862"/>
      <c r="AC116" s="862"/>
      <c r="AD116" s="862"/>
      <c r="AE116" s="863"/>
      <c r="AF116" s="864" t="s">
        <v>139</v>
      </c>
      <c r="AG116" s="862"/>
      <c r="AH116" s="862"/>
      <c r="AI116" s="862"/>
      <c r="AJ116" s="863"/>
      <c r="AK116" s="864" t="s">
        <v>139</v>
      </c>
      <c r="AL116" s="862"/>
      <c r="AM116" s="862"/>
      <c r="AN116" s="862"/>
      <c r="AO116" s="863"/>
      <c r="AP116" s="909" t="s">
        <v>139</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139</v>
      </c>
      <c r="BR116" s="899"/>
      <c r="BS116" s="899"/>
      <c r="BT116" s="899"/>
      <c r="BU116" s="899"/>
      <c r="BV116" s="899" t="s">
        <v>396</v>
      </c>
      <c r="BW116" s="899"/>
      <c r="BX116" s="899"/>
      <c r="BY116" s="899"/>
      <c r="BZ116" s="899"/>
      <c r="CA116" s="899" t="s">
        <v>139</v>
      </c>
      <c r="CB116" s="899"/>
      <c r="CC116" s="899"/>
      <c r="CD116" s="899"/>
      <c r="CE116" s="899"/>
      <c r="CF116" s="960" t="s">
        <v>139</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396</v>
      </c>
      <c r="DH116" s="862"/>
      <c r="DI116" s="862"/>
      <c r="DJ116" s="862"/>
      <c r="DK116" s="863"/>
      <c r="DL116" s="864" t="s">
        <v>139</v>
      </c>
      <c r="DM116" s="862"/>
      <c r="DN116" s="862"/>
      <c r="DO116" s="862"/>
      <c r="DP116" s="863"/>
      <c r="DQ116" s="864" t="s">
        <v>139</v>
      </c>
      <c r="DR116" s="862"/>
      <c r="DS116" s="862"/>
      <c r="DT116" s="862"/>
      <c r="DU116" s="863"/>
      <c r="DV116" s="909" t="s">
        <v>139</v>
      </c>
      <c r="DW116" s="910"/>
      <c r="DX116" s="910"/>
      <c r="DY116" s="910"/>
      <c r="DZ116" s="911"/>
    </row>
    <row r="117" spans="1:130" s="247" customFormat="1" ht="26.25" customHeight="1" x14ac:dyDescent="0.15">
      <c r="A117" s="986" t="s">
        <v>191</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510218</v>
      </c>
      <c r="AB117" s="994"/>
      <c r="AC117" s="994"/>
      <c r="AD117" s="994"/>
      <c r="AE117" s="995"/>
      <c r="AF117" s="996">
        <v>639930</v>
      </c>
      <c r="AG117" s="994"/>
      <c r="AH117" s="994"/>
      <c r="AI117" s="994"/>
      <c r="AJ117" s="995"/>
      <c r="AK117" s="996">
        <v>505076</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t="s">
        <v>139</v>
      </c>
      <c r="BR117" s="899"/>
      <c r="BS117" s="899"/>
      <c r="BT117" s="899"/>
      <c r="BU117" s="899"/>
      <c r="BV117" s="899" t="s">
        <v>139</v>
      </c>
      <c r="BW117" s="899"/>
      <c r="BX117" s="899"/>
      <c r="BY117" s="899"/>
      <c r="BZ117" s="899"/>
      <c r="CA117" s="899" t="s">
        <v>139</v>
      </c>
      <c r="CB117" s="899"/>
      <c r="CC117" s="899"/>
      <c r="CD117" s="899"/>
      <c r="CE117" s="899"/>
      <c r="CF117" s="960" t="s">
        <v>396</v>
      </c>
      <c r="CG117" s="961"/>
      <c r="CH117" s="961"/>
      <c r="CI117" s="961"/>
      <c r="CJ117" s="961"/>
      <c r="CK117" s="1016"/>
      <c r="CL117" s="903"/>
      <c r="CM117" s="906" t="s">
        <v>461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396</v>
      </c>
      <c r="DH117" s="862"/>
      <c r="DI117" s="862"/>
      <c r="DJ117" s="862"/>
      <c r="DK117" s="863"/>
      <c r="DL117" s="864" t="s">
        <v>139</v>
      </c>
      <c r="DM117" s="862"/>
      <c r="DN117" s="862"/>
      <c r="DO117" s="862"/>
      <c r="DP117" s="863"/>
      <c r="DQ117" s="864" t="s">
        <v>396</v>
      </c>
      <c r="DR117" s="862"/>
      <c r="DS117" s="862"/>
      <c r="DT117" s="862"/>
      <c r="DU117" s="863"/>
      <c r="DV117" s="909" t="s">
        <v>139</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311</v>
      </c>
      <c r="AG118" s="987"/>
      <c r="AH118" s="987"/>
      <c r="AI118" s="987"/>
      <c r="AJ118" s="988"/>
      <c r="AK118" s="989" t="s">
        <v>310</v>
      </c>
      <c r="AL118" s="987"/>
      <c r="AM118" s="987"/>
      <c r="AN118" s="987"/>
      <c r="AO118" s="988"/>
      <c r="AP118" s="990" t="s">
        <v>433</v>
      </c>
      <c r="AQ118" s="991"/>
      <c r="AR118" s="991"/>
      <c r="AS118" s="991"/>
      <c r="AT118" s="992"/>
      <c r="AU118" s="1021"/>
      <c r="AV118" s="1022"/>
      <c r="AW118" s="1022"/>
      <c r="AX118" s="1022"/>
      <c r="AY118" s="1022"/>
      <c r="AZ118" s="964" t="s">
        <v>462</v>
      </c>
      <c r="BA118" s="965"/>
      <c r="BB118" s="965"/>
      <c r="BC118" s="965"/>
      <c r="BD118" s="965"/>
      <c r="BE118" s="965"/>
      <c r="BF118" s="965"/>
      <c r="BG118" s="965"/>
      <c r="BH118" s="965"/>
      <c r="BI118" s="965"/>
      <c r="BJ118" s="965"/>
      <c r="BK118" s="965"/>
      <c r="BL118" s="965"/>
      <c r="BM118" s="965"/>
      <c r="BN118" s="965"/>
      <c r="BO118" s="965"/>
      <c r="BP118" s="966"/>
      <c r="BQ118" s="967" t="s">
        <v>139</v>
      </c>
      <c r="BR118" s="930"/>
      <c r="BS118" s="930"/>
      <c r="BT118" s="930"/>
      <c r="BU118" s="930"/>
      <c r="BV118" s="930" t="s">
        <v>139</v>
      </c>
      <c r="BW118" s="930"/>
      <c r="BX118" s="930"/>
      <c r="BY118" s="930"/>
      <c r="BZ118" s="930"/>
      <c r="CA118" s="930" t="s">
        <v>139</v>
      </c>
      <c r="CB118" s="930"/>
      <c r="CC118" s="930"/>
      <c r="CD118" s="930"/>
      <c r="CE118" s="930"/>
      <c r="CF118" s="960" t="s">
        <v>139</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139</v>
      </c>
      <c r="DH118" s="862"/>
      <c r="DI118" s="862"/>
      <c r="DJ118" s="862"/>
      <c r="DK118" s="863"/>
      <c r="DL118" s="864" t="s">
        <v>139</v>
      </c>
      <c r="DM118" s="862"/>
      <c r="DN118" s="862"/>
      <c r="DO118" s="862"/>
      <c r="DP118" s="863"/>
      <c r="DQ118" s="864" t="s">
        <v>139</v>
      </c>
      <c r="DR118" s="862"/>
      <c r="DS118" s="862"/>
      <c r="DT118" s="862"/>
      <c r="DU118" s="863"/>
      <c r="DV118" s="909" t="s">
        <v>139</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396</v>
      </c>
      <c r="AB119" s="980"/>
      <c r="AC119" s="980"/>
      <c r="AD119" s="980"/>
      <c r="AE119" s="981"/>
      <c r="AF119" s="982" t="s">
        <v>139</v>
      </c>
      <c r="AG119" s="980"/>
      <c r="AH119" s="980"/>
      <c r="AI119" s="980"/>
      <c r="AJ119" s="981"/>
      <c r="AK119" s="982" t="s">
        <v>396</v>
      </c>
      <c r="AL119" s="980"/>
      <c r="AM119" s="980"/>
      <c r="AN119" s="980"/>
      <c r="AO119" s="981"/>
      <c r="AP119" s="983" t="s">
        <v>449</v>
      </c>
      <c r="AQ119" s="984"/>
      <c r="AR119" s="984"/>
      <c r="AS119" s="984"/>
      <c r="AT119" s="985"/>
      <c r="AU119" s="1023"/>
      <c r="AV119" s="1024"/>
      <c r="AW119" s="1024"/>
      <c r="AX119" s="1024"/>
      <c r="AY119" s="1024"/>
      <c r="AZ119" s="278" t="s">
        <v>191</v>
      </c>
      <c r="BA119" s="278"/>
      <c r="BB119" s="278"/>
      <c r="BC119" s="278"/>
      <c r="BD119" s="278"/>
      <c r="BE119" s="278"/>
      <c r="BF119" s="278"/>
      <c r="BG119" s="278"/>
      <c r="BH119" s="278"/>
      <c r="BI119" s="278"/>
      <c r="BJ119" s="278"/>
      <c r="BK119" s="278"/>
      <c r="BL119" s="278"/>
      <c r="BM119" s="278"/>
      <c r="BN119" s="278"/>
      <c r="BO119" s="962" t="s">
        <v>464</v>
      </c>
      <c r="BP119" s="963"/>
      <c r="BQ119" s="967">
        <v>6512773</v>
      </c>
      <c r="BR119" s="930"/>
      <c r="BS119" s="930"/>
      <c r="BT119" s="930"/>
      <c r="BU119" s="930"/>
      <c r="BV119" s="930">
        <v>6595080</v>
      </c>
      <c r="BW119" s="930"/>
      <c r="BX119" s="930"/>
      <c r="BY119" s="930"/>
      <c r="BZ119" s="930"/>
      <c r="CA119" s="930">
        <v>6875125</v>
      </c>
      <c r="CB119" s="930"/>
      <c r="CC119" s="930"/>
      <c r="CD119" s="930"/>
      <c r="CE119" s="930"/>
      <c r="CF119" s="828"/>
      <c r="CG119" s="829"/>
      <c r="CH119" s="829"/>
      <c r="CI119" s="829"/>
      <c r="CJ119" s="919"/>
      <c r="CK119" s="1017"/>
      <c r="CL119" s="905"/>
      <c r="CM119" s="923" t="s">
        <v>465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139</v>
      </c>
      <c r="DH119" s="845"/>
      <c r="DI119" s="845"/>
      <c r="DJ119" s="845"/>
      <c r="DK119" s="846"/>
      <c r="DL119" s="847" t="s">
        <v>396</v>
      </c>
      <c r="DM119" s="845"/>
      <c r="DN119" s="845"/>
      <c r="DO119" s="845"/>
      <c r="DP119" s="846"/>
      <c r="DQ119" s="847" t="s">
        <v>139</v>
      </c>
      <c r="DR119" s="845"/>
      <c r="DS119" s="845"/>
      <c r="DT119" s="845"/>
      <c r="DU119" s="846"/>
      <c r="DV119" s="933" t="s">
        <v>139</v>
      </c>
      <c r="DW119" s="934"/>
      <c r="DX119" s="934"/>
      <c r="DY119" s="934"/>
      <c r="DZ119" s="935"/>
    </row>
    <row r="120" spans="1:130" s="247" customFormat="1" ht="26.25" customHeight="1" x14ac:dyDescent="0.15">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139</v>
      </c>
      <c r="AB120" s="862"/>
      <c r="AC120" s="862"/>
      <c r="AD120" s="862"/>
      <c r="AE120" s="863"/>
      <c r="AF120" s="864" t="s">
        <v>139</v>
      </c>
      <c r="AG120" s="862"/>
      <c r="AH120" s="862"/>
      <c r="AI120" s="862"/>
      <c r="AJ120" s="863"/>
      <c r="AK120" s="864" t="s">
        <v>139</v>
      </c>
      <c r="AL120" s="862"/>
      <c r="AM120" s="862"/>
      <c r="AN120" s="862"/>
      <c r="AO120" s="863"/>
      <c r="AP120" s="909" t="s">
        <v>139</v>
      </c>
      <c r="AQ120" s="910"/>
      <c r="AR120" s="910"/>
      <c r="AS120" s="910"/>
      <c r="AT120" s="911"/>
      <c r="AU120" s="968" t="s">
        <v>466</v>
      </c>
      <c r="AV120" s="969"/>
      <c r="AW120" s="969"/>
      <c r="AX120" s="969"/>
      <c r="AY120" s="970"/>
      <c r="AZ120" s="945" t="s">
        <v>467</v>
      </c>
      <c r="BA120" s="890"/>
      <c r="BB120" s="890"/>
      <c r="BC120" s="890"/>
      <c r="BD120" s="890"/>
      <c r="BE120" s="890"/>
      <c r="BF120" s="890"/>
      <c r="BG120" s="890"/>
      <c r="BH120" s="890"/>
      <c r="BI120" s="890"/>
      <c r="BJ120" s="890"/>
      <c r="BK120" s="890"/>
      <c r="BL120" s="890"/>
      <c r="BM120" s="890"/>
      <c r="BN120" s="890"/>
      <c r="BO120" s="890"/>
      <c r="BP120" s="891"/>
      <c r="BQ120" s="946">
        <v>3887414</v>
      </c>
      <c r="BR120" s="927"/>
      <c r="BS120" s="927"/>
      <c r="BT120" s="927"/>
      <c r="BU120" s="927"/>
      <c r="BV120" s="927">
        <v>3748919</v>
      </c>
      <c r="BW120" s="927"/>
      <c r="BX120" s="927"/>
      <c r="BY120" s="927"/>
      <c r="BZ120" s="927"/>
      <c r="CA120" s="927">
        <v>3602184</v>
      </c>
      <c r="CB120" s="927"/>
      <c r="CC120" s="927"/>
      <c r="CD120" s="927"/>
      <c r="CE120" s="927"/>
      <c r="CF120" s="951">
        <v>120.5</v>
      </c>
      <c r="CG120" s="952"/>
      <c r="CH120" s="952"/>
      <c r="CI120" s="952"/>
      <c r="CJ120" s="952"/>
      <c r="CK120" s="953" t="s">
        <v>468</v>
      </c>
      <c r="CL120" s="937"/>
      <c r="CM120" s="937"/>
      <c r="CN120" s="937"/>
      <c r="CO120" s="938"/>
      <c r="CP120" s="957" t="s">
        <v>410</v>
      </c>
      <c r="CQ120" s="958"/>
      <c r="CR120" s="958"/>
      <c r="CS120" s="958"/>
      <c r="CT120" s="958"/>
      <c r="CU120" s="958"/>
      <c r="CV120" s="958"/>
      <c r="CW120" s="958"/>
      <c r="CX120" s="958"/>
      <c r="CY120" s="958"/>
      <c r="CZ120" s="958"/>
      <c r="DA120" s="958"/>
      <c r="DB120" s="958"/>
      <c r="DC120" s="958"/>
      <c r="DD120" s="958"/>
      <c r="DE120" s="958"/>
      <c r="DF120" s="959"/>
      <c r="DG120" s="946">
        <v>177097</v>
      </c>
      <c r="DH120" s="927"/>
      <c r="DI120" s="927"/>
      <c r="DJ120" s="927"/>
      <c r="DK120" s="927"/>
      <c r="DL120" s="927">
        <v>205941</v>
      </c>
      <c r="DM120" s="927"/>
      <c r="DN120" s="927"/>
      <c r="DO120" s="927"/>
      <c r="DP120" s="927"/>
      <c r="DQ120" s="927">
        <v>231781</v>
      </c>
      <c r="DR120" s="927"/>
      <c r="DS120" s="927"/>
      <c r="DT120" s="927"/>
      <c r="DU120" s="927"/>
      <c r="DV120" s="928">
        <v>7.8</v>
      </c>
      <c r="DW120" s="928"/>
      <c r="DX120" s="928"/>
      <c r="DY120" s="928"/>
      <c r="DZ120" s="929"/>
    </row>
    <row r="121" spans="1:130" s="247" customFormat="1" ht="26.25" customHeight="1" x14ac:dyDescent="0.15">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139</v>
      </c>
      <c r="AB121" s="862"/>
      <c r="AC121" s="862"/>
      <c r="AD121" s="862"/>
      <c r="AE121" s="863"/>
      <c r="AF121" s="864" t="s">
        <v>396</v>
      </c>
      <c r="AG121" s="862"/>
      <c r="AH121" s="862"/>
      <c r="AI121" s="862"/>
      <c r="AJ121" s="863"/>
      <c r="AK121" s="864" t="s">
        <v>139</v>
      </c>
      <c r="AL121" s="862"/>
      <c r="AM121" s="862"/>
      <c r="AN121" s="862"/>
      <c r="AO121" s="863"/>
      <c r="AP121" s="909" t="s">
        <v>139</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v>11238</v>
      </c>
      <c r="BR121" s="899"/>
      <c r="BS121" s="899"/>
      <c r="BT121" s="899"/>
      <c r="BU121" s="899"/>
      <c r="BV121" s="899">
        <v>4382</v>
      </c>
      <c r="BW121" s="899"/>
      <c r="BX121" s="899"/>
      <c r="BY121" s="899"/>
      <c r="BZ121" s="899"/>
      <c r="CA121" s="899">
        <v>4115</v>
      </c>
      <c r="CB121" s="899"/>
      <c r="CC121" s="899"/>
      <c r="CD121" s="899"/>
      <c r="CE121" s="899"/>
      <c r="CF121" s="960">
        <v>0.1</v>
      </c>
      <c r="CG121" s="961"/>
      <c r="CH121" s="961"/>
      <c r="CI121" s="961"/>
      <c r="CJ121" s="961"/>
      <c r="CK121" s="954"/>
      <c r="CL121" s="940"/>
      <c r="CM121" s="940"/>
      <c r="CN121" s="940"/>
      <c r="CO121" s="941"/>
      <c r="CP121" s="920" t="s">
        <v>412</v>
      </c>
      <c r="CQ121" s="921"/>
      <c r="CR121" s="921"/>
      <c r="CS121" s="921"/>
      <c r="CT121" s="921"/>
      <c r="CU121" s="921"/>
      <c r="CV121" s="921"/>
      <c r="CW121" s="921"/>
      <c r="CX121" s="921"/>
      <c r="CY121" s="921"/>
      <c r="CZ121" s="921"/>
      <c r="DA121" s="921"/>
      <c r="DB121" s="921"/>
      <c r="DC121" s="921"/>
      <c r="DD121" s="921"/>
      <c r="DE121" s="921"/>
      <c r="DF121" s="922"/>
      <c r="DG121" s="898">
        <v>32663</v>
      </c>
      <c r="DH121" s="899"/>
      <c r="DI121" s="899"/>
      <c r="DJ121" s="899"/>
      <c r="DK121" s="899"/>
      <c r="DL121" s="899">
        <v>28197</v>
      </c>
      <c r="DM121" s="899"/>
      <c r="DN121" s="899"/>
      <c r="DO121" s="899"/>
      <c r="DP121" s="899"/>
      <c r="DQ121" s="899">
        <v>28476</v>
      </c>
      <c r="DR121" s="899"/>
      <c r="DS121" s="899"/>
      <c r="DT121" s="899"/>
      <c r="DU121" s="899"/>
      <c r="DV121" s="876">
        <v>1</v>
      </c>
      <c r="DW121" s="876"/>
      <c r="DX121" s="876"/>
      <c r="DY121" s="876"/>
      <c r="DZ121" s="877"/>
    </row>
    <row r="122" spans="1:130" s="247" customFormat="1" ht="26.25" customHeight="1" x14ac:dyDescent="0.15">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139</v>
      </c>
      <c r="AB122" s="862"/>
      <c r="AC122" s="862"/>
      <c r="AD122" s="862"/>
      <c r="AE122" s="863"/>
      <c r="AF122" s="864" t="s">
        <v>396</v>
      </c>
      <c r="AG122" s="862"/>
      <c r="AH122" s="862"/>
      <c r="AI122" s="862"/>
      <c r="AJ122" s="863"/>
      <c r="AK122" s="864" t="s">
        <v>139</v>
      </c>
      <c r="AL122" s="862"/>
      <c r="AM122" s="862"/>
      <c r="AN122" s="862"/>
      <c r="AO122" s="863"/>
      <c r="AP122" s="909" t="s">
        <v>139</v>
      </c>
      <c r="AQ122" s="910"/>
      <c r="AR122" s="910"/>
      <c r="AS122" s="910"/>
      <c r="AT122" s="911"/>
      <c r="AU122" s="971"/>
      <c r="AV122" s="972"/>
      <c r="AW122" s="972"/>
      <c r="AX122" s="972"/>
      <c r="AY122" s="973"/>
      <c r="AZ122" s="964" t="s">
        <v>471</v>
      </c>
      <c r="BA122" s="965"/>
      <c r="BB122" s="965"/>
      <c r="BC122" s="965"/>
      <c r="BD122" s="965"/>
      <c r="BE122" s="965"/>
      <c r="BF122" s="965"/>
      <c r="BG122" s="965"/>
      <c r="BH122" s="965"/>
      <c r="BI122" s="965"/>
      <c r="BJ122" s="965"/>
      <c r="BK122" s="965"/>
      <c r="BL122" s="965"/>
      <c r="BM122" s="965"/>
      <c r="BN122" s="965"/>
      <c r="BO122" s="965"/>
      <c r="BP122" s="966"/>
      <c r="BQ122" s="967">
        <v>3802392</v>
      </c>
      <c r="BR122" s="930"/>
      <c r="BS122" s="930"/>
      <c r="BT122" s="930"/>
      <c r="BU122" s="930"/>
      <c r="BV122" s="930">
        <v>4290750</v>
      </c>
      <c r="BW122" s="930"/>
      <c r="BX122" s="930"/>
      <c r="BY122" s="930"/>
      <c r="BZ122" s="930"/>
      <c r="CA122" s="930">
        <v>4487226</v>
      </c>
      <c r="CB122" s="930"/>
      <c r="CC122" s="930"/>
      <c r="CD122" s="930"/>
      <c r="CE122" s="930"/>
      <c r="CF122" s="931">
        <v>150.1</v>
      </c>
      <c r="CG122" s="932"/>
      <c r="CH122" s="932"/>
      <c r="CI122" s="932"/>
      <c r="CJ122" s="932"/>
      <c r="CK122" s="954"/>
      <c r="CL122" s="940"/>
      <c r="CM122" s="940"/>
      <c r="CN122" s="940"/>
      <c r="CO122" s="941"/>
      <c r="CP122" s="920" t="s">
        <v>409</v>
      </c>
      <c r="CQ122" s="921"/>
      <c r="CR122" s="921"/>
      <c r="CS122" s="921"/>
      <c r="CT122" s="921"/>
      <c r="CU122" s="921"/>
      <c r="CV122" s="921"/>
      <c r="CW122" s="921"/>
      <c r="CX122" s="921"/>
      <c r="CY122" s="921"/>
      <c r="CZ122" s="921"/>
      <c r="DA122" s="921"/>
      <c r="DB122" s="921"/>
      <c r="DC122" s="921"/>
      <c r="DD122" s="921"/>
      <c r="DE122" s="921"/>
      <c r="DF122" s="922"/>
      <c r="DG122" s="898" t="s">
        <v>139</v>
      </c>
      <c r="DH122" s="899"/>
      <c r="DI122" s="899"/>
      <c r="DJ122" s="899"/>
      <c r="DK122" s="899"/>
      <c r="DL122" s="899" t="s">
        <v>139</v>
      </c>
      <c r="DM122" s="899"/>
      <c r="DN122" s="899"/>
      <c r="DO122" s="899"/>
      <c r="DP122" s="899"/>
      <c r="DQ122" s="899" t="s">
        <v>139</v>
      </c>
      <c r="DR122" s="899"/>
      <c r="DS122" s="899"/>
      <c r="DT122" s="899"/>
      <c r="DU122" s="899"/>
      <c r="DV122" s="876" t="s">
        <v>139</v>
      </c>
      <c r="DW122" s="876"/>
      <c r="DX122" s="876"/>
      <c r="DY122" s="876"/>
      <c r="DZ122" s="877"/>
    </row>
    <row r="123" spans="1:130" s="247" customFormat="1" ht="26.25" customHeight="1" x14ac:dyDescent="0.15">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139</v>
      </c>
      <c r="AB123" s="862"/>
      <c r="AC123" s="862"/>
      <c r="AD123" s="862"/>
      <c r="AE123" s="863"/>
      <c r="AF123" s="864" t="s">
        <v>449</v>
      </c>
      <c r="AG123" s="862"/>
      <c r="AH123" s="862"/>
      <c r="AI123" s="862"/>
      <c r="AJ123" s="863"/>
      <c r="AK123" s="864" t="s">
        <v>139</v>
      </c>
      <c r="AL123" s="862"/>
      <c r="AM123" s="862"/>
      <c r="AN123" s="862"/>
      <c r="AO123" s="863"/>
      <c r="AP123" s="909" t="s">
        <v>139</v>
      </c>
      <c r="AQ123" s="910"/>
      <c r="AR123" s="910"/>
      <c r="AS123" s="910"/>
      <c r="AT123" s="911"/>
      <c r="AU123" s="974"/>
      <c r="AV123" s="975"/>
      <c r="AW123" s="975"/>
      <c r="AX123" s="975"/>
      <c r="AY123" s="975"/>
      <c r="AZ123" s="278" t="s">
        <v>191</v>
      </c>
      <c r="BA123" s="278"/>
      <c r="BB123" s="278"/>
      <c r="BC123" s="278"/>
      <c r="BD123" s="278"/>
      <c r="BE123" s="278"/>
      <c r="BF123" s="278"/>
      <c r="BG123" s="278"/>
      <c r="BH123" s="278"/>
      <c r="BI123" s="278"/>
      <c r="BJ123" s="278"/>
      <c r="BK123" s="278"/>
      <c r="BL123" s="278"/>
      <c r="BM123" s="278"/>
      <c r="BN123" s="278"/>
      <c r="BO123" s="962" t="s">
        <v>472</v>
      </c>
      <c r="BP123" s="963"/>
      <c r="BQ123" s="917">
        <v>7701044</v>
      </c>
      <c r="BR123" s="918"/>
      <c r="BS123" s="918"/>
      <c r="BT123" s="918"/>
      <c r="BU123" s="918"/>
      <c r="BV123" s="918">
        <v>8044051</v>
      </c>
      <c r="BW123" s="918"/>
      <c r="BX123" s="918"/>
      <c r="BY123" s="918"/>
      <c r="BZ123" s="918"/>
      <c r="CA123" s="918">
        <v>8093525</v>
      </c>
      <c r="CB123" s="918"/>
      <c r="CC123" s="918"/>
      <c r="CD123" s="918"/>
      <c r="CE123" s="918"/>
      <c r="CF123" s="828"/>
      <c r="CG123" s="829"/>
      <c r="CH123" s="829"/>
      <c r="CI123" s="829"/>
      <c r="CJ123" s="919"/>
      <c r="CK123" s="954"/>
      <c r="CL123" s="940"/>
      <c r="CM123" s="940"/>
      <c r="CN123" s="940"/>
      <c r="CO123" s="941"/>
      <c r="CP123" s="920" t="s">
        <v>408</v>
      </c>
      <c r="CQ123" s="921"/>
      <c r="CR123" s="921"/>
      <c r="CS123" s="921"/>
      <c r="CT123" s="921"/>
      <c r="CU123" s="921"/>
      <c r="CV123" s="921"/>
      <c r="CW123" s="921"/>
      <c r="CX123" s="921"/>
      <c r="CY123" s="921"/>
      <c r="CZ123" s="921"/>
      <c r="DA123" s="921"/>
      <c r="DB123" s="921"/>
      <c r="DC123" s="921"/>
      <c r="DD123" s="921"/>
      <c r="DE123" s="921"/>
      <c r="DF123" s="922"/>
      <c r="DG123" s="861" t="s">
        <v>139</v>
      </c>
      <c r="DH123" s="862"/>
      <c r="DI123" s="862"/>
      <c r="DJ123" s="862"/>
      <c r="DK123" s="863"/>
      <c r="DL123" s="864" t="s">
        <v>449</v>
      </c>
      <c r="DM123" s="862"/>
      <c r="DN123" s="862"/>
      <c r="DO123" s="862"/>
      <c r="DP123" s="863"/>
      <c r="DQ123" s="864" t="s">
        <v>396</v>
      </c>
      <c r="DR123" s="862"/>
      <c r="DS123" s="862"/>
      <c r="DT123" s="862"/>
      <c r="DU123" s="863"/>
      <c r="DV123" s="909" t="s">
        <v>139</v>
      </c>
      <c r="DW123" s="910"/>
      <c r="DX123" s="910"/>
      <c r="DY123" s="910"/>
      <c r="DZ123" s="911"/>
    </row>
    <row r="124" spans="1:130" s="247" customFormat="1" ht="26.25" customHeight="1" thickBot="1" x14ac:dyDescent="0.2">
      <c r="A124" s="902"/>
      <c r="B124" s="903"/>
      <c r="C124" s="906" t="s">
        <v>461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139</v>
      </c>
      <c r="AB124" s="862"/>
      <c r="AC124" s="862"/>
      <c r="AD124" s="862"/>
      <c r="AE124" s="863"/>
      <c r="AF124" s="864" t="s">
        <v>139</v>
      </c>
      <c r="AG124" s="862"/>
      <c r="AH124" s="862"/>
      <c r="AI124" s="862"/>
      <c r="AJ124" s="863"/>
      <c r="AK124" s="864" t="s">
        <v>139</v>
      </c>
      <c r="AL124" s="862"/>
      <c r="AM124" s="862"/>
      <c r="AN124" s="862"/>
      <c r="AO124" s="863"/>
      <c r="AP124" s="909" t="s">
        <v>139</v>
      </c>
      <c r="AQ124" s="910"/>
      <c r="AR124" s="910"/>
      <c r="AS124" s="910"/>
      <c r="AT124" s="911"/>
      <c r="AU124" s="912" t="s">
        <v>473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139</v>
      </c>
      <c r="BR124" s="916"/>
      <c r="BS124" s="916"/>
      <c r="BT124" s="916"/>
      <c r="BU124" s="916"/>
      <c r="BV124" s="916" t="s">
        <v>139</v>
      </c>
      <c r="BW124" s="916"/>
      <c r="BX124" s="916"/>
      <c r="BY124" s="916"/>
      <c r="BZ124" s="916"/>
      <c r="CA124" s="916" t="s">
        <v>139</v>
      </c>
      <c r="CB124" s="916"/>
      <c r="CC124" s="916"/>
      <c r="CD124" s="916"/>
      <c r="CE124" s="916"/>
      <c r="CF124" s="806"/>
      <c r="CG124" s="807"/>
      <c r="CH124" s="807"/>
      <c r="CI124" s="807"/>
      <c r="CJ124" s="947"/>
      <c r="CK124" s="955"/>
      <c r="CL124" s="955"/>
      <c r="CM124" s="955"/>
      <c r="CN124" s="955"/>
      <c r="CO124" s="956"/>
      <c r="CP124" s="920" t="s">
        <v>474</v>
      </c>
      <c r="CQ124" s="921"/>
      <c r="CR124" s="921"/>
      <c r="CS124" s="921"/>
      <c r="CT124" s="921"/>
      <c r="CU124" s="921"/>
      <c r="CV124" s="921"/>
      <c r="CW124" s="921"/>
      <c r="CX124" s="921"/>
      <c r="CY124" s="921"/>
      <c r="CZ124" s="921"/>
      <c r="DA124" s="921"/>
      <c r="DB124" s="921"/>
      <c r="DC124" s="921"/>
      <c r="DD124" s="921"/>
      <c r="DE124" s="921"/>
      <c r="DF124" s="922"/>
      <c r="DG124" s="844" t="s">
        <v>396</v>
      </c>
      <c r="DH124" s="845"/>
      <c r="DI124" s="845"/>
      <c r="DJ124" s="845"/>
      <c r="DK124" s="846"/>
      <c r="DL124" s="847" t="s">
        <v>139</v>
      </c>
      <c r="DM124" s="845"/>
      <c r="DN124" s="845"/>
      <c r="DO124" s="845"/>
      <c r="DP124" s="846"/>
      <c r="DQ124" s="847" t="s">
        <v>396</v>
      </c>
      <c r="DR124" s="845"/>
      <c r="DS124" s="845"/>
      <c r="DT124" s="845"/>
      <c r="DU124" s="846"/>
      <c r="DV124" s="933" t="s">
        <v>396</v>
      </c>
      <c r="DW124" s="934"/>
      <c r="DX124" s="934"/>
      <c r="DY124" s="934"/>
      <c r="DZ124" s="935"/>
    </row>
    <row r="125" spans="1:130" s="247" customFormat="1" ht="26.25" customHeight="1" x14ac:dyDescent="0.15">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139</v>
      </c>
      <c r="AB125" s="862"/>
      <c r="AC125" s="862"/>
      <c r="AD125" s="862"/>
      <c r="AE125" s="863"/>
      <c r="AF125" s="864" t="s">
        <v>396</v>
      </c>
      <c r="AG125" s="862"/>
      <c r="AH125" s="862"/>
      <c r="AI125" s="862"/>
      <c r="AJ125" s="863"/>
      <c r="AK125" s="864" t="s">
        <v>139</v>
      </c>
      <c r="AL125" s="862"/>
      <c r="AM125" s="862"/>
      <c r="AN125" s="862"/>
      <c r="AO125" s="863"/>
      <c r="AP125" s="909" t="s">
        <v>396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475</v>
      </c>
      <c r="CL125" s="937"/>
      <c r="CM125" s="937"/>
      <c r="CN125" s="937"/>
      <c r="CO125" s="938"/>
      <c r="CP125" s="945" t="s">
        <v>476</v>
      </c>
      <c r="CQ125" s="890"/>
      <c r="CR125" s="890"/>
      <c r="CS125" s="890"/>
      <c r="CT125" s="890"/>
      <c r="CU125" s="890"/>
      <c r="CV125" s="890"/>
      <c r="CW125" s="890"/>
      <c r="CX125" s="890"/>
      <c r="CY125" s="890"/>
      <c r="CZ125" s="890"/>
      <c r="DA125" s="890"/>
      <c r="DB125" s="890"/>
      <c r="DC125" s="890"/>
      <c r="DD125" s="890"/>
      <c r="DE125" s="890"/>
      <c r="DF125" s="891"/>
      <c r="DG125" s="946" t="s">
        <v>396</v>
      </c>
      <c r="DH125" s="927"/>
      <c r="DI125" s="927"/>
      <c r="DJ125" s="927"/>
      <c r="DK125" s="927"/>
      <c r="DL125" s="927" t="s">
        <v>139</v>
      </c>
      <c r="DM125" s="927"/>
      <c r="DN125" s="927"/>
      <c r="DO125" s="927"/>
      <c r="DP125" s="927"/>
      <c r="DQ125" s="927" t="s">
        <v>139</v>
      </c>
      <c r="DR125" s="927"/>
      <c r="DS125" s="927"/>
      <c r="DT125" s="927"/>
      <c r="DU125" s="927"/>
      <c r="DV125" s="928" t="s">
        <v>139</v>
      </c>
      <c r="DW125" s="928"/>
      <c r="DX125" s="928"/>
      <c r="DY125" s="928"/>
      <c r="DZ125" s="929"/>
    </row>
    <row r="126" spans="1:130" s="247" customFormat="1" ht="26.25" customHeight="1" thickBot="1" x14ac:dyDescent="0.2">
      <c r="A126" s="902"/>
      <c r="B126" s="903"/>
      <c r="C126" s="906" t="s">
        <v>465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139</v>
      </c>
      <c r="AB126" s="862"/>
      <c r="AC126" s="862"/>
      <c r="AD126" s="862"/>
      <c r="AE126" s="863"/>
      <c r="AF126" s="864" t="s">
        <v>139</v>
      </c>
      <c r="AG126" s="862"/>
      <c r="AH126" s="862"/>
      <c r="AI126" s="862"/>
      <c r="AJ126" s="863"/>
      <c r="AK126" s="864" t="s">
        <v>139</v>
      </c>
      <c r="AL126" s="862"/>
      <c r="AM126" s="862"/>
      <c r="AN126" s="862"/>
      <c r="AO126" s="863"/>
      <c r="AP126" s="909" t="s">
        <v>139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477</v>
      </c>
      <c r="CQ126" s="832"/>
      <c r="CR126" s="832"/>
      <c r="CS126" s="832"/>
      <c r="CT126" s="832"/>
      <c r="CU126" s="832"/>
      <c r="CV126" s="832"/>
      <c r="CW126" s="832"/>
      <c r="CX126" s="832"/>
      <c r="CY126" s="832"/>
      <c r="CZ126" s="832"/>
      <c r="DA126" s="832"/>
      <c r="DB126" s="832"/>
      <c r="DC126" s="832"/>
      <c r="DD126" s="832"/>
      <c r="DE126" s="832"/>
      <c r="DF126" s="833"/>
      <c r="DG126" s="898" t="s">
        <v>139</v>
      </c>
      <c r="DH126" s="899"/>
      <c r="DI126" s="899"/>
      <c r="DJ126" s="899"/>
      <c r="DK126" s="899"/>
      <c r="DL126" s="899" t="s">
        <v>139</v>
      </c>
      <c r="DM126" s="899"/>
      <c r="DN126" s="899"/>
      <c r="DO126" s="899"/>
      <c r="DP126" s="899"/>
      <c r="DQ126" s="899" t="s">
        <v>139</v>
      </c>
      <c r="DR126" s="899"/>
      <c r="DS126" s="899"/>
      <c r="DT126" s="899"/>
      <c r="DU126" s="899"/>
      <c r="DV126" s="876" t="s">
        <v>139</v>
      </c>
      <c r="DW126" s="876"/>
      <c r="DX126" s="876"/>
      <c r="DY126" s="876"/>
      <c r="DZ126" s="877"/>
    </row>
    <row r="127" spans="1:130" s="247" customFormat="1" ht="26.25" customHeight="1" x14ac:dyDescent="0.15">
      <c r="A127" s="904"/>
      <c r="B127" s="905"/>
      <c r="C127" s="923" t="s">
        <v>478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139</v>
      </c>
      <c r="AB127" s="862"/>
      <c r="AC127" s="862"/>
      <c r="AD127" s="862"/>
      <c r="AE127" s="863"/>
      <c r="AF127" s="864" t="s">
        <v>139</v>
      </c>
      <c r="AG127" s="862"/>
      <c r="AH127" s="862"/>
      <c r="AI127" s="862"/>
      <c r="AJ127" s="863"/>
      <c r="AK127" s="864" t="s">
        <v>139</v>
      </c>
      <c r="AL127" s="862"/>
      <c r="AM127" s="862"/>
      <c r="AN127" s="862"/>
      <c r="AO127" s="863"/>
      <c r="AP127" s="909" t="s">
        <v>139</v>
      </c>
      <c r="AQ127" s="910"/>
      <c r="AR127" s="910"/>
      <c r="AS127" s="910"/>
      <c r="AT127" s="911"/>
      <c r="AU127" s="283"/>
      <c r="AV127" s="283"/>
      <c r="AW127" s="283"/>
      <c r="AX127" s="926" t="s">
        <v>479</v>
      </c>
      <c r="AY127" s="894"/>
      <c r="AZ127" s="894"/>
      <c r="BA127" s="894"/>
      <c r="BB127" s="894"/>
      <c r="BC127" s="894"/>
      <c r="BD127" s="894"/>
      <c r="BE127" s="895"/>
      <c r="BF127" s="893" t="s">
        <v>480</v>
      </c>
      <c r="BG127" s="894"/>
      <c r="BH127" s="894"/>
      <c r="BI127" s="894"/>
      <c r="BJ127" s="894"/>
      <c r="BK127" s="894"/>
      <c r="BL127" s="895"/>
      <c r="BM127" s="893" t="s">
        <v>481</v>
      </c>
      <c r="BN127" s="894"/>
      <c r="BO127" s="894"/>
      <c r="BP127" s="894"/>
      <c r="BQ127" s="894"/>
      <c r="BR127" s="894"/>
      <c r="BS127" s="895"/>
      <c r="BT127" s="893" t="s">
        <v>482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483</v>
      </c>
      <c r="CQ127" s="832"/>
      <c r="CR127" s="832"/>
      <c r="CS127" s="832"/>
      <c r="CT127" s="832"/>
      <c r="CU127" s="832"/>
      <c r="CV127" s="832"/>
      <c r="CW127" s="832"/>
      <c r="CX127" s="832"/>
      <c r="CY127" s="832"/>
      <c r="CZ127" s="832"/>
      <c r="DA127" s="832"/>
      <c r="DB127" s="832"/>
      <c r="DC127" s="832"/>
      <c r="DD127" s="832"/>
      <c r="DE127" s="832"/>
      <c r="DF127" s="833"/>
      <c r="DG127" s="898" t="s">
        <v>449</v>
      </c>
      <c r="DH127" s="899"/>
      <c r="DI127" s="899"/>
      <c r="DJ127" s="899"/>
      <c r="DK127" s="899"/>
      <c r="DL127" s="899" t="s">
        <v>449</v>
      </c>
      <c r="DM127" s="899"/>
      <c r="DN127" s="899"/>
      <c r="DO127" s="899"/>
      <c r="DP127" s="899"/>
      <c r="DQ127" s="899" t="s">
        <v>396</v>
      </c>
      <c r="DR127" s="899"/>
      <c r="DS127" s="899"/>
      <c r="DT127" s="899"/>
      <c r="DU127" s="899"/>
      <c r="DV127" s="876" t="s">
        <v>396</v>
      </c>
      <c r="DW127" s="876"/>
      <c r="DX127" s="876"/>
      <c r="DY127" s="876"/>
      <c r="DZ127" s="877"/>
    </row>
    <row r="128" spans="1:130" s="247" customFormat="1" ht="26.25" customHeight="1" thickBot="1" x14ac:dyDescent="0.2">
      <c r="A128" s="878" t="s">
        <v>484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485</v>
      </c>
      <c r="X128" s="880"/>
      <c r="Y128" s="880"/>
      <c r="Z128" s="881"/>
      <c r="AA128" s="882">
        <v>1237</v>
      </c>
      <c r="AB128" s="883"/>
      <c r="AC128" s="883"/>
      <c r="AD128" s="883"/>
      <c r="AE128" s="884"/>
      <c r="AF128" s="885">
        <v>6220</v>
      </c>
      <c r="AG128" s="883"/>
      <c r="AH128" s="883"/>
      <c r="AI128" s="883"/>
      <c r="AJ128" s="884"/>
      <c r="AK128" s="885">
        <v>7536</v>
      </c>
      <c r="AL128" s="883"/>
      <c r="AM128" s="883"/>
      <c r="AN128" s="883"/>
      <c r="AO128" s="884"/>
      <c r="AP128" s="886"/>
      <c r="AQ128" s="887"/>
      <c r="AR128" s="887"/>
      <c r="AS128" s="887"/>
      <c r="AT128" s="888"/>
      <c r="AU128" s="283"/>
      <c r="AV128" s="283"/>
      <c r="AW128" s="283"/>
      <c r="AX128" s="889" t="s">
        <v>486</v>
      </c>
      <c r="AY128" s="890"/>
      <c r="AZ128" s="890"/>
      <c r="BA128" s="890"/>
      <c r="BB128" s="890"/>
      <c r="BC128" s="890"/>
      <c r="BD128" s="890"/>
      <c r="BE128" s="891"/>
      <c r="BF128" s="868" t="s">
        <v>396</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487</v>
      </c>
      <c r="CQ128" s="810"/>
      <c r="CR128" s="810"/>
      <c r="CS128" s="810"/>
      <c r="CT128" s="810"/>
      <c r="CU128" s="810"/>
      <c r="CV128" s="810"/>
      <c r="CW128" s="810"/>
      <c r="CX128" s="810"/>
      <c r="CY128" s="810"/>
      <c r="CZ128" s="810"/>
      <c r="DA128" s="810"/>
      <c r="DB128" s="810"/>
      <c r="DC128" s="810"/>
      <c r="DD128" s="810"/>
      <c r="DE128" s="810"/>
      <c r="DF128" s="811"/>
      <c r="DG128" s="872" t="s">
        <v>139</v>
      </c>
      <c r="DH128" s="873"/>
      <c r="DI128" s="873"/>
      <c r="DJ128" s="873"/>
      <c r="DK128" s="873"/>
      <c r="DL128" s="873" t="s">
        <v>139</v>
      </c>
      <c r="DM128" s="873"/>
      <c r="DN128" s="873"/>
      <c r="DO128" s="873"/>
      <c r="DP128" s="873"/>
      <c r="DQ128" s="873" t="s">
        <v>139</v>
      </c>
      <c r="DR128" s="873"/>
      <c r="DS128" s="873"/>
      <c r="DT128" s="873"/>
      <c r="DU128" s="873"/>
      <c r="DV128" s="874" t="s">
        <v>396</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488</v>
      </c>
      <c r="X129" s="859"/>
      <c r="Y129" s="859"/>
      <c r="Z129" s="860"/>
      <c r="AA129" s="861">
        <v>3291975</v>
      </c>
      <c r="AB129" s="862"/>
      <c r="AC129" s="862"/>
      <c r="AD129" s="862"/>
      <c r="AE129" s="863"/>
      <c r="AF129" s="864">
        <v>3428995</v>
      </c>
      <c r="AG129" s="862"/>
      <c r="AH129" s="862"/>
      <c r="AI129" s="862"/>
      <c r="AJ129" s="863"/>
      <c r="AK129" s="864">
        <v>3347823</v>
      </c>
      <c r="AL129" s="862"/>
      <c r="AM129" s="862"/>
      <c r="AN129" s="862"/>
      <c r="AO129" s="863"/>
      <c r="AP129" s="865"/>
      <c r="AQ129" s="866"/>
      <c r="AR129" s="866"/>
      <c r="AS129" s="866"/>
      <c r="AT129" s="867"/>
      <c r="AU129" s="285"/>
      <c r="AV129" s="285"/>
      <c r="AW129" s="285"/>
      <c r="AX129" s="831" t="s">
        <v>489</v>
      </c>
      <c r="AY129" s="832"/>
      <c r="AZ129" s="832"/>
      <c r="BA129" s="832"/>
      <c r="BB129" s="832"/>
      <c r="BC129" s="832"/>
      <c r="BD129" s="832"/>
      <c r="BE129" s="833"/>
      <c r="BF129" s="851" t="s">
        <v>449</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491</v>
      </c>
      <c r="X130" s="859"/>
      <c r="Y130" s="859"/>
      <c r="Z130" s="860"/>
      <c r="AA130" s="861">
        <v>331937</v>
      </c>
      <c r="AB130" s="862"/>
      <c r="AC130" s="862"/>
      <c r="AD130" s="862"/>
      <c r="AE130" s="863"/>
      <c r="AF130" s="864">
        <v>395174</v>
      </c>
      <c r="AG130" s="862"/>
      <c r="AH130" s="862"/>
      <c r="AI130" s="862"/>
      <c r="AJ130" s="863"/>
      <c r="AK130" s="864">
        <v>357877</v>
      </c>
      <c r="AL130" s="862"/>
      <c r="AM130" s="862"/>
      <c r="AN130" s="862"/>
      <c r="AO130" s="863"/>
      <c r="AP130" s="865"/>
      <c r="AQ130" s="866"/>
      <c r="AR130" s="866"/>
      <c r="AS130" s="866"/>
      <c r="AT130" s="867"/>
      <c r="AU130" s="285"/>
      <c r="AV130" s="285"/>
      <c r="AW130" s="285"/>
      <c r="AX130" s="831" t="s">
        <v>492</v>
      </c>
      <c r="AY130" s="832"/>
      <c r="AZ130" s="832"/>
      <c r="BA130" s="832"/>
      <c r="BB130" s="832"/>
      <c r="BC130" s="832"/>
      <c r="BD130" s="832"/>
      <c r="BE130" s="833"/>
      <c r="BF130" s="834">
        <v>6.1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493</v>
      </c>
      <c r="X131" s="842"/>
      <c r="Y131" s="842"/>
      <c r="Z131" s="843"/>
      <c r="AA131" s="844">
        <v>2960038</v>
      </c>
      <c r="AB131" s="845"/>
      <c r="AC131" s="845"/>
      <c r="AD131" s="845"/>
      <c r="AE131" s="846"/>
      <c r="AF131" s="847">
        <v>3033821</v>
      </c>
      <c r="AG131" s="845"/>
      <c r="AH131" s="845"/>
      <c r="AI131" s="845"/>
      <c r="AJ131" s="846"/>
      <c r="AK131" s="847">
        <v>2989946</v>
      </c>
      <c r="AL131" s="845"/>
      <c r="AM131" s="845"/>
      <c r="AN131" s="845"/>
      <c r="AO131" s="846"/>
      <c r="AP131" s="848"/>
      <c r="AQ131" s="849"/>
      <c r="AR131" s="849"/>
      <c r="AS131" s="849"/>
      <c r="AT131" s="850"/>
      <c r="AU131" s="285"/>
      <c r="AV131" s="285"/>
      <c r="AW131" s="285"/>
      <c r="AX131" s="809" t="s">
        <v>494</v>
      </c>
      <c r="AY131" s="810"/>
      <c r="AZ131" s="810"/>
      <c r="BA131" s="810"/>
      <c r="BB131" s="810"/>
      <c r="BC131" s="810"/>
      <c r="BD131" s="810"/>
      <c r="BE131" s="811"/>
      <c r="BF131" s="812" t="s">
        <v>139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496</v>
      </c>
      <c r="W132" s="822"/>
      <c r="X132" s="822"/>
      <c r="Y132" s="822"/>
      <c r="Z132" s="823"/>
      <c r="AA132" s="824">
        <v>5.9811394309999999</v>
      </c>
      <c r="AB132" s="825"/>
      <c r="AC132" s="825"/>
      <c r="AD132" s="825"/>
      <c r="AE132" s="826"/>
      <c r="AF132" s="827">
        <v>7.8625601180000002</v>
      </c>
      <c r="AG132" s="825"/>
      <c r="AH132" s="825"/>
      <c r="AI132" s="825"/>
      <c r="AJ132" s="826"/>
      <c r="AK132" s="827">
        <v>4.6710877049999997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497</v>
      </c>
      <c r="W133" s="801"/>
      <c r="X133" s="801"/>
      <c r="Y133" s="801"/>
      <c r="Z133" s="802"/>
      <c r="AA133" s="803">
        <v>6.7</v>
      </c>
      <c r="AB133" s="804"/>
      <c r="AC133" s="804"/>
      <c r="AD133" s="804"/>
      <c r="AE133" s="805"/>
      <c r="AF133" s="803">
        <v>6.7</v>
      </c>
      <c r="AG133" s="804"/>
      <c r="AH133" s="804"/>
      <c r="AI133" s="804"/>
      <c r="AJ133" s="805"/>
      <c r="AK133" s="803">
        <v>6.1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VjKkghiRVfayNBbtEzKSVH0Hnl8NJZCOjSm4uH8qVH0+i6xArQlnO4eMQof4rkolPLVBtoFKtS5i0HWHfyTxCw==" saltValue="lsbD7Ddg1k5kIF8RwMU3e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85" zoomScaleNormal="85" zoomScaleSheetLayoutView="100" workbookViewId="0">
      <selection activeCell="DN88" sqref="DN88"/>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1dQkog4GNzM6qqjTU7QKG4EjOt7yYlIIKURBqsh6XC03VRQIPfrYb8WG+gYeBKM7LI6skN+wZvlQD8x/9tzbQQ==" saltValue="BBNEcLmiMLsiN3kjkSD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64" zoomScaleNormal="100" zoomScaleSheetLayoutView="55" workbookViewId="0">
      <selection activeCell="DN88" sqref="DN88"/>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Ta9qKEHCJceppHaAs7aBY/GJ5W3ZULms3ch2m5bTXL0Ug4/r2d6xuR2VVkZ0ikXBej1DkWZRUasAei1fLVH8Q==" saltValue="i+YkoALs3bSDm7avc/mO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D28" workbookViewId="0">
      <selection activeCell="DN88" sqref="DN88"/>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506</v>
      </c>
      <c r="AL9" s="1231"/>
      <c r="AM9" s="1231"/>
      <c r="AN9" s="1232"/>
      <c r="AO9" s="313">
        <v>946754</v>
      </c>
      <c r="AP9" s="313">
        <v>94675</v>
      </c>
      <c r="AQ9" s="314">
        <v>89061</v>
      </c>
      <c r="AR9" s="315">
        <v>6.3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507</v>
      </c>
      <c r="AL10" s="1231"/>
      <c r="AM10" s="1231"/>
      <c r="AN10" s="1232"/>
      <c r="AO10" s="316">
        <v>115466</v>
      </c>
      <c r="AP10" s="316">
        <v>11547</v>
      </c>
      <c r="AQ10" s="317">
        <v>10104</v>
      </c>
      <c r="AR10" s="318">
        <v>14.3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508</v>
      </c>
      <c r="AL11" s="1231"/>
      <c r="AM11" s="1231"/>
      <c r="AN11" s="1232"/>
      <c r="AO11" s="316">
        <v>142363</v>
      </c>
      <c r="AP11" s="316">
        <v>14236</v>
      </c>
      <c r="AQ11" s="317">
        <v>14957</v>
      </c>
      <c r="AR11" s="318">
        <v>-4.8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509</v>
      </c>
      <c r="AL12" s="1231"/>
      <c r="AM12" s="1231"/>
      <c r="AN12" s="1232"/>
      <c r="AO12" s="316">
        <v>16169</v>
      </c>
      <c r="AP12" s="316">
        <v>1617</v>
      </c>
      <c r="AQ12" s="317">
        <v>435</v>
      </c>
      <c r="AR12" s="318">
        <v>271.7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510</v>
      </c>
      <c r="AL13" s="1231"/>
      <c r="AM13" s="1231"/>
      <c r="AN13" s="1232"/>
      <c r="AO13" s="316" t="s">
        <v>511</v>
      </c>
      <c r="AP13" s="316" t="s">
        <v>511</v>
      </c>
      <c r="AQ13" s="317" t="s">
        <v>511</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512</v>
      </c>
      <c r="AL14" s="1231"/>
      <c r="AM14" s="1231"/>
      <c r="AN14" s="1232"/>
      <c r="AO14" s="316">
        <v>38181</v>
      </c>
      <c r="AP14" s="316">
        <v>3818</v>
      </c>
      <c r="AQ14" s="317">
        <v>4008</v>
      </c>
      <c r="AR14" s="318">
        <v>-4.7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513</v>
      </c>
      <c r="AL15" s="1231"/>
      <c r="AM15" s="1231"/>
      <c r="AN15" s="1232"/>
      <c r="AO15" s="316" t="s">
        <v>511</v>
      </c>
      <c r="AP15" s="316" t="s">
        <v>511</v>
      </c>
      <c r="AQ15" s="317">
        <v>2366</v>
      </c>
      <c r="AR15" s="318" t="s">
        <v>511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514</v>
      </c>
      <c r="AL16" s="1234"/>
      <c r="AM16" s="1234"/>
      <c r="AN16" s="1235"/>
      <c r="AO16" s="316">
        <v>-76828</v>
      </c>
      <c r="AP16" s="316">
        <v>-7683</v>
      </c>
      <c r="AQ16" s="317">
        <v>-7825</v>
      </c>
      <c r="AR16" s="318">
        <v>-1.8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191</v>
      </c>
      <c r="AL17" s="1234"/>
      <c r="AM17" s="1234"/>
      <c r="AN17" s="1235"/>
      <c r="AO17" s="316">
        <v>1182105</v>
      </c>
      <c r="AP17" s="316">
        <v>118211</v>
      </c>
      <c r="AQ17" s="317">
        <v>113106</v>
      </c>
      <c r="AR17" s="318">
        <v>4.5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519</v>
      </c>
      <c r="AL21" s="1228"/>
      <c r="AM21" s="1228"/>
      <c r="AN21" s="1229"/>
      <c r="AO21" s="328">
        <v>9.8000000000000007</v>
      </c>
      <c r="AP21" s="329">
        <v>10.59</v>
      </c>
      <c r="AQ21" s="330">
        <v>-0.79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520</v>
      </c>
      <c r="AL22" s="1228"/>
      <c r="AM22" s="1228"/>
      <c r="AN22" s="1229"/>
      <c r="AO22" s="333">
        <v>97.4</v>
      </c>
      <c r="AP22" s="334">
        <v>96.5</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524</v>
      </c>
      <c r="AL32" s="1219"/>
      <c r="AM32" s="1219"/>
      <c r="AN32" s="1220"/>
      <c r="AO32" s="343">
        <v>445322</v>
      </c>
      <c r="AP32" s="343">
        <v>44532</v>
      </c>
      <c r="AQ32" s="344">
        <v>58419</v>
      </c>
      <c r="AR32" s="345">
        <v>-23.8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525</v>
      </c>
      <c r="AL33" s="1219"/>
      <c r="AM33" s="1219"/>
      <c r="AN33" s="1220"/>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526</v>
      </c>
      <c r="AL34" s="1219"/>
      <c r="AM34" s="1219"/>
      <c r="AN34" s="1220"/>
      <c r="AO34" s="343" t="s">
        <v>511</v>
      </c>
      <c r="AP34" s="343" t="s">
        <v>511</v>
      </c>
      <c r="AQ34" s="344" t="s">
        <v>511</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527</v>
      </c>
      <c r="AL35" s="1219"/>
      <c r="AM35" s="1219"/>
      <c r="AN35" s="1220"/>
      <c r="AO35" s="343">
        <v>21314</v>
      </c>
      <c r="AP35" s="343">
        <v>2131</v>
      </c>
      <c r="AQ35" s="344">
        <v>22315</v>
      </c>
      <c r="AR35" s="345">
        <v>-90.5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528</v>
      </c>
      <c r="AL36" s="1219"/>
      <c r="AM36" s="1219"/>
      <c r="AN36" s="1220"/>
      <c r="AO36" s="343">
        <v>38440</v>
      </c>
      <c r="AP36" s="343">
        <v>3844</v>
      </c>
      <c r="AQ36" s="344">
        <v>3809</v>
      </c>
      <c r="AR36" s="345">
        <v>0.9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529</v>
      </c>
      <c r="AL37" s="1219"/>
      <c r="AM37" s="1219"/>
      <c r="AN37" s="1220"/>
      <c r="AO37" s="343" t="s">
        <v>511</v>
      </c>
      <c r="AP37" s="343" t="s">
        <v>511</v>
      </c>
      <c r="AQ37" s="344">
        <v>857</v>
      </c>
      <c r="AR37" s="345" t="s">
        <v>511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530</v>
      </c>
      <c r="AL38" s="1222"/>
      <c r="AM38" s="1222"/>
      <c r="AN38" s="1223"/>
      <c r="AO38" s="346" t="s">
        <v>511</v>
      </c>
      <c r="AP38" s="346" t="s">
        <v>511</v>
      </c>
      <c r="AQ38" s="347">
        <v>5</v>
      </c>
      <c r="AR38" s="335" t="s">
        <v>511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531</v>
      </c>
      <c r="AL39" s="1222"/>
      <c r="AM39" s="1222"/>
      <c r="AN39" s="1223"/>
      <c r="AO39" s="343">
        <v>-7536</v>
      </c>
      <c r="AP39" s="343">
        <v>-754</v>
      </c>
      <c r="AQ39" s="344">
        <v>-1465</v>
      </c>
      <c r="AR39" s="345">
        <v>-48.5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532</v>
      </c>
      <c r="AL40" s="1219"/>
      <c r="AM40" s="1219"/>
      <c r="AN40" s="1220"/>
      <c r="AO40" s="343">
        <v>-357877</v>
      </c>
      <c r="AP40" s="343">
        <v>-35788</v>
      </c>
      <c r="AQ40" s="344">
        <v>-56668</v>
      </c>
      <c r="AR40" s="345">
        <v>-36.799999999999997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303</v>
      </c>
      <c r="AL41" s="1225"/>
      <c r="AM41" s="1225"/>
      <c r="AN41" s="1226"/>
      <c r="AO41" s="343">
        <v>139663</v>
      </c>
      <c r="AP41" s="343">
        <v>13966</v>
      </c>
      <c r="AQ41" s="344">
        <v>27273</v>
      </c>
      <c r="AR41" s="345">
        <v>-48.8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501</v>
      </c>
      <c r="AN49" s="1213" t="s">
        <v>536</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1117550</v>
      </c>
      <c r="AN51" s="365">
        <v>104045</v>
      </c>
      <c r="AO51" s="366">
        <v>7.4</v>
      </c>
      <c r="AP51" s="367">
        <v>106092</v>
      </c>
      <c r="AQ51" s="368">
        <v>-33.1</v>
      </c>
      <c r="AR51" s="369">
        <v>40.5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456509</v>
      </c>
      <c r="AN52" s="373">
        <v>42502</v>
      </c>
      <c r="AO52" s="374">
        <v>28.5</v>
      </c>
      <c r="AP52" s="375">
        <v>44299</v>
      </c>
      <c r="AQ52" s="376">
        <v>-8.5</v>
      </c>
      <c r="AR52" s="377">
        <v>37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806761</v>
      </c>
      <c r="AN53" s="365">
        <v>76189</v>
      </c>
      <c r="AO53" s="366">
        <v>-26.8</v>
      </c>
      <c r="AP53" s="367">
        <v>78903</v>
      </c>
      <c r="AQ53" s="368">
        <v>-25.6</v>
      </c>
      <c r="AR53" s="369">
        <v>-1.2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583690</v>
      </c>
      <c r="AN54" s="373">
        <v>55122</v>
      </c>
      <c r="AO54" s="374">
        <v>29.7</v>
      </c>
      <c r="AP54" s="375">
        <v>49201</v>
      </c>
      <c r="AQ54" s="376">
        <v>11.1</v>
      </c>
      <c r="AR54" s="377">
        <v>18.600000000000001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1105151</v>
      </c>
      <c r="AN55" s="365">
        <v>105615</v>
      </c>
      <c r="AO55" s="366">
        <v>38.6</v>
      </c>
      <c r="AP55" s="367">
        <v>82993</v>
      </c>
      <c r="AQ55" s="368">
        <v>5.2</v>
      </c>
      <c r="AR55" s="369">
        <v>33.4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777354</v>
      </c>
      <c r="AN56" s="373">
        <v>74288</v>
      </c>
      <c r="AO56" s="374">
        <v>34.799999999999997</v>
      </c>
      <c r="AP56" s="375">
        <v>46787</v>
      </c>
      <c r="AQ56" s="376">
        <v>-4.9000000000000004</v>
      </c>
      <c r="AR56" s="377">
        <v>39.700000000000003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939249</v>
      </c>
      <c r="AN57" s="365">
        <v>91984</v>
      </c>
      <c r="AO57" s="366">
        <v>-12.9</v>
      </c>
      <c r="AP57" s="367">
        <v>108252</v>
      </c>
      <c r="AQ57" s="368">
        <v>30.4</v>
      </c>
      <c r="AR57" s="369">
        <v>-43.3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582379</v>
      </c>
      <c r="AN58" s="373">
        <v>57034</v>
      </c>
      <c r="AO58" s="374">
        <v>-23.2</v>
      </c>
      <c r="AP58" s="375">
        <v>50321</v>
      </c>
      <c r="AQ58" s="376">
        <v>7.6</v>
      </c>
      <c r="AR58" s="377">
        <v>-30.8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1185610</v>
      </c>
      <c r="AN59" s="365">
        <v>118561</v>
      </c>
      <c r="AO59" s="366">
        <v>28.9</v>
      </c>
      <c r="AP59" s="367">
        <v>93492</v>
      </c>
      <c r="AQ59" s="368">
        <v>-13.6</v>
      </c>
      <c r="AR59" s="369">
        <v>42.5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628222</v>
      </c>
      <c r="AN60" s="373">
        <v>62822</v>
      </c>
      <c r="AO60" s="374">
        <v>10.1</v>
      </c>
      <c r="AP60" s="375">
        <v>53316</v>
      </c>
      <c r="AQ60" s="376">
        <v>6</v>
      </c>
      <c r="AR60" s="377">
        <v>4.0999999999999996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1030864</v>
      </c>
      <c r="AN61" s="380">
        <v>99279</v>
      </c>
      <c r="AO61" s="381">
        <v>7</v>
      </c>
      <c r="AP61" s="382">
        <v>93946</v>
      </c>
      <c r="AQ61" s="383">
        <v>-7.3</v>
      </c>
      <c r="AR61" s="369">
        <v>14.3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605631</v>
      </c>
      <c r="AN62" s="373">
        <v>58354</v>
      </c>
      <c r="AO62" s="374">
        <v>16</v>
      </c>
      <c r="AP62" s="375">
        <v>48785</v>
      </c>
      <c r="AQ62" s="376">
        <v>2.2999999999999998</v>
      </c>
      <c r="AR62" s="377">
        <v>13.7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0B3CF4dug/jBdRwH/ynJ1Bf+V/5ylsHuKmxNS22oD8AvzUOnEFR0X6gDZCcCrQIxiUG0BBfXL+JAa51lla7ldA==" saltValue="KPCue90yNjYkYQytNtNxv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C97" zoomScaleNormal="100" zoomScaleSheetLayoutView="55" workbookViewId="0">
      <selection activeCell="DN88" sqref="DN88"/>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1" spans="125:125" ht="13.5" hidden="1" customHeight="1" x14ac:dyDescent="0.15">
      <c r="DU121" s="291"/>
    </row>
  </sheetData>
  <sheetProtection algorithmName="SHA-512" hashValue="Do4zasnzhJdX1giiKL8z9ec3g/m++vq1oLRvq4pLXo7Vw7nPnQK4+ytoHIuzr6gKgO8Iij23aHhhvLm29D5JFw==" saltValue="DuprRKNoFrfLniT8x4rh8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Normal="100" zoomScaleSheetLayoutView="55" workbookViewId="0">
      <selection activeCell="DN88" sqref="DN88"/>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VSd8QLSCVihLgW7MXiG8pfdORwr1c+nKyeYSFSEd4b0BrV3louDOy9mbEO8MLo1887LcfDWpMxDEqU61zqMmNg==" saltValue="3Q5Spr4itarH5/7+n5Qy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28" zoomScaleSheetLayoutView="100" workbookViewId="0">
      <selection activeCell="DN88" sqref="DN8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6" t="s">
        <v>3</v>
      </c>
      <c r="D47" s="1236"/>
      <c r="E47" s="1237"/>
      <c r="F47" s="11">
        <v>41.71</v>
      </c>
      <c r="G47" s="12">
        <v>30.85</v>
      </c>
      <c r="H47" s="12">
        <v>31.91</v>
      </c>
      <c r="I47" s="12">
        <v>28.46</v>
      </c>
      <c r="J47" s="13">
        <v>26.91</v>
      </c>
    </row>
    <row r="48" spans="2:10" ht="57.75" customHeight="1" x14ac:dyDescent="0.15">
      <c r="B48" s="14"/>
      <c r="C48" s="1238" t="s">
        <v>4</v>
      </c>
      <c r="D48" s="1238"/>
      <c r="E48" s="1239"/>
      <c r="F48" s="15">
        <v>1.39</v>
      </c>
      <c r="G48" s="16">
        <v>5.33</v>
      </c>
      <c r="H48" s="16">
        <v>2.69</v>
      </c>
      <c r="I48" s="16">
        <v>4.71</v>
      </c>
      <c r="J48" s="17">
        <v>4.55</v>
      </c>
    </row>
    <row r="49" spans="2:10" ht="57.75" customHeight="1" thickBot="1" x14ac:dyDescent="0.2">
      <c r="B49" s="18"/>
      <c r="C49" s="1240" t="s">
        <v>5</v>
      </c>
      <c r="D49" s="1240"/>
      <c r="E49" s="1241"/>
      <c r="F49" s="19" t="s">
        <v>557</v>
      </c>
      <c r="G49" s="20" t="s">
        <v>558</v>
      </c>
      <c r="H49" s="20" t="s">
        <v>559</v>
      </c>
      <c r="I49" s="20" t="s">
        <v>560</v>
      </c>
      <c r="J49" s="21" t="s">
        <v>561</v>
      </c>
    </row>
    <row r="50" spans="2:10" ht="13.5" customHeight="1" x14ac:dyDescent="0.15"/>
  </sheetData>
  <sheetProtection algorithmName="SHA-512" hashValue="GRpcu47pk++hLKG5ZJ6m8m6A9OShv2f2bHbMMqPE/RoITa7nSq+Krhl1DBKMCiIFFsWVhGPsq+XqW3A8u+78JA==" saltValue="PvebPwm3+njstyVD9hhP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清野淳子</cp:lastModifiedBy>
  <cp:lastPrinted>2021-10-12T05:42:07Z</cp:lastPrinted>
  <dcterms:created xsi:type="dcterms:W3CDTF">2021-02-05T01:22:57Z</dcterms:created>
  <dcterms:modified xsi:type="dcterms:W3CDTF">2021-10-12T05:42:26Z</dcterms:modified>
  <cp:category/>
</cp:coreProperties>
</file>