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oumu-06\Desktop\210913_【追加作業依頼】令和元年度財政状況資料集の作成について（公会計分）\02_回答\結合前\"/>
    </mc:Choice>
  </mc:AlternateContent>
  <bookViews>
    <workbookView xWindow="0" yWindow="0" windowWidth="10530" windowHeight="9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35" i="10"/>
  <c r="CO34" i="10"/>
  <c r="BW34" i="10"/>
  <c r="BW35" i="10" s="1"/>
  <c r="BW36" i="10" s="1"/>
  <c r="BW37" i="10" s="1"/>
  <c r="BW38" i="10" s="1"/>
  <c r="BW39" i="10" s="1"/>
  <c r="BW40" i="10" s="1"/>
  <c r="BW41" i="10" s="1"/>
  <c r="BW42" i="10" s="1"/>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<sst xmlns="http://schemas.openxmlformats.org/spreadsheetml/2006/main" count="1112" uniqueCount="606">
  <si>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</si>
  <si>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</si>
  <si>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</si>
  <si>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</si>
  <si>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</si>
  <si>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</si>
  <si>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</si>
  <si>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</si>
  <si>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</si>
  <si>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</si>
  <si>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</si>
  <si>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</si>
  <si>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</si>
  <si>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</si>
  <si>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</si>
  <si>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</si>
  <si>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</si>
  <si>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</si>
  <si>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</si>
  <si>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</si>
  <si>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</si>
  <si>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</si>
  <si>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</si>
  <si>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</si>
  <si>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</si>
  <si>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</si>
  <si>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</si>
  <si>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</si>
  <si>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</si>
  <si>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</si>
  <si>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</si>
  <si>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</si>
  <si>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</si>
  <si>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</si>
  <si>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</si>
  <si>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</si>
  <si>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</si>
  <si>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</si>
  <si>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</si>
  <si>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</si>
  <si>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</si>
  <si>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</si>
  <si>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</si>
  <si>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</si>
  <si>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</si>
  <si>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</si>
  <si>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</si>
  <si>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</si>
  <si>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</si>
  <si>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</si>
  <si>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</si>
  <si>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</si>
  <si>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</si>
  <si>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</si>
  <si>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</si>
  <si>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</si>
  <si>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</si>
  <si>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</si>
  <si>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</si>
  <si>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</si>
  <si>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</si>
  <si>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</si>
  <si>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</si>
  <si>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</si>
  <si>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</si>
  <si>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</si>
  <si>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</si>
  <si>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</si>
  <si>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</si>
  <si>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</si>
  <si>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</si>
  <si>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</si>
  <si>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</si>
  <si>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</si>
  <si>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</si>
  <si>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</si>
  <si>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</si>
  <si>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</si>
  <si>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</si>
  <si>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</si>
  <si>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</si>
  <si>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</si>
  <si>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</si>
  <si>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</si>
  <si>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</si>
  <si>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</si>
  <si>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</si>
  <si>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</si>
  <si>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</si>
  <si>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</si>
  <si>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</si>
  <si>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</si>
  <si>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</si>
  <si>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</si>
  <si>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</si>
  <si>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</si>
  <si>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</si>
  <si>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</si>
  <si>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</si>
  <si>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</si>
  <si>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</si>
  <si>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</si>
  <si>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</si>
  <si>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</si>
  <si>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</si>
  <si>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</si>
  <si>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</si>
  <si>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</si>
  <si>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</si>
  <si>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</si>
  <si>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</si>
  <si>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</si>
  <si>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</si>
  <si>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</si>
  <si>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</si>
  <si>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</si>
  <si>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</si>
  <si>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</si>
  <si>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</si>
  <si>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</si>
  <si>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</si>
  <si>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</si>
  <si>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</si>
  <si>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</si>
  <si>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</si>
  <si>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</si>
  <si>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</si>
  <si>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</si>
  <si>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</si>
  <si>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</si>
  <si>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</si>
  <si>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</si>
  <si>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</si>
  <si>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</si>
  <si>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</si>
  <si>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</si>
  <si>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</si>
  <si>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</si>
  <si>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</si>
  <si>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</si>
  <si>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</si>
  <si>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</si>
  <si>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</si>
  <si>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</si>
  <si>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</si>
  <si>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</si>
  <si>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</si>
  <si>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</si>
  <si>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</si>
  <si>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</si>
  <si>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</si>
  <si>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</si>
  <si>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</si>
  <si>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</si>
  <si>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</si>
  <si>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</si>
  <si>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</si>
  <si>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</si>
  <si>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</si>
  <si>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</si>
  <si>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</si>
  <si>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</si>
  <si>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</si>
  <si>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</si>
  <si>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</si>
  <si>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</si>
  <si>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</si>
  <si>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</si>
  <si>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</si>
  <si>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</si>
  <si>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</si>
  <si>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</si>
  <si>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</si>
  <si>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</si>
  <si>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</si>
  <si>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</si>
  <si>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</si>
  <si>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</si>
  <si>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</si>
  <si>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</si>
  <si>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</si>
  <si>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</si>
  <si>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</si>
  <si>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</si>
  <si>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</si>
  <si>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</si>
  <si>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</si>
  <si>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</si>
  <si>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</si>
  <si>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</si>
  <si>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</si>
  <si>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</si>
  <si>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</si>
  <si>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</si>
  <si>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</si>
  <si>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</si>
  <si>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</si>
  <si>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</si>
  <si>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</si>
  <si>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</si>
  <si>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</si>
  <si>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</si>
  <si>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</si>
  <si>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</si>
  <si>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</si>
  <si>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</si>
  <si>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</si>
  <si>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</si>
  <si>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</si>
  <si>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</si>
  <si>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</si>
  <si>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福島県古殿町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</si>
  <si>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</si>
  <si>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</si>
  <si>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</si>
  <si>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</si>
  <si>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</si>
  <si>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</si>
  <si>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</si>
  <si>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</si>
  <si>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</si>
  <si>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</si>
  <si>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</si>
  <si>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</si>
  <si>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</si>
  <si>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</si>
  <si>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</si>
  <si>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</si>
  <si>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</si>
  <si>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</si>
  <si>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</si>
  <si>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</si>
  <si>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</si>
  <si>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</si>
  <si>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</si>
  <si>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</si>
  <si>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</si>
  <si>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</si>
  <si>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</si>
  <si>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</si>
  <si>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</si>
  <si>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</si>
  <si>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</si>
  <si>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</si>
  <si>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</si>
  <si>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</si>
  <si>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</si>
  <si>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</si>
  <si>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</si>
  <si>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</si>
  <si>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</si>
  <si>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</si>
  <si>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</si>
  <si>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</si>
  <si>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</si>
  <si>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</si>
  <si>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</si>
  <si>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</si>
  <si>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</si>
  <si>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</si>
  <si>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</si>
  <si>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</si>
  <si>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</si>
  <si>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</si>
  <si>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</si>
  <si>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</si>
  <si>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</si>
  <si>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</si>
  <si>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</si>
  <si>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</si>
  <si>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</si>
  <si>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</si>
  <si>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</si>
  <si>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</si>
  <si>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</si>
  <si>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</si>
  <si>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</si>
  <si>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</si>
  <si>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</si>
  <si>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</si>
  <si>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</si>
  <si>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</si>
  <si>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</si>
  <si>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</si>
  <si>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</si>
  <si>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</si>
  <si>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</si>
  <si>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</si>
  <si>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</si>
  <si>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</si>
  <si>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</si>
  <si>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</si>
  <si>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</si>
  <si>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</si>
  <si>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</si>
  <si>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</si>
  <si>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</si>
  <si>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</si>
  <si>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</si>
  <si>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</si>
  <si>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</si>
  <si>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</si>
  <si>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</si>
  <si>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</si>
  <si>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</si>
  <si>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</si>
  <si>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</si>
  <si>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</si>
  <si>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</si>
  <si>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</si>
  <si>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</si>
  <si>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</si>
  <si>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</si>
  <si>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</si>
  <si>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</si>
  <si>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</si>
  <si>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</si>
  <si>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</si>
  <si>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</si>
  <si>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</si>
  <si>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</si>
  <si>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</si>
  <si>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</si>
  <si>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</si>
  <si>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</si>
  <si>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</si>
  <si>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</si>
  <si>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</si>
  <si>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</si>
  <si>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</si>
  <si>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</si>
  <si>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</si>
  <si>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</si>
  <si>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</si>
  <si>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</si>
  <si>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</si>
  <si>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</si>
  <si>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</si>
  <si>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</si>
  <si>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</si>
  <si>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</si>
  <si>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</si>
  <si>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</si>
  <si>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</si>
  <si>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</si>
  <si>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</si>
  <si>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</si>
  <si>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</si>
  <si>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</si>
  <si>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</si>
  <si>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</si>
  <si>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</si>
  <si>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</si>
  <si>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</si>
  <si>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</si>
  <si>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</si>
  <si>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</si>
  <si>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</si>
  <si>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</si>
  <si>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</si>
  <si>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</si>
  <si>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</si>
  <si>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</si>
  <si>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</si>
  <si>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</si>
  <si>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福島県古殿町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</si>
  <si>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</si>
  <si>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</si>
  <si>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</si>
  <si>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</si>
  <si>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</si>
  <si>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</si>
  <si>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</si>
  <si>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</si>
  <si>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</si>
  <si>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</si>
  <si>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</si>
  <si>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</si>
  <si>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</si>
  <si>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</si>
  <si>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</si>
  <si>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</si>
  <si>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</si>
  <si>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</si>
  <si>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</si>
  <si>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</si>
  <si>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</si>
  <si>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</si>
  <si>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</si>
  <si>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</si>
  <si>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</si>
  <si>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</si>
  <si>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</si>
  <si>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</si>
  <si>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</si>
  <si>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</si>
  <si>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</si>
  <si>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</si>
  <si>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</si>
  <si>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</si>
  <si>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</si>
  <si>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</si>
  <si>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</si>
  <si>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</si>
  <si>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</si>
  <si>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農業集落排水事業特別会計</t>
    <phoneticPr fontId="5"/>
  </si>
  <si>
    <t>林業集落排水事業特別会計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</si>
  <si>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</si>
  <si>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</si>
  <si>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</si>
  <si>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</si>
  <si>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</si>
  <si>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</si>
  <si>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</si>
  <si>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</si>
  <si>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</si>
  <si>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</si>
  <si>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</si>
  <si>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</si>
  <si>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</si>
  <si>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</si>
  <si>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</si>
  <si>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</si>
  <si>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</si>
  <si>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</si>
  <si>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</si>
  <si>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</si>
  <si>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</si>
  <si>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</si>
  <si>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</si>
  <si>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</si>
  <si>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</si>
  <si>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</si>
  <si>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</si>
  <si>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</si>
  <si>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</si>
  <si>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</si>
  <si>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</si>
  <si>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</si>
  <si>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</si>
  <si>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</si>
  <si>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</si>
  <si>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</si>
  <si>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</si>
  <si>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</si>
  <si>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</si>
  <si>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</si>
  <si>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</si>
  <si>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</si>
  <si>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</si>
  <si>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</si>
  <si>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</si>
  <si>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</si>
  <si>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</si>
  <si>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</si>
  <si>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</si>
  <si>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</si>
  <si>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</si>
  <si>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</si>
  <si>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</si>
  <si>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</si>
  <si>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</si>
  <si>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</si>
  <si>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</si>
  <si>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</si>
  <si>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</si>
  <si>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</si>
  <si>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林業集落排水事業特別会計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</si>
  <si>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</si>
  <si>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</si>
  <si>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</si>
  <si>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</si>
  <si>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</si>
  <si>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</si>
  <si>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</si>
  <si>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</si>
  <si>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</si>
  <si>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</si>
  <si>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</si>
  <si>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</si>
  <si>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</si>
  <si>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</si>
  <si>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</si>
  <si>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</si>
  <si>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</si>
  <si>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</si>
  <si>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</si>
  <si>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</si>
  <si>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</si>
  <si>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</si>
  <si>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</si>
  <si>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</si>
  <si>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</si>
  <si>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</si>
  <si>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</si>
  <si>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</si>
  <si>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</si>
  <si>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</si>
  <si>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</si>
  <si>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</si>
  <si>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</si>
  <si>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</si>
  <si>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</si>
  <si>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</si>
  <si>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</si>
  <si>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</si>
  <si>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</si>
  <si>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</si>
  <si>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</si>
  <si>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</si>
  <si>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</si>
  <si>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</si>
  <si>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</si>
  <si>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</si>
  <si>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</si>
  <si>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</si>
  <si>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</si>
  <si>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</si>
  <si>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</si>
  <si>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</si>
  <si>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</si>
  <si>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</si>
  <si>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</si>
  <si>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</si>
  <si>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</si>
  <si>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</si>
  <si>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</si>
  <si>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</si>
  <si>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</si>
  <si>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</si>
  <si>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</si>
  <si>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</si>
  <si>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</si>
  <si>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</si>
  <si>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</si>
  <si>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</si>
  <si>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</si>
  <si>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</si>
  <si>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</si>
  <si>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</si>
  <si>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</si>
  <si>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</si>
  <si>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</si>
  <si>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</si>
  <si>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</si>
  <si>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</si>
  <si>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</si>
  <si>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</si>
  <si>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</si>
  <si>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</si>
  <si>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</si>
  <si>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</si>
  <si>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</si>
  <si>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4.88</t>
  </si>
  <si>
    <t>▲ 0.19</t>
  </si>
  <si>
    <t>▲ 4.43</t>
  </si>
  <si>
    <t>一般会計</t>
  </si>
  <si>
    <t>介護保険特別会計</t>
  </si>
  <si>
    <t>国民健康保険特別会計</t>
  </si>
  <si>
    <t>簡易水道特別会計</t>
  </si>
  <si>
    <t>農業集落排水事業特別会計</t>
  </si>
  <si>
    <t>林業集落排水事業特別会計</t>
  </si>
  <si>
    <t>後期高齢者医療特別会計</t>
  </si>
  <si>
    <t>宅地造成事業特別会計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</si>
  <si>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</si>
  <si>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</si>
  <si>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</si>
  <si>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</si>
  <si>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</si>
  <si>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</si>
  <si>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</si>
  <si>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</si>
  <si>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文教厚生施設等整備基金</t>
    <rPh sb="0" eb="2">
      <t>ブンキョウ</t>
    </rPh>
    <rPh sb="2" eb="4">
      <t>コウセイ</t>
    </rPh>
    <rPh sb="4" eb="6">
      <t>シセツ</t>
    </rPh>
    <rPh sb="6" eb="7">
      <t>トウ</t>
    </rPh>
    <rPh sb="7" eb="9">
      <t>セイビ</t>
    </rPh>
    <rPh sb="9" eb="11">
      <t>キキン</t>
    </rPh>
    <phoneticPr fontId="18"/>
  </si>
  <si>
    <t>さわやか福祉基金</t>
    <rPh sb="4" eb="6">
      <t>フクシ</t>
    </rPh>
    <rPh sb="6" eb="8">
      <t>キキン</t>
    </rPh>
    <phoneticPr fontId="18"/>
  </si>
  <si>
    <t>ふるさと創生基金</t>
    <rPh sb="4" eb="6">
      <t>ソウセイ</t>
    </rPh>
    <rPh sb="6" eb="8">
      <t>キキン</t>
    </rPh>
    <phoneticPr fontId="18"/>
  </si>
  <si>
    <t>森林環境譲与税基金</t>
    <rPh sb="0" eb="2">
      <t>シンリン</t>
    </rPh>
    <rPh sb="2" eb="4">
      <t>カンキョウ</t>
    </rPh>
    <rPh sb="4" eb="6">
      <t>ジョウヨ</t>
    </rPh>
    <rPh sb="6" eb="7">
      <t>ゼイ</t>
    </rPh>
    <rPh sb="7" eb="9">
      <t>キキン</t>
    </rPh>
    <phoneticPr fontId="18"/>
  </si>
  <si>
    <t>須賀川地方広域消防組合</t>
    <rPh sb="0" eb="3">
      <t>スカガワ</t>
    </rPh>
    <rPh sb="3" eb="5">
      <t>チホウ</t>
    </rPh>
    <rPh sb="5" eb="7">
      <t>コウイキ</t>
    </rPh>
    <rPh sb="7" eb="9">
      <t>ショウボウ</t>
    </rPh>
    <rPh sb="9" eb="11">
      <t>クミアイ</t>
    </rPh>
    <phoneticPr fontId="2"/>
  </si>
  <si>
    <t>石川地方生活環境施設組合</t>
    <rPh sb="0" eb="2">
      <t>イシカワ</t>
    </rPh>
    <rPh sb="2" eb="4">
      <t>チホウ</t>
    </rPh>
    <rPh sb="4" eb="6">
      <t>セイカツ</t>
    </rPh>
    <rPh sb="6" eb="8">
      <t>カンキョウ</t>
    </rPh>
    <rPh sb="8" eb="10">
      <t>シセツ</t>
    </rPh>
    <rPh sb="10" eb="12">
      <t>クミアイ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</si>
  <si>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</si>
  <si>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</si>
  <si>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</si>
  <si>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</si>
  <si>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</si>
  <si>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</si>
  <si>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</si>
  <si>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</si>
  <si>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</si>
  <si>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</si>
  <si>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</si>
  <si>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</si>
  <si>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</si>
  <si>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将来負担比率は、充当可能基金を保有しているため算定されていない。有形固定資産減価償却率は類似団体と同水準であった。
当町においては、それぞれの公共施設において個別施設計画を策定済みであるため、当該計画に基づき維持管理を適切に進めていく。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</si>
  <si>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</si>
  <si>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</si>
  <si>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</si>
  <si>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</si>
  <si>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</si>
  <si>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</si>
  <si>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</si>
  <si>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充当可能基金を保有しているため算定されていない。一方で実質公債費比率は、令和元年度において前年度比0.4ポイント上昇している。これは町民体育館建設事業や古殿町公民館建設事業等に充当した地方債の償還が始まったためである。今後も実施公債費比率の上昇が見込まれるので、地方債の新規発行を抑制するなどの対策を講じることとしている。</t>
    <rPh sb="44" eb="46">
      <t>レイワ</t>
    </rPh>
    <rPh sb="46" eb="48">
      <t>ガンネン</t>
    </rPh>
    <rPh sb="48" eb="49">
      <t>ド</t>
    </rPh>
    <rPh sb="53" eb="57">
      <t>ゼンネンドヒ</t>
    </rPh>
    <rPh sb="64" eb="66">
      <t>ジョウショウ</t>
    </rPh>
    <rPh sb="107" eb="108">
      <t>ハジ</t>
    </rPh>
    <rPh sb="117" eb="119">
      <t>コンゴ</t>
    </rPh>
    <rPh sb="120" eb="122">
      <t>ジッシ</t>
    </rPh>
    <rPh sb="122" eb="125">
      <t>コウサイヒ</t>
    </rPh>
    <rPh sb="125" eb="127">
      <t>ヒリツ</t>
    </rPh>
    <rPh sb="128" eb="130">
      <t>ジョウショウ</t>
    </rPh>
    <rPh sb="131" eb="133">
      <t>ミコ</t>
    </rPh>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</si>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</sst>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138651</c:v>
                </c:pt>
                <c:pt idx="2">
                  <c:v>122882</c:v>
                </c:pt>
                <c:pt idx="3">
                  <c:v>114790</c:v>
                </c:pt>
                <c:pt idx="4">
                  <c:v>126262</c:v>
                </c:pt>
              </c:numCache>
            </c:numRef>
          </c:val>
          <c:smooth val="0"/>
          <c:extLst>
            <c:ext xmlns:c16="http://schemas.microsoft.com/office/drawing/2014/chart" uri="{C3380CC4-5D6E-409C-BE32-E72D297353CC}">
              <c16:uniqueId val="{00000000-809D-49EE-BFAA-8E3218C7BE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150454</c:v>
                </c:pt>
                <c:pt idx="1">
                  <c:v>273339</c:v>
                </c:pt>
                <c:pt idx="2">
                  <c:v>314030</c:v>
                </c:pt>
                <c:pt idx="3">
                  <c:v>146552</c:v>
                </c:pt>
                <c:pt idx="4">
                  <c:v>231227</c:v>
                </c:pt>
              </c:numCache>
            </c:numRef>
          </c:val>
          <c:smooth val="0"/>
          <c:extLst>
            <c:ext xmlns:c16="http://schemas.microsoft.com/office/drawing/2014/chart" uri="{C3380CC4-5D6E-409C-BE32-E72D297353CC}">
              <c16:uniqueId val="{00000001-809D-49EE-BFAA-8E3218C7BE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2.25</c:v>
                </c:pt>
                <c:pt idx="1">
                  <c:v>3.28</c:v>
                </c:pt>
                <c:pt idx="2">
                  <c:v>3</c:v>
                </c:pt>
                <c:pt idx="3">
                  <c:v>5.44</c:v>
                </c:pt>
                <c:pt idx="4">
                  <c:v>3.8</c:v>
                </c:pt>
              </c:numCache>
            </c:numRef>
          </c:val>
          <c:extLst>
            <c:ext xmlns:c16="http://schemas.microsoft.com/office/drawing/2014/chart" uri="{C3380CC4-5D6E-409C-BE32-E72D297353CC}">
              <c16:uniqueId val="{00000000-CDC9-4D51-8E85-3A85EB4665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38.369999999999997</c:v>
                </c:pt>
                <c:pt idx="1">
                  <c:v>38.17</c:v>
                </c:pt>
                <c:pt idx="2">
                  <c:v>38.94</c:v>
                </c:pt>
                <c:pt idx="3">
                  <c:v>41.04</c:v>
                </c:pt>
                <c:pt idx="4">
                  <c:v>38.19</c:v>
                </c:pt>
              </c:numCache>
            </c:numRef>
          </c:val>
          <c:extLst>
            <c:ext xmlns:c16="http://schemas.microsoft.com/office/drawing/2014/chart" uri="{C3380CC4-5D6E-409C-BE32-E72D297353CC}">
              <c16:uniqueId val="{00000001-CDC9-4D51-8E85-3A85EB46659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-4.88</c:v>
                </c:pt>
                <c:pt idx="1">
                  <c:v>-0.19</c:v>
                </c:pt>
                <c:pt idx="2">
                  <c:v>0.6</c:v>
                </c:pt>
                <c:pt idx="3">
                  <c:v>4.0599999999999996</c:v>
                </c:pt>
                <c:pt idx="4">
                  <c:v>-4.43</c:v>
                </c:pt>
              </c:numCache>
            </c:numRef>
          </c:val>
          <c:smooth val="0"/>
          <c:extLst>
            <c:ext xmlns:c16="http://schemas.microsoft.com/office/drawing/2014/chart" uri="{C3380CC4-5D6E-409C-BE32-E72D297353CC}">
              <c16:uniqueId val="{00000002-CDC9-4D51-8E85-3A85EB46659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E2B-4F95-87B5-588C8F5ECE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2B-4F95-87B5-588C8F5ECE73}"/>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CE2B-4F95-87B5-588C8F5ECE7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E2B-4F95-87B5-588C8F5ECE73}"/>
            </c:ext>
          </c:extLst>
        </c:ser>
        <c:ser>
          <c:idx val="4"/>
          <c:order val="4"/>
          <c:tx>
            <c:strRef>
              <c:f>データシート!$A$31</c:f>
              <c:strCache>
                <c:ptCount val="1"/>
                <c:pt idx="0">
                  <c:v>林業集落排水事業特別会計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0.04</c:v>
                </c:pt>
                <c:pt idx="4">
                  <c:v>#N/A</c:v>
                </c:pt>
                <c:pt idx="5">
                  <c:v>0.04</c:v>
                </c:pt>
                <c:pt idx="6">
                  <c:v>#N/A</c:v>
                </c:pt>
                <c:pt idx="7">
                  <c:v>0.02</c:v>
                </c:pt>
                <c:pt idx="8">
                  <c:v>#N/A</c:v>
                </c:pt>
                <c:pt idx="9">
                  <c:v>0.01</c:v>
                </c:pt>
              </c:numCache>
            </c:numRef>
          </c:val>
          <c:extLst>
            <c:ext xmlns:c16="http://schemas.microsoft.com/office/drawing/2014/chart" uri="{C3380CC4-5D6E-409C-BE32-E72D297353CC}">
              <c16:uniqueId val="{00000004-CE2B-4F95-87B5-588C8F5ECE73}"/>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0.08</c:v>
                </c:pt>
                <c:pt idx="4">
                  <c:v>#N/A</c:v>
                </c:pt>
                <c:pt idx="5">
                  <c:v>0.08</c:v>
                </c:pt>
                <c:pt idx="6">
                  <c:v>#N/A</c:v>
                </c:pt>
                <c:pt idx="7">
                  <c:v>0.05</c:v>
                </c:pt>
                <c:pt idx="8">
                  <c:v>#N/A</c:v>
                </c:pt>
                <c:pt idx="9">
                  <c:v>0.05</c:v>
                </c:pt>
              </c:numCache>
            </c:numRef>
          </c:val>
          <c:extLst>
            <c:ext xmlns:c16="http://schemas.microsoft.com/office/drawing/2014/chart" uri="{C3380CC4-5D6E-409C-BE32-E72D297353CC}">
              <c16:uniqueId val="{00000005-CE2B-4F95-87B5-588C8F5ECE73}"/>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0.63</c:v>
                </c:pt>
                <c:pt idx="2">
                  <c:v>#N/A</c:v>
                </c:pt>
                <c:pt idx="3">
                  <c:v>0.14000000000000001</c:v>
                </c:pt>
                <c:pt idx="4">
                  <c:v>#N/A</c:v>
                </c:pt>
                <c:pt idx="5">
                  <c:v>0.05</c:v>
                </c:pt>
                <c:pt idx="6">
                  <c:v>#N/A</c:v>
                </c:pt>
                <c:pt idx="7">
                  <c:v>0.05</c:v>
                </c:pt>
                <c:pt idx="8">
                  <c:v>#N/A</c:v>
                </c:pt>
                <c:pt idx="9">
                  <c:v>0.2</c:v>
                </c:pt>
              </c:numCache>
            </c:numRef>
          </c:val>
          <c:extLst>
            <c:ext xmlns:c16="http://schemas.microsoft.com/office/drawing/2014/chart" uri="{C3380CC4-5D6E-409C-BE32-E72D297353CC}">
              <c16:uniqueId val="{00000006-CE2B-4F95-87B5-588C8F5ECE7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3.49</c:v>
                </c:pt>
                <c:pt idx="2">
                  <c:v>#N/A</c:v>
                </c:pt>
                <c:pt idx="3">
                  <c:v>1.9</c:v>
                </c:pt>
                <c:pt idx="4">
                  <c:v>#N/A</c:v>
                </c:pt>
                <c:pt idx="5">
                  <c:v>1.37</c:v>
                </c:pt>
                <c:pt idx="6">
                  <c:v>#N/A</c:v>
                </c:pt>
                <c:pt idx="7">
                  <c:v>0.55000000000000004</c:v>
                </c:pt>
                <c:pt idx="8">
                  <c:v>#N/A</c:v>
                </c:pt>
                <c:pt idx="9">
                  <c:v>0.98</c:v>
                </c:pt>
              </c:numCache>
            </c:numRef>
          </c:val>
          <c:extLst>
            <c:ext xmlns:c16="http://schemas.microsoft.com/office/drawing/2014/chart" uri="{C3380CC4-5D6E-409C-BE32-E72D297353CC}">
              <c16:uniqueId val="{00000007-CE2B-4F95-87B5-588C8F5ECE7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0.61</c:v>
                </c:pt>
                <c:pt idx="2">
                  <c:v>#N/A</c:v>
                </c:pt>
                <c:pt idx="3">
                  <c:v>1.67</c:v>
                </c:pt>
                <c:pt idx="4">
                  <c:v>#N/A</c:v>
                </c:pt>
                <c:pt idx="5">
                  <c:v>1.06</c:v>
                </c:pt>
                <c:pt idx="6">
                  <c:v>#N/A</c:v>
                </c:pt>
                <c:pt idx="7">
                  <c:v>1.08</c:v>
                </c:pt>
                <c:pt idx="8">
                  <c:v>#N/A</c:v>
                </c:pt>
                <c:pt idx="9">
                  <c:v>1.32</c:v>
                </c:pt>
              </c:numCache>
            </c:numRef>
          </c:val>
          <c:extLst>
            <c:ext xmlns:c16="http://schemas.microsoft.com/office/drawing/2014/chart" uri="{C3380CC4-5D6E-409C-BE32-E72D297353CC}">
              <c16:uniqueId val="{00000008-CE2B-4F95-87B5-588C8F5ECE7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2.25</c:v>
                </c:pt>
                <c:pt idx="2">
                  <c:v>#N/A</c:v>
                </c:pt>
                <c:pt idx="3">
                  <c:v>3.28</c:v>
                </c:pt>
                <c:pt idx="4">
                  <c:v>#N/A</c:v>
                </c:pt>
                <c:pt idx="5">
                  <c:v>2.99</c:v>
                </c:pt>
                <c:pt idx="6">
                  <c:v>#N/A</c:v>
                </c:pt>
                <c:pt idx="7">
                  <c:v>5.53</c:v>
                </c:pt>
                <c:pt idx="8">
                  <c:v>#N/A</c:v>
                </c:pt>
                <c:pt idx="9">
                  <c:v>3.79</c:v>
                </c:pt>
              </c:numCache>
            </c:numRef>
          </c:val>
          <c:extLst>
            <c:ext xmlns:c16="http://schemas.microsoft.com/office/drawing/2014/chart" uri="{C3380CC4-5D6E-409C-BE32-E72D297353CC}">
              <c16:uniqueId val="{00000009-CE2B-4F95-87B5-588C8F5ECE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469</c:v>
                </c:pt>
                <c:pt idx="5">
                  <c:v>459</c:v>
                </c:pt>
                <c:pt idx="8">
                  <c:v>480</c:v>
                </c:pt>
                <c:pt idx="11">
                  <c:v>485</c:v>
                </c:pt>
                <c:pt idx="14">
                  <c:v>490</c:v>
                </c:pt>
              </c:numCache>
            </c:numRef>
          </c:val>
          <c:extLst>
            <c:ext xmlns:c16="http://schemas.microsoft.com/office/drawing/2014/chart" uri="{C3380CC4-5D6E-409C-BE32-E72D297353CC}">
              <c16:uniqueId val="{00000000-2207-4467-BB0B-55321AA63A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07-4467-BB0B-55321AA63A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23</c:v>
                </c:pt>
                <c:pt idx="3">
                  <c:v>14</c:v>
                </c:pt>
                <c:pt idx="6">
                  <c:v>13</c:v>
                </c:pt>
                <c:pt idx="9">
                  <c:v>10</c:v>
                </c:pt>
                <c:pt idx="12">
                  <c:v>10</c:v>
                </c:pt>
              </c:numCache>
            </c:numRef>
          </c:val>
          <c:extLst>
            <c:ext xmlns:c16="http://schemas.microsoft.com/office/drawing/2014/chart" uri="{C3380CC4-5D6E-409C-BE32-E72D297353CC}">
              <c16:uniqueId val="{00000002-2207-4467-BB0B-55321AA63A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c:v>
                </c:pt>
                <c:pt idx="3">
                  <c:v>18</c:v>
                </c:pt>
                <c:pt idx="6">
                  <c:v>12</c:v>
                </c:pt>
                <c:pt idx="9">
                  <c:v>0</c:v>
                </c:pt>
                <c:pt idx="12">
                  <c:v>0</c:v>
                </c:pt>
              </c:numCache>
            </c:numRef>
          </c:val>
          <c:extLst>
            <c:ext xmlns:c16="http://schemas.microsoft.com/office/drawing/2014/chart" uri="{C3380CC4-5D6E-409C-BE32-E72D297353CC}">
              <c16:uniqueId val="{00000003-2207-4467-BB0B-55321AA63A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79</c:v>
                </c:pt>
                <c:pt idx="3">
                  <c:v>54</c:v>
                </c:pt>
                <c:pt idx="6">
                  <c:v>53</c:v>
                </c:pt>
                <c:pt idx="9">
                  <c:v>84</c:v>
                </c:pt>
                <c:pt idx="12">
                  <c:v>80</c:v>
                </c:pt>
              </c:numCache>
            </c:numRef>
          </c:val>
          <c:extLst>
            <c:ext xmlns:c16="http://schemas.microsoft.com/office/drawing/2014/chart" uri="{C3380CC4-5D6E-409C-BE32-E72D297353CC}">
              <c16:uniqueId val="{00000004-2207-4467-BB0B-55321AA63A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07-4467-BB0B-55321AA63A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07-4467-BB0B-55321AA63A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521</c:v>
                </c:pt>
                <c:pt idx="3">
                  <c:v>519</c:v>
                </c:pt>
                <c:pt idx="6">
                  <c:v>575</c:v>
                </c:pt>
                <c:pt idx="9">
                  <c:v>554</c:v>
                </c:pt>
                <c:pt idx="12">
                  <c:v>569</c:v>
                </c:pt>
              </c:numCache>
            </c:numRef>
          </c:val>
          <c:extLst>
            <c:ext xmlns:c16="http://schemas.microsoft.com/office/drawing/2014/chart" uri="{C3380CC4-5D6E-409C-BE32-E72D297353CC}">
              <c16:uniqueId val="{00000007-2207-4467-BB0B-55321AA63A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171</c:v>
                </c:pt>
                <c:pt idx="2">
                  <c:v>#N/A</c:v>
                </c:pt>
                <c:pt idx="3">
                  <c:v>#N/A</c:v>
                </c:pt>
                <c:pt idx="4">
                  <c:v>146</c:v>
                </c:pt>
                <c:pt idx="5">
                  <c:v>#N/A</c:v>
                </c:pt>
                <c:pt idx="6">
                  <c:v>#N/A</c:v>
                </c:pt>
                <c:pt idx="7">
                  <c:v>173</c:v>
                </c:pt>
                <c:pt idx="8">
                  <c:v>#N/A</c:v>
                </c:pt>
                <c:pt idx="9">
                  <c:v>#N/A</c:v>
                </c:pt>
                <c:pt idx="10">
                  <c:v>163</c:v>
                </c:pt>
                <c:pt idx="11">
                  <c:v>#N/A</c:v>
                </c:pt>
                <c:pt idx="12">
                  <c:v>#N/A</c:v>
                </c:pt>
                <c:pt idx="13">
                  <c:v>169</c:v>
                </c:pt>
                <c:pt idx="14">
                  <c:v>#N/A</c:v>
                </c:pt>
              </c:numCache>
            </c:numRef>
          </c:val>
          <c:smooth val="0"/>
          <c:extLst>
            <c:ext xmlns:c16="http://schemas.microsoft.com/office/drawing/2014/chart" uri="{C3380CC4-5D6E-409C-BE32-E72D297353CC}">
              <c16:uniqueId val="{00000008-2207-4467-BB0B-55321AA63A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4594</c:v>
                </c:pt>
                <c:pt idx="5">
                  <c:v>4827</c:v>
                </c:pt>
                <c:pt idx="8">
                  <c:v>4961</c:v>
                </c:pt>
                <c:pt idx="11">
                  <c:v>5088</c:v>
                </c:pt>
                <c:pt idx="14">
                  <c:v>5308</c:v>
                </c:pt>
              </c:numCache>
            </c:numRef>
          </c:val>
          <c:extLst>
            <c:ext xmlns:c16="http://schemas.microsoft.com/office/drawing/2014/chart" uri="{C3380CC4-5D6E-409C-BE32-E72D297353CC}">
              <c16:uniqueId val="{00000000-C9BD-475A-B5FB-546B71CCAB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41</c:v>
                </c:pt>
                <c:pt idx="5">
                  <c:v>31</c:v>
                </c:pt>
                <c:pt idx="8">
                  <c:v>26</c:v>
                </c:pt>
                <c:pt idx="11">
                  <c:v>21</c:v>
                </c:pt>
                <c:pt idx="14">
                  <c:v>16</c:v>
                </c:pt>
              </c:numCache>
            </c:numRef>
          </c:val>
          <c:extLst>
            <c:ext xmlns:c16="http://schemas.microsoft.com/office/drawing/2014/chart" uri="{C3380CC4-5D6E-409C-BE32-E72D297353CC}">
              <c16:uniqueId val="{00000001-C9BD-475A-B5FB-546B71CCAB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4058</c:v>
                </c:pt>
                <c:pt idx="5">
                  <c:v>3548</c:v>
                </c:pt>
                <c:pt idx="8">
                  <c:v>3157</c:v>
                </c:pt>
                <c:pt idx="11">
                  <c:v>3170</c:v>
                </c:pt>
                <c:pt idx="14">
                  <c:v>3032</c:v>
                </c:pt>
              </c:numCache>
            </c:numRef>
          </c:val>
          <c:extLst>
            <c:ext xmlns:c16="http://schemas.microsoft.com/office/drawing/2014/chart" uri="{C3380CC4-5D6E-409C-BE32-E72D297353CC}">
              <c16:uniqueId val="{00000002-C9BD-475A-B5FB-546B71CCAB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BD-475A-B5FB-546B71CCAB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BD-475A-B5FB-546B71CCAB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BD-475A-B5FB-546B71CCAB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461</c:v>
                </c:pt>
                <c:pt idx="3">
                  <c:v>401</c:v>
                </c:pt>
                <c:pt idx="6">
                  <c:v>317</c:v>
                </c:pt>
                <c:pt idx="9">
                  <c:v>230</c:v>
                </c:pt>
                <c:pt idx="12">
                  <c:v>196</c:v>
                </c:pt>
              </c:numCache>
            </c:numRef>
          </c:val>
          <c:extLst>
            <c:ext xmlns:c16="http://schemas.microsoft.com/office/drawing/2014/chart" uri="{C3380CC4-5D6E-409C-BE32-E72D297353CC}">
              <c16:uniqueId val="{00000006-C9BD-475A-B5FB-546B71CCAB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98</c:v>
                </c:pt>
                <c:pt idx="3">
                  <c:v>70</c:v>
                </c:pt>
                <c:pt idx="6">
                  <c:v>63</c:v>
                </c:pt>
                <c:pt idx="9">
                  <c:v>79</c:v>
                </c:pt>
                <c:pt idx="12">
                  <c:v>111</c:v>
                </c:pt>
              </c:numCache>
            </c:numRef>
          </c:val>
          <c:extLst>
            <c:ext xmlns:c16="http://schemas.microsoft.com/office/drawing/2014/chart" uri="{C3380CC4-5D6E-409C-BE32-E72D297353CC}">
              <c16:uniqueId val="{00000007-C9BD-475A-B5FB-546B71CCAB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747</c:v>
                </c:pt>
                <c:pt idx="3">
                  <c:v>627</c:v>
                </c:pt>
                <c:pt idx="6">
                  <c:v>499</c:v>
                </c:pt>
                <c:pt idx="9">
                  <c:v>495</c:v>
                </c:pt>
                <c:pt idx="12">
                  <c:v>566</c:v>
                </c:pt>
              </c:numCache>
            </c:numRef>
          </c:val>
          <c:extLst>
            <c:ext xmlns:c16="http://schemas.microsoft.com/office/drawing/2014/chart" uri="{C3380CC4-5D6E-409C-BE32-E72D297353CC}">
              <c16:uniqueId val="{00000008-C9BD-475A-B5FB-546B71CCAB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78</c:v>
                </c:pt>
                <c:pt idx="3">
                  <c:v>64</c:v>
                </c:pt>
                <c:pt idx="6">
                  <c:v>50</c:v>
                </c:pt>
                <c:pt idx="9">
                  <c:v>41</c:v>
                </c:pt>
                <c:pt idx="12">
                  <c:v>31</c:v>
                </c:pt>
              </c:numCache>
            </c:numRef>
          </c:val>
          <c:extLst>
            <c:ext xmlns:c16="http://schemas.microsoft.com/office/drawing/2014/chart" uri="{C3380CC4-5D6E-409C-BE32-E72D297353CC}">
              <c16:uniqueId val="{00000009-C9BD-475A-B5FB-546B71CCAB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4747</c:v>
                </c:pt>
                <c:pt idx="3">
                  <c:v>5133</c:v>
                </c:pt>
                <c:pt idx="6">
                  <c:v>5354</c:v>
                </c:pt>
                <c:pt idx="9">
                  <c:v>5405</c:v>
                </c:pt>
                <c:pt idx="12">
                  <c:v>5755</c:v>
                </c:pt>
              </c:numCache>
            </c:numRef>
          </c:val>
          <c:extLst>
            <c:ext xmlns:c16="http://schemas.microsoft.com/office/drawing/2014/chart" uri="{C3380CC4-5D6E-409C-BE32-E72D297353CC}">
              <c16:uniqueId val="{0000000A-C9BD-475A-B5FB-546B71CCAB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9BD-475A-B5FB-546B71CCAB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1023</c:v>
                </c:pt>
                <c:pt idx="1">
                  <c:v>1066</c:v>
                </c:pt>
                <c:pt idx="2">
                  <c:v>994</c:v>
                </c:pt>
              </c:numCache>
            </c:numRef>
          </c:val>
          <c:extLst>
            <c:ext xmlns:c16="http://schemas.microsoft.com/office/drawing/2014/chart" uri="{C3380CC4-5D6E-409C-BE32-E72D297353CC}">
              <c16:uniqueId val="{00000000-F995-4E11-A4EA-D121FD7740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669</c:v>
                </c:pt>
                <c:pt idx="1">
                  <c:v>669</c:v>
                </c:pt>
                <c:pt idx="2">
                  <c:v>675</c:v>
                </c:pt>
              </c:numCache>
            </c:numRef>
          </c:val>
          <c:extLst>
            <c:ext xmlns:c16="http://schemas.microsoft.com/office/drawing/2014/chart" uri="{C3380CC4-5D6E-409C-BE32-E72D297353CC}">
              <c16:uniqueId val="{00000001-F995-4E11-A4EA-D121FD7740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1272</c:v>
                </c:pt>
                <c:pt idx="1">
                  <c:v>1217</c:v>
                </c:pt>
                <c:pt idx="2">
                  <c:v>1067</c:v>
                </c:pt>
              </c:numCache>
            </c:numRef>
          </c:val>
          <c:extLst>
            <c:ext xmlns:c16="http://schemas.microsoft.com/office/drawing/2014/chart" uri="{C3380CC4-5D6E-409C-BE32-E72D297353CC}">
              <c16:uniqueId val="{00000002-F995-4E11-A4EA-D121FD7740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{ADBB56F5-C25A-4659-AE86-465D902AD161}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F1E-4212-BE2E-B218D5957D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{C31859AB-F451-4A1B-A2CB-82182081AA8E}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1E-4212-BE2E-B218D5957D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{C822E0D2-381B-47DB-91C0-1745BA7D2CAA}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1E-4212-BE2E-B218D5957D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{FCD8A65C-D47E-4E3D-A52F-3961E0747B0D}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1E-4212-BE2E-B218D5957D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{21F8FADB-53D1-47A5-A281-7F01104C374C}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1E-4212-BE2E-B218D5957D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{C8D5FF78-BDD2-49EA-95EE-232EBBB6BD33}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F1E-4212-BE2E-B218D5957D5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{B926BF03-55C0-479E-AEF1-9B55757B239A}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F1E-4212-BE2E-B218D5957D5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{2576D520-FADC-4DA2-9A69-94D23DE00B63}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F1E-4212-BE2E-B218D5957D5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{4F423AC6-4562-48C7-BCFF-8DF06592BEB7}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F1E-4212-BE2E-B218D5957D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59.5</c:v>
                </c:pt>
                <c:pt idx="24">
                  <c:v>60.9</c:v>
                </c:pt>
                <c:pt idx="32">
                  <c:v>62.2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F1E-4212-BE2E-B218D5957D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{A9885E82-062F-4F09-B5EE-DEF5B06D5082}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F1E-4212-BE2E-B218D5957D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{4504C0E7-BE3A-4EEC-AA6B-A956009C07CC}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1E-4212-BE2E-B218D5957D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{9200AE08-0035-4FEA-AE69-9C2E8CB71BDC}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1E-4212-BE2E-B218D5957D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{5661515D-694F-4318-833E-B9D413C69E49}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1E-4212-BE2E-B218D5957D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{5629CF9A-EE8E-4C70-93D2-68CE01EC8A44}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1E-4212-BE2E-B218D5957D5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{29677344-5FB3-4942-9521-8176940C6840}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F1E-4212-BE2E-B218D5957D5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{F7651E83-DB5B-4E79-BA1B-593296501517}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F1E-4212-BE2E-B218D5957D5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{07497F3C-47AC-43A2-B9E5-615B7D0A8466}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F1E-4212-BE2E-B218D5957D5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{082AE083-0253-414E-B6E2-A80F82C972E1}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F1E-4212-BE2E-B218D5957D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59.1</c:v>
                </c:pt>
                <c:pt idx="24">
                  <c:v>61.3</c:v>
                </c:pt>
                <c:pt idx="32">
                  <c:v>62.9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BF1E-4212-BE2E-B218D5957D52}"/>
            </c:ext>
          </c:extLst>
        </c:ser>
        <c:dLbls>
          <c:showLegendKey val="0"/>
          <c:showVal val="1"/>
          <c:showCatName val="0"/>
          <c:showSerName val="0"/>
          <c:showPercent val="0"/>
          <c:showBubbleSize val="0"/>
        </c:dLbls>
        <c:axId val="46179840"/>
        <c:axId val="46181760"/>
      </c:scatterChart>
      <c:valAx>
        <c:axId val="46179840"/>
        <c:scaling>
          <c:orientation val="minMax"/>
          <c:max val="63.300000000000004"/>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{07A70D70-D4AE-487E-A4D4-C2D66D8465BC}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6BB-4B8E-9161-B1434046CD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{ADA7676B-4451-468B-A1D0-25EB0C914E8A}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BB-4B8E-9161-B1434046CD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{4833E09E-0AA4-4F98-92DE-1108D3A91D99}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BB-4B8E-9161-B1434046CD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{E90470AC-1B15-4B03-9642-E2CB1CD305F3}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BB-4B8E-9161-B1434046CD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{49B8B2F5-DED3-4844-BA36-9114EC20CDC0}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BB-4B8E-9161-B1434046CDF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{05EA33B1-4CB0-4DE5-9DD5-AD570ECE5A54}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6BB-4B8E-9161-B1434046CDF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{AF66C579-1BD9-4595-B532-F8E12D4828FD}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6BB-4B8E-9161-B1434046CDF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{E1C0C9AE-E29A-45F6-AF43-98570FD72832}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6BB-4B8E-9161-B1434046CDF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{AE7E550E-A78B-45F5-93A9-F2E7E97E911E}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6BB-4B8E-9161-B1434046CD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7.5</c:v>
                </c:pt>
                <c:pt idx="16">
                  <c:v>7.4</c:v>
                </c:pt>
                <c:pt idx="24">
                  <c:v>7.4</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6BB-4B8E-9161-B1434046CD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{594ABA84-D1B1-4D72-8B9D-1C412AADAB18}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6BB-4B8E-9161-B1434046CDF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{BAEECC55-FA7C-4E05-9DBF-07AE3E290D0B}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BB-4B8E-9161-B1434046CD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{5FA7E6D9-534F-49DB-BE8F-700827E508E0}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BB-4B8E-9161-B1434046CD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{A980AF13-22F2-4D32-B2AC-9A57DD3F490C}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BB-4B8E-9161-B1434046CD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{5A9CC8F8-AD01-4529-880E-E5DCA47C3140}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BB-4B8E-9161-B1434046CDF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{14A8379E-A512-481B-98C6-6BED54FFE232}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6BB-4B8E-9161-B1434046CDF7}"/>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{186C9F00-F60D-4EA1-A4B0-F04C0D1A1BC7}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6BB-4B8E-9161-B1434046CDF7}"/>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{9774A0BE-78D3-40BE-9697-99BA5B799A87}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6BB-4B8E-9161-B1434046CDF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{463650AD-62C8-4C7C-8471-1EE06747E6C2}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6BB-4B8E-9161-B1434046CD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7.3</c:v>
                </c:pt>
                <c:pt idx="16">
                  <c:v>7.2</c:v>
                </c:pt>
                <c:pt idx="24">
                  <c:v>7.2</c:v>
                </c:pt>
                <c:pt idx="32">
                  <c:v>7.7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6BB-4B8E-9161-B1434046CDF7}"/>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実質公債費比率は、起債額抑制の効果により</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％の水準に抑えられてきたが、平成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年度から大規模施設整備事業等の償還が開始したため、今後は</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6</a:t>
          </a:r>
          <a:r>
            <a:rPr kumimoji="1" lang="ja-JP" altLang="en-US" sz="1100" b="0" i="0" baseline="0">
              <a:solidFill>
                <a:schemeClr val="dk1"/>
              </a:solidFill>
              <a:effectLst/>
              <a:latin typeface="+mn-lt"/>
              <a:ea typeface="+mn-ea"/>
              <a:cs typeface="+mn-cs"/>
            </a:rPr>
            <a:t>年度をピークに</a:t>
          </a:r>
          <a:r>
            <a:rPr kumimoji="1" lang="ja-JP" altLang="ja-JP" sz="1100" b="0" i="0" baseline="0">
              <a:solidFill>
                <a:schemeClr val="dk1"/>
              </a:solidFill>
              <a:effectLst/>
              <a:latin typeface="+mn-lt"/>
              <a:ea typeface="+mn-ea"/>
              <a:cs typeface="+mn-cs"/>
            </a:rPr>
            <a:t>償還額が増加する見込みである。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当町は自主財源の乏しい町であるため、建設事業の財源は地方債に頼らざるを得ない状況にあるが、</a:t>
          </a:r>
          <a:r>
            <a:rPr kumimoji="1" lang="ja-JP" altLang="en-US" sz="1100" b="0" i="0" baseline="0">
              <a:solidFill>
                <a:schemeClr val="dk1"/>
              </a:solidFill>
              <a:effectLst/>
              <a:latin typeface="+mn-lt"/>
              <a:ea typeface="+mn-ea"/>
              <a:cs typeface="+mn-cs"/>
            </a:rPr>
            <a:t>交付税措置のある</a:t>
          </a:r>
          <a:r>
            <a:rPr kumimoji="1" lang="ja-JP" altLang="ja-JP" sz="1100" b="0" i="0" baseline="0">
              <a:solidFill>
                <a:schemeClr val="dk1"/>
              </a:solidFill>
              <a:effectLst/>
              <a:latin typeface="+mn-lt"/>
              <a:ea typeface="+mn-ea"/>
              <a:cs typeface="+mn-cs"/>
            </a:rPr>
            <a:t>有利な地方債の活用や、事業の整理により実質公債費比率の上昇を抑制できるよう努める。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本年度も将来負担比率は算定されなかった。要因としては充当可能財源として基金を</a:t>
          </a:r>
          <a:r>
            <a:rPr kumimoji="1" lang="en-US" altLang="ja-JP" sz="1100" b="0" i="0" baseline="0">
              <a:solidFill>
                <a:schemeClr val="dk1"/>
              </a:solidFill>
              <a:effectLst/>
              <a:latin typeface="+mn-lt"/>
              <a:ea typeface="+mn-ea"/>
              <a:cs typeface="+mn-cs"/>
            </a:rPr>
            <a:t>3,032</a:t>
          </a:r>
          <a:r>
            <a:rPr kumimoji="1" lang="ja-JP" altLang="ja-JP" sz="1100" b="0" i="0" baseline="0">
              <a:solidFill>
                <a:schemeClr val="dk1"/>
              </a:solidFill>
              <a:effectLst/>
              <a:latin typeface="+mn-lt"/>
              <a:ea typeface="+mn-ea"/>
              <a:cs typeface="+mn-cs"/>
            </a:rPr>
            <a:t>百万円を保有しているためである。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当町は自主財源の乏しい町であるため、今後の人口減少社会に備え、有利な地方債を活用しつつ、一定の基金残高を維持していく必要がある。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福島県古殿町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基金全体としての主な増減の要因は、</a:t>
          </a:r>
          <a:r>
            <a:rPr kumimoji="1" lang="ja-JP" altLang="en-US" sz="1100" b="0" i="0" baseline="0">
              <a:solidFill>
                <a:schemeClr val="dk1"/>
              </a:solidFill>
              <a:effectLst/>
              <a:latin typeface="+mn-lt"/>
              <a:ea typeface="+mn-ea"/>
              <a:cs typeface="+mn-cs"/>
            </a:rPr>
            <a:t>さわやか福祉基金</a:t>
          </a:r>
          <a:r>
            <a:rPr kumimoji="1" lang="ja-JP" altLang="ja-JP" sz="1100" b="0" i="0" baseline="0">
              <a:solidFill>
                <a:schemeClr val="dk1"/>
              </a:solidFill>
              <a:effectLst/>
              <a:latin typeface="+mn-lt"/>
              <a:ea typeface="+mn-ea"/>
              <a:cs typeface="+mn-cs"/>
            </a:rPr>
            <a:t>の減によるものである。</a:t>
          </a:r>
          <a:r>
            <a:rPr kumimoji="1" lang="ja-JP" altLang="en-US" sz="1100" b="0" i="0" baseline="0">
              <a:solidFill>
                <a:schemeClr val="dk1"/>
              </a:solidFill>
              <a:effectLst/>
              <a:latin typeface="+mn-lt"/>
              <a:ea typeface="+mn-ea"/>
              <a:cs typeface="+mn-cs"/>
            </a:rPr>
            <a:t>令和元年度</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か年の事業として</a:t>
          </a:r>
          <a:r>
            <a:rPr kumimoji="1" lang="ja-JP" altLang="en-US" sz="1100" b="0" i="0" baseline="0">
              <a:solidFill>
                <a:schemeClr val="dk1"/>
              </a:solidFill>
              <a:effectLst/>
              <a:latin typeface="+mn-lt"/>
              <a:ea typeface="+mn-ea"/>
              <a:cs typeface="+mn-cs"/>
            </a:rPr>
            <a:t>コスモス荘新築事業</a:t>
          </a:r>
          <a:r>
            <a:rPr kumimoji="1" lang="ja-JP" altLang="ja-JP" sz="1100" b="0" i="0" baseline="0">
              <a:solidFill>
                <a:schemeClr val="dk1"/>
              </a:solidFill>
              <a:effectLst/>
              <a:latin typeface="+mn-lt"/>
              <a:ea typeface="+mn-ea"/>
              <a:cs typeface="+mn-cs"/>
            </a:rPr>
            <a:t>を実施し、この財源として当該基金を活用したためである。</a:t>
          </a:r>
          <a:r>
            <a:rPr kumimoji="1" lang="ja-JP" altLang="en-US" sz="1100" b="0" i="0" baseline="0">
              <a:solidFill>
                <a:schemeClr val="dk1"/>
              </a:solidFill>
              <a:effectLst/>
              <a:latin typeface="+mn-lt"/>
              <a:ea typeface="+mn-ea"/>
              <a:cs typeface="+mn-cs"/>
            </a:rPr>
            <a:t>また、森林環境譲与税基金が皆増となっている。</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当町は自主財源が乏しい町であるため、今後の人口減少・超高齢化社会に向けて一定程度の基金を保有する必要があるため、各種事業の実施においては、国県補助金の活用はもちろんのこと、有利な地方債を活用し、自主財源の確保に努め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文教厚生施設等整備基金：文化、教育及び厚生施設の整備事業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ふるさと創生基金：ふるさと創生事業</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森林環境譲与税基金：森林環境整備等</a:t>
          </a:r>
          <a:endParaRPr lang="ja-JP" altLang="ja-JP" sz="1400">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主な増減の要因は、さわやか福祉基金の減によるものである。令和元年度から</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か年の事業としてコスモス荘新築事業を実施し、この財源として当該基金を活用したためである。</a:t>
          </a:r>
          <a:endParaRPr lang="ja-JP" altLang="ja-JP" sz="1400">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中学校体育館の耐震化工事や高齢者居住施設建設事業、中学校校舎の大規模改修事業等、大規模な建設事業が予定されているため、事業の財源として文教厚生施設等整備基金を活用することとなるが、有利な地方債等の活用により、基金を一定程度保有できるよう努め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財政調整基金については、</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超</a:t>
          </a:r>
          <a:r>
            <a:rPr kumimoji="1" lang="ja-JP" altLang="ja-JP" sz="1100" b="0" i="0" baseline="0">
              <a:solidFill>
                <a:schemeClr val="dk1"/>
              </a:solidFill>
              <a:effectLst/>
              <a:latin typeface="+mn-lt"/>
              <a:ea typeface="+mn-ea"/>
              <a:cs typeface="+mn-cs"/>
            </a:rPr>
            <a:t>の水準を維持してい</a:t>
          </a:r>
          <a:r>
            <a:rPr kumimoji="1" lang="ja-JP" altLang="en-US" sz="1100" b="0" i="0" baseline="0">
              <a:solidFill>
                <a:schemeClr val="dk1"/>
              </a:solidFill>
              <a:effectLst/>
              <a:latin typeface="+mn-lt"/>
              <a:ea typeface="+mn-ea"/>
              <a:cs typeface="+mn-cs"/>
            </a:rPr>
            <a:t>たが、コスモス荘や高齢者居住施設の新築事業により取崩額が増加したことによって減となった。</a:t>
          </a:r>
          <a:endParaRPr lang="ja-JP" altLang="ja-JP" sz="1400">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は上記新築事業に伴う取り崩しが増加する見込みだが、</a:t>
          </a:r>
          <a:r>
            <a:rPr kumimoji="1" lang="ja-JP" altLang="ja-JP" sz="1100" b="0" i="0" baseline="0">
              <a:solidFill>
                <a:schemeClr val="dk1"/>
              </a:solidFill>
              <a:effectLst/>
              <a:latin typeface="+mn-lt"/>
              <a:ea typeface="+mn-ea"/>
              <a:cs typeface="+mn-cs"/>
            </a:rPr>
            <a:t>事業の整理や、地方債の活用等により</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百万円の水準確保に努める。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減債基金については、平成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年度における</a:t>
          </a:r>
          <a:r>
            <a:rPr kumimoji="1" lang="en-US" altLang="ja-JP" sz="1100" b="0" i="0" baseline="0">
              <a:solidFill>
                <a:schemeClr val="dk1"/>
              </a:solidFill>
              <a:effectLst/>
              <a:latin typeface="+mn-lt"/>
              <a:ea typeface="+mn-ea"/>
              <a:cs typeface="+mn-cs"/>
            </a:rPr>
            <a:t>106</a:t>
          </a:r>
          <a:r>
            <a:rPr kumimoji="1" lang="ja-JP" altLang="ja-JP" sz="1100" b="0" i="0" baseline="0">
              <a:solidFill>
                <a:schemeClr val="dk1"/>
              </a:solidFill>
              <a:effectLst/>
              <a:latin typeface="+mn-lt"/>
              <a:ea typeface="+mn-ea"/>
              <a:cs typeface="+mn-cs"/>
            </a:rPr>
            <a:t>百万円の積立以降</a:t>
          </a:r>
          <a:r>
            <a:rPr kumimoji="1" lang="en-US" altLang="ja-JP" sz="1100" b="0" i="0" baseline="0">
              <a:solidFill>
                <a:schemeClr val="dk1"/>
              </a:solidFill>
              <a:effectLst/>
              <a:latin typeface="+mn-lt"/>
              <a:ea typeface="+mn-ea"/>
              <a:cs typeface="+mn-cs"/>
            </a:rPr>
            <a:t>669</a:t>
          </a:r>
          <a:r>
            <a:rPr kumimoji="1" lang="ja-JP" altLang="ja-JP" sz="1100" b="0" i="0" baseline="0">
              <a:solidFill>
                <a:schemeClr val="dk1"/>
              </a:solidFill>
              <a:effectLst/>
              <a:latin typeface="+mn-lt"/>
              <a:ea typeface="+mn-ea"/>
              <a:cs typeface="+mn-cs"/>
            </a:rPr>
            <a:t>百万円を維持して</a:t>
          </a:r>
          <a:r>
            <a:rPr kumimoji="1" lang="ja-JP" altLang="en-US" sz="1100" b="0" i="0" baseline="0">
              <a:solidFill>
                <a:schemeClr val="dk1"/>
              </a:solidFill>
              <a:effectLst/>
              <a:latin typeface="+mn-lt"/>
              <a:ea typeface="+mn-ea"/>
              <a:cs typeface="+mn-cs"/>
            </a:rPr>
            <a:t>おり、当年度において積極的な運用により</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百万円の運用利子の増があったため</a:t>
          </a:r>
          <a:r>
            <a:rPr kumimoji="1" lang="en-US" altLang="ja-JP" sz="1100" b="0" i="0" baseline="0">
              <a:solidFill>
                <a:schemeClr val="dk1"/>
              </a:solidFill>
              <a:effectLst/>
              <a:latin typeface="+mn-lt"/>
              <a:ea typeface="+mn-ea"/>
              <a:cs typeface="+mn-cs"/>
            </a:rPr>
            <a:t>675</a:t>
          </a:r>
          <a:r>
            <a:rPr kumimoji="1" lang="ja-JP" altLang="en-US" sz="1100" b="0" i="0" baseline="0">
              <a:solidFill>
                <a:schemeClr val="dk1"/>
              </a:solidFill>
              <a:effectLst/>
              <a:latin typeface="+mn-lt"/>
              <a:ea typeface="+mn-ea"/>
              <a:cs typeface="+mn-cs"/>
            </a:rPr>
            <a:t>百万円となった。</a:t>
          </a:r>
          <a:endParaRPr lang="ja-JP" altLang="ja-JP" sz="1400">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、高金利地方債の繰り上げ償還等を視野に入れつつ、当該基金の一部で</a:t>
          </a:r>
          <a:r>
            <a:rPr kumimoji="1" lang="ja-JP" altLang="en-US" sz="1100" b="0" i="0" baseline="0">
              <a:solidFill>
                <a:schemeClr val="dk1"/>
              </a:solidFill>
              <a:effectLst/>
              <a:latin typeface="+mn-lt"/>
              <a:ea typeface="+mn-ea"/>
              <a:cs typeface="+mn-cs"/>
            </a:rPr>
            <a:t>更なる</a:t>
          </a:r>
          <a:r>
            <a:rPr kumimoji="1" lang="ja-JP" altLang="ja-JP" sz="1100" b="0" i="0" baseline="0">
              <a:solidFill>
                <a:schemeClr val="dk1"/>
              </a:solidFill>
              <a:effectLst/>
              <a:latin typeface="+mn-lt"/>
              <a:ea typeface="+mn-ea"/>
              <a:cs typeface="+mn-cs"/>
            </a:rPr>
            <a:t>資金運用も図りながら、今後増大する公債費負担に備える。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
5,110
163.29
4,926,818
4,746,998
98,738
2,601,787
5,754,739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有形固定資産減価償却率は類似団体と同水準であった。</a:t>
          </a:r>
          <a:endParaRPr lang="ja-JP" altLang="ja-JP">
            <a:effectLst/>
          </a:endParaRPr>
        </a:p>
        <a:p>
          <a:r>
            <a:rPr kumimoji="1" lang="ja-JP" altLang="ja-JP" sz="1100">
              <a:solidFill>
                <a:schemeClr val="dk1"/>
              </a:solidFill>
              <a:effectLst/>
              <a:latin typeface="+mn-lt"/>
              <a:ea typeface="+mn-ea"/>
              <a:cs typeface="+mn-cs"/>
            </a:rPr>
            <a:t>当町においては、それぞれの公共施設において個別施設計画を策定済みであるため、当該計画に基づき維持管理を適切に進めていく。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3" name="直線コネクタ 72"/>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4"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5" name="直線コネクタ 74"/>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6"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7" name="直線コネクタ 76"/>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8"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9" name="フローチャート: 判断 78"/>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0" name="フローチャート: 判断 79"/>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1" name="フローチャート: 判断 80"/>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2" name="フローチャート: 判断 81"/>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3" name="フローチャート: 判断 82"/>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89" name="楕円 88"/>
        <xdr:cNvSpPr/>
      </xdr:nvSpPr>
      <xdr:spPr>
        <a:xfrm>
          <a:off x="47117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129134</xdr:rowOff>
    </xdr:from>
    <xdr:ext cx="405111" cy="259045"/>
    <xdr:sp macro="" textlink="">
      <xdr:nvSpPr>
        <xdr:cNvPr id="90" name="有形固定資産減価償却率該当値テキスト"/>
        <xdr:cNvSpPr txBox="1"/>
      </xdr:nvSpPr>
      <xdr:spPr>
        <a:xfrm>
          <a:off x="4813300" y="5872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82867</xdr:rowOff>
    </xdr:from>
    <xdr:to>
      <xdr:col>19</xdr:col>
      <xdr:colOff>187325</xdr:colOff>
      <xdr:row>31</xdr:row>
      <xdr:rowOff>13017</xdr:rowOff>
    </xdr:to>
    <xdr:sp macro="" textlink="">
      <xdr:nvSpPr>
        <xdr:cNvPr id="91" name="楕円 90"/>
        <xdr:cNvSpPr/>
      </xdr:nvSpPr>
      <xdr:spPr>
        <a:xfrm>
          <a:off x="4000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133667</xdr:rowOff>
    </xdr:from>
    <xdr:to>
      <xdr:col>23</xdr:col>
      <xdr:colOff>85725</xdr:colOff>
      <xdr:row>30</xdr:row>
      <xdr:rowOff>157057</xdr:rowOff>
    </xdr:to>
    <xdr:cxnSp macro="">
      <xdr:nvCxnSpPr>
        <xdr:cNvPr id="92" name="直線コネクタ 91"/>
        <xdr:cNvCxnSpPr/>
      </xdr:nvCxnSpPr>
      <xdr:spPr>
        <a:xfrm>
          <a:off x="4051300" y="6048692"/>
          <a:ext cx="711200" cy="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57679</xdr:rowOff>
    </xdr:from>
    <xdr:to>
      <xdr:col>15</xdr:col>
      <xdr:colOff>187325</xdr:colOff>
      <xdr:row>30</xdr:row>
      <xdr:rowOff>159279</xdr:rowOff>
    </xdr:to>
    <xdr:sp macro="" textlink="">
      <xdr:nvSpPr>
        <xdr:cNvPr id="93" name="楕円 92"/>
        <xdr:cNvSpPr/>
      </xdr:nvSpPr>
      <xdr:spPr>
        <a:xfrm>
          <a:off x="3238500" y="5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108479</xdr:rowOff>
    </xdr:from>
    <xdr:to>
      <xdr:col>19</xdr:col>
      <xdr:colOff>136525</xdr:colOff>
      <xdr:row>30</xdr:row>
      <xdr:rowOff>133667</xdr:rowOff>
    </xdr:to>
    <xdr:cxnSp macro="">
      <xdr:nvCxnSpPr>
        <xdr:cNvPr id="94" name="直線コネクタ 93"/>
        <xdr:cNvCxnSpPr/>
      </xdr:nvCxnSpPr>
      <xdr:spPr>
        <a:xfrm>
          <a:off x="3289300" y="6023504"/>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5" name="n_1aveValue有形固定資産減価償却率"/>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6" name="n_2aveValue有形固定資産減価償却率"/>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7"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8"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29544</xdr:rowOff>
    </xdr:from>
    <xdr:ext cx="405111" cy="259045"/>
    <xdr:sp macro="" textlink="">
      <xdr:nvSpPr>
        <xdr:cNvPr id="99" name="n_1main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150406</xdr:rowOff>
    </xdr:from>
    <xdr:ext cx="405111" cy="259045"/>
    <xdr:sp macro="" textlink="">
      <xdr:nvSpPr>
        <xdr:cNvPr id="100" name="n_2mainValue有形固定資産減価償却率"/>
        <xdr:cNvSpPr txBox="1"/>
      </xdr:nvSpPr>
      <xdr:spPr>
        <a:xfrm>
          <a:off x="3086744" y="6065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に比べ低い水準にある。これは、充当可能な基金を保有しているためであるが、今後、単独事業による施設建設等に基金充当が予定されており、基金残高の減少が想定されるため、地方債の発行を抑制する等の対策を講じることと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9" name="直線コネクタ 128"/>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0"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1" name="直線コネクタ 130"/>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34" name="債務償還比率平均値テキスト"/>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5" name="フローチャート: 判断 134"/>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6" name="フローチャート: 判断 135"/>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7" name="フローチャート: 判断 136"/>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8" name="フローチャート: 判断 137"/>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132743</xdr:rowOff>
    </xdr:from>
    <xdr:to>
      <xdr:col>60</xdr:col>
      <xdr:colOff>123825</xdr:colOff>
      <xdr:row>29</xdr:row>
      <xdr:rowOff>62893</xdr:rowOff>
    </xdr:to>
    <xdr:sp macro="" textlink="">
      <xdr:nvSpPr>
        <xdr:cNvPr id="139" name="フローチャート: 判断 138"/>
        <xdr:cNvSpPr/>
      </xdr:nvSpPr>
      <xdr:spPr>
        <a:xfrm>
          <a:off x="11747500" y="570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15628</xdr:rowOff>
    </xdr:from>
    <xdr:to>
      <xdr:col>76</xdr:col>
      <xdr:colOff>73025</xdr:colOff>
      <xdr:row>29</xdr:row>
      <xdr:rowOff>117228</xdr:rowOff>
    </xdr:to>
    <xdr:sp macro="" textlink="">
      <xdr:nvSpPr>
        <xdr:cNvPr id="145" name="楕円 144"/>
        <xdr:cNvSpPr/>
      </xdr:nvSpPr>
      <xdr:spPr>
        <a:xfrm>
          <a:off x="14744700" y="57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38505</xdr:rowOff>
    </xdr:from>
    <xdr:ext cx="469744" cy="259045"/>
    <xdr:sp macro="" textlink="">
      <xdr:nvSpPr>
        <xdr:cNvPr id="146" name="債務償還比率該当値テキスト"/>
        <xdr:cNvSpPr txBox="1"/>
      </xdr:nvSpPr>
      <xdr:spPr>
        <a:xfrm>
          <a:off x="14846300" y="561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106116</xdr:rowOff>
    </xdr:from>
    <xdr:to>
      <xdr:col>72</xdr:col>
      <xdr:colOff>123825</xdr:colOff>
      <xdr:row>29</xdr:row>
      <xdr:rowOff>36266</xdr:rowOff>
    </xdr:to>
    <xdr:sp macro="" textlink="">
      <xdr:nvSpPr>
        <xdr:cNvPr id="147" name="楕円 146"/>
        <xdr:cNvSpPr/>
      </xdr:nvSpPr>
      <xdr:spPr>
        <a:xfrm>
          <a:off x="14033500" y="56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156916</xdr:rowOff>
    </xdr:from>
    <xdr:to>
      <xdr:col>76</xdr:col>
      <xdr:colOff>22225</xdr:colOff>
      <xdr:row>29</xdr:row>
      <xdr:rowOff>66428</xdr:rowOff>
    </xdr:to>
    <xdr:cxnSp macro="">
      <xdr:nvCxnSpPr>
        <xdr:cNvPr id="148" name="直線コネクタ 147"/>
        <xdr:cNvCxnSpPr/>
      </xdr:nvCxnSpPr>
      <xdr:spPr>
        <a:xfrm>
          <a:off x="14084300" y="5729041"/>
          <a:ext cx="7112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101917</xdr:rowOff>
    </xdr:from>
    <xdr:to>
      <xdr:col>68</xdr:col>
      <xdr:colOff>123825</xdr:colOff>
      <xdr:row>29</xdr:row>
      <xdr:rowOff>32067</xdr:rowOff>
    </xdr:to>
    <xdr:sp macro="" textlink="">
      <xdr:nvSpPr>
        <xdr:cNvPr id="149" name="楕円 148"/>
        <xdr:cNvSpPr/>
      </xdr:nvSpPr>
      <xdr:spPr>
        <a:xfrm>
          <a:off x="13271500" y="56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152717</xdr:rowOff>
    </xdr:from>
    <xdr:to>
      <xdr:col>72</xdr:col>
      <xdr:colOff>73025</xdr:colOff>
      <xdr:row>28</xdr:row>
      <xdr:rowOff>156916</xdr:rowOff>
    </xdr:to>
    <xdr:cxnSp macro="">
      <xdr:nvCxnSpPr>
        <xdr:cNvPr id="150" name="直線コネクタ 149"/>
        <xdr:cNvCxnSpPr/>
      </xdr:nvCxnSpPr>
      <xdr:spPr>
        <a:xfrm>
          <a:off x="13322300" y="5724842"/>
          <a:ext cx="762000" cy="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80208</xdr:rowOff>
    </xdr:from>
    <xdr:to>
      <xdr:col>64</xdr:col>
      <xdr:colOff>123825</xdr:colOff>
      <xdr:row>29</xdr:row>
      <xdr:rowOff>10358</xdr:rowOff>
    </xdr:to>
    <xdr:sp macro="" textlink="">
      <xdr:nvSpPr>
        <xdr:cNvPr id="151" name="楕円 150"/>
        <xdr:cNvSpPr/>
      </xdr:nvSpPr>
      <xdr:spPr>
        <a:xfrm>
          <a:off x="12509500" y="56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131008</xdr:rowOff>
    </xdr:from>
    <xdr:to>
      <xdr:col>68</xdr:col>
      <xdr:colOff>73025</xdr:colOff>
      <xdr:row>28</xdr:row>
      <xdr:rowOff>152717</xdr:rowOff>
    </xdr:to>
    <xdr:cxnSp macro="">
      <xdr:nvCxnSpPr>
        <xdr:cNvPr id="152" name="直線コネクタ 151"/>
        <xdr:cNvCxnSpPr/>
      </xdr:nvCxnSpPr>
      <xdr:spPr>
        <a:xfrm>
          <a:off x="12560300" y="5703133"/>
          <a:ext cx="762000" cy="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89853</xdr:rowOff>
    </xdr:from>
    <xdr:to>
      <xdr:col>60</xdr:col>
      <xdr:colOff>123825</xdr:colOff>
      <xdr:row>28</xdr:row>
      <xdr:rowOff>20003</xdr:rowOff>
    </xdr:to>
    <xdr:sp macro="" textlink="">
      <xdr:nvSpPr>
        <xdr:cNvPr id="153" name="楕円 152"/>
        <xdr:cNvSpPr/>
      </xdr:nvSpPr>
      <xdr:spPr>
        <a:xfrm>
          <a:off x="11747500" y="549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140653</xdr:rowOff>
    </xdr:from>
    <xdr:to>
      <xdr:col>64</xdr:col>
      <xdr:colOff>73025</xdr:colOff>
      <xdr:row>28</xdr:row>
      <xdr:rowOff>131008</xdr:rowOff>
    </xdr:to>
    <xdr:cxnSp macro="">
      <xdr:nvCxnSpPr>
        <xdr:cNvPr id="154" name="直線コネクタ 153"/>
        <xdr:cNvCxnSpPr/>
      </xdr:nvCxnSpPr>
      <xdr:spPr>
        <a:xfrm>
          <a:off x="11798300" y="5541328"/>
          <a:ext cx="762000" cy="16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55" name="n_1aveValue債務償還比率"/>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56" name="n_2aveValue債務償還比率"/>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57" name="n_3aveValue債務償還比率"/>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54020</xdr:rowOff>
    </xdr:from>
    <xdr:ext cx="469744" cy="259045"/>
    <xdr:sp macro="" textlink="">
      <xdr:nvSpPr>
        <xdr:cNvPr id="158" name="n_4aveValue債務償還比率"/>
        <xdr:cNvSpPr txBox="1"/>
      </xdr:nvSpPr>
      <xdr:spPr>
        <a:xfrm>
          <a:off x="11563427" y="57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52793</xdr:rowOff>
    </xdr:from>
    <xdr:ext cx="469744" cy="259045"/>
    <xdr:sp macro="" textlink="">
      <xdr:nvSpPr>
        <xdr:cNvPr id="159" name="n_1mainValue債務償還比率"/>
        <xdr:cNvSpPr txBox="1"/>
      </xdr:nvSpPr>
      <xdr:spPr>
        <a:xfrm>
          <a:off x="13836727" y="54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48594</xdr:rowOff>
    </xdr:from>
    <xdr:ext cx="469744" cy="259045"/>
    <xdr:sp macro="" textlink="">
      <xdr:nvSpPr>
        <xdr:cNvPr id="160" name="n_2mainValue債務償還比率"/>
        <xdr:cNvSpPr txBox="1"/>
      </xdr:nvSpPr>
      <xdr:spPr>
        <a:xfrm>
          <a:off x="13087427" y="544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26885</xdr:rowOff>
    </xdr:from>
    <xdr:ext cx="469744" cy="259045"/>
    <xdr:sp macro="" textlink="">
      <xdr:nvSpPr>
        <xdr:cNvPr id="161" name="n_3mainValue債務償還比率"/>
        <xdr:cNvSpPr txBox="1"/>
      </xdr:nvSpPr>
      <xdr:spPr>
        <a:xfrm>
          <a:off x="12325427" y="542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36530</xdr:rowOff>
    </xdr:from>
    <xdr:ext cx="469744" cy="259045"/>
    <xdr:sp macro="" textlink="">
      <xdr:nvSpPr>
        <xdr:cNvPr id="162" name="n_4mainValue債務償還比率"/>
        <xdr:cNvSpPr txBox="1"/>
      </xdr:nvSpPr>
      <xdr:spPr>
        <a:xfrm>
          <a:off x="11563427" y="526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
5,110
163.29
4,926,818
4,746,998
98,738
2,601,787
5,754,739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6350</xdr:rowOff>
    </xdr:from>
    <xdr:to>
      <xdr:col>6</xdr:col>
      <xdr:colOff>38100</xdr:colOff>
      <xdr:row>37</xdr:row>
      <xdr:rowOff>107950</xdr:rowOff>
    </xdr:to>
    <xdr:sp macro="" textlink="">
      <xdr:nvSpPr>
        <xdr:cNvPr id="67" name="フローチャート: 判断 66"/>
        <xdr:cNvSpPr/>
      </xdr:nvSpPr>
      <xdr:spPr>
        <a:xfrm>
          <a:off x="107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3" name="楕円 72"/>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4462</xdr:rowOff>
    </xdr:from>
    <xdr:ext cx="405111" cy="259045"/>
    <xdr:sp macro="" textlink="">
      <xdr:nvSpPr>
        <xdr:cNvPr id="74" name="【道路】&#10;有形固定資産減価償却率該当値テキスト"/>
        <xdr:cNvSpPr txBox="1"/>
      </xdr:nvSpPr>
      <xdr:spPr>
        <a:xfrm>
          <a:off x="4673600"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120650</xdr:rowOff>
    </xdr:from>
    <xdr:to>
      <xdr:col>20</xdr:col>
      <xdr:colOff>38100</xdr:colOff>
      <xdr:row>38</xdr:row>
      <xdr:rowOff>50800</xdr:rowOff>
    </xdr:to>
    <xdr:sp macro="" textlink="">
      <xdr:nvSpPr>
        <xdr:cNvPr id="75" name="楕円 74"/>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32385</xdr:rowOff>
    </xdr:to>
    <xdr:cxnSp macro="">
      <xdr:nvCxnSpPr>
        <xdr:cNvPr id="76" name="直線コネクタ 75"/>
        <xdr:cNvCxnSpPr/>
      </xdr:nvCxnSpPr>
      <xdr:spPr>
        <a:xfrm>
          <a:off x="3797300" y="65151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7" name="楕円 76"/>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38</xdr:row>
      <xdr:rowOff>0</xdr:rowOff>
    </xdr:to>
    <xdr:cxnSp macro="">
      <xdr:nvCxnSpPr>
        <xdr:cNvPr id="78" name="直線コネクタ 77"/>
        <xdr:cNvCxnSpPr/>
      </xdr:nvCxnSpPr>
      <xdr:spPr>
        <a:xfrm>
          <a:off x="2908300" y="64827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79"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0"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1" name="n_3ave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82" name="n_4aveValue【道路】&#10;有形固定資産減価償却率"/>
        <xdr:cNvSpPr txBox="1"/>
      </xdr:nvSpPr>
      <xdr:spPr>
        <a:xfrm>
          <a:off x="927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67327</xdr:rowOff>
    </xdr:from>
    <xdr:ext cx="405111" cy="259045"/>
    <xdr:sp macro="" textlink="">
      <xdr:nvSpPr>
        <xdr:cNvPr id="83" name="n_1main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main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08" name="直線コネクタ 107"/>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09"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0" name="直線コネクタ 109"/>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1"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2" name="直線コネクタ 111"/>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3"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4" name="フローチャート: 判断 113"/>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5" name="フローチャート: 判断 114"/>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6" name="フローチャート: 判断 115"/>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17" name="フローチャート: 判断 116"/>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148291</xdr:rowOff>
    </xdr:from>
    <xdr:to>
      <xdr:col>36</xdr:col>
      <xdr:colOff>165100</xdr:colOff>
      <xdr:row>42</xdr:row>
      <xdr:rowOff>78441</xdr:rowOff>
    </xdr:to>
    <xdr:sp macro="" textlink="">
      <xdr:nvSpPr>
        <xdr:cNvPr id="118" name="フローチャート: 判断 117"/>
        <xdr:cNvSpPr/>
      </xdr:nvSpPr>
      <xdr:spPr>
        <a:xfrm>
          <a:off x="6921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150799</xdr:rowOff>
    </xdr:from>
    <xdr:to>
      <xdr:col>55</xdr:col>
      <xdr:colOff>50800</xdr:colOff>
      <xdr:row>42</xdr:row>
      <xdr:rowOff>80949</xdr:rowOff>
    </xdr:to>
    <xdr:sp macro="" textlink="">
      <xdr:nvSpPr>
        <xdr:cNvPr id="124" name="楕円 123"/>
        <xdr:cNvSpPr/>
      </xdr:nvSpPr>
      <xdr:spPr>
        <a:xfrm>
          <a:off x="10426700" y="718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5"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151002</xdr:rowOff>
    </xdr:from>
    <xdr:to>
      <xdr:col>50</xdr:col>
      <xdr:colOff>165100</xdr:colOff>
      <xdr:row>42</xdr:row>
      <xdr:rowOff>81152</xdr:rowOff>
    </xdr:to>
    <xdr:sp macro="" textlink="">
      <xdr:nvSpPr>
        <xdr:cNvPr id="126" name="楕円 125"/>
        <xdr:cNvSpPr/>
      </xdr:nvSpPr>
      <xdr:spPr>
        <a:xfrm>
          <a:off x="9588500" y="71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30149</xdr:rowOff>
    </xdr:from>
    <xdr:to>
      <xdr:col>55</xdr:col>
      <xdr:colOff>0</xdr:colOff>
      <xdr:row>42</xdr:row>
      <xdr:rowOff>30352</xdr:rowOff>
    </xdr:to>
    <xdr:cxnSp macro="">
      <xdr:nvCxnSpPr>
        <xdr:cNvPr id="127" name="直線コネクタ 126"/>
        <xdr:cNvCxnSpPr/>
      </xdr:nvCxnSpPr>
      <xdr:spPr>
        <a:xfrm flipV="1">
          <a:off x="9639300" y="7231049"/>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151181</xdr:rowOff>
    </xdr:from>
    <xdr:to>
      <xdr:col>46</xdr:col>
      <xdr:colOff>38100</xdr:colOff>
      <xdr:row>42</xdr:row>
      <xdr:rowOff>81331</xdr:rowOff>
    </xdr:to>
    <xdr:sp macro="" textlink="">
      <xdr:nvSpPr>
        <xdr:cNvPr id="128" name="楕円 127"/>
        <xdr:cNvSpPr/>
      </xdr:nvSpPr>
      <xdr:spPr>
        <a:xfrm>
          <a:off x="8699500" y="71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30352</xdr:rowOff>
    </xdr:from>
    <xdr:to>
      <xdr:col>50</xdr:col>
      <xdr:colOff>114300</xdr:colOff>
      <xdr:row>42</xdr:row>
      <xdr:rowOff>30531</xdr:rowOff>
    </xdr:to>
    <xdr:cxnSp macro="">
      <xdr:nvCxnSpPr>
        <xdr:cNvPr id="129" name="直線コネクタ 128"/>
        <xdr:cNvCxnSpPr/>
      </xdr:nvCxnSpPr>
      <xdr:spPr>
        <a:xfrm flipV="1">
          <a:off x="8750300" y="7231252"/>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30"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1"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2"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94968</xdr:rowOff>
    </xdr:from>
    <xdr:ext cx="534377" cy="259045"/>
    <xdr:sp macro="" textlink="">
      <xdr:nvSpPr>
        <xdr:cNvPr id="133" name="n_4aveValue【道路】&#10;一人当たり延長"/>
        <xdr:cNvSpPr txBox="1"/>
      </xdr:nvSpPr>
      <xdr:spPr>
        <a:xfrm>
          <a:off x="6705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72279</xdr:rowOff>
    </xdr:from>
    <xdr:ext cx="534377" cy="259045"/>
    <xdr:sp macro="" textlink="">
      <xdr:nvSpPr>
        <xdr:cNvPr id="134" name="n_1mainValue【道路】&#10;一人当たり延長"/>
        <xdr:cNvSpPr txBox="1"/>
      </xdr:nvSpPr>
      <xdr:spPr>
        <a:xfrm>
          <a:off x="9359411" y="727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72458</xdr:rowOff>
    </xdr:from>
    <xdr:ext cx="534377" cy="259045"/>
    <xdr:sp macro="" textlink="">
      <xdr:nvSpPr>
        <xdr:cNvPr id="135" name="n_2mainValue【道路】&#10;一人当たり延長"/>
        <xdr:cNvSpPr txBox="1"/>
      </xdr:nvSpPr>
      <xdr:spPr>
        <a:xfrm>
          <a:off x="8483111" y="727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4" name="正方形/長方形 14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1" name="正方形/長方形 15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2" name="正方形/長方形 1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3" name="正方形/長方形 1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4" name="正方形/長方形 1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5" name="正方形/長方形 1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6" name="正方形/長方形 1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7" name="正方形/長方形 1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8" name="正方形/長方形 1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9" name="正方形/長方形 1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0" name="テキスト ボックス 1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1" name="直線コネクタ 1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2" name="テキスト ボックス 1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3" name="直線コネクタ 1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4" name="テキスト ボックス 1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5" name="直線コネクタ 1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6" name="テキスト ボックス 1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7" name="直線コネクタ 1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8" name="テキスト ボックス 1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9" name="直線コネクタ 1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0" name="テキスト ボックス 1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1" name="直線コネクタ 1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2" name="テキスト ボックス 1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3" name="直線コネクタ 1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4" name="テキスト ボックス 1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177" name="直線コネクタ 176"/>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7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79" name="直線コネクタ 17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180"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181" name="直線コネクタ 180"/>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182" name="【公営住宅】&#10;有形固定資産減価償却率平均値テキスト"/>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183" name="フローチャート: 判断 182"/>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184" name="フローチャート: 判断 183"/>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185" name="フローチャート: 判断 18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186" name="フローチャート: 判断 185"/>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187" name="フローチャート: 判断 186"/>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8" name="テキスト ボックス 1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10161</xdr:rowOff>
    </xdr:from>
    <xdr:to>
      <xdr:col>24</xdr:col>
      <xdr:colOff>114300</xdr:colOff>
      <xdr:row>85</xdr:row>
      <xdr:rowOff>111761</xdr:rowOff>
    </xdr:to>
    <xdr:sp macro="" textlink="">
      <xdr:nvSpPr>
        <xdr:cNvPr id="193" name="楕円 192"/>
        <xdr:cNvSpPr/>
      </xdr:nvSpPr>
      <xdr:spPr>
        <a:xfrm>
          <a:off x="4584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160038</xdr:rowOff>
    </xdr:from>
    <xdr:ext cx="405111" cy="259045"/>
    <xdr:sp macro="" textlink="">
      <xdr:nvSpPr>
        <xdr:cNvPr id="194" name="【公営住宅】&#10;有形固定資産減価償却率該当値テキスト"/>
        <xdr:cNvSpPr txBox="1"/>
      </xdr:nvSpPr>
      <xdr:spPr>
        <a:xfrm>
          <a:off x="4673600"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155484</xdr:rowOff>
    </xdr:from>
    <xdr:to>
      <xdr:col>20</xdr:col>
      <xdr:colOff>38100</xdr:colOff>
      <xdr:row>85</xdr:row>
      <xdr:rowOff>85634</xdr:rowOff>
    </xdr:to>
    <xdr:sp macro="" textlink="">
      <xdr:nvSpPr>
        <xdr:cNvPr id="195" name="楕円 194"/>
        <xdr:cNvSpPr/>
      </xdr:nvSpPr>
      <xdr:spPr>
        <a:xfrm>
          <a:off x="3746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34834</xdr:rowOff>
    </xdr:from>
    <xdr:to>
      <xdr:col>24</xdr:col>
      <xdr:colOff>63500</xdr:colOff>
      <xdr:row>85</xdr:row>
      <xdr:rowOff>60961</xdr:rowOff>
    </xdr:to>
    <xdr:cxnSp macro="">
      <xdr:nvCxnSpPr>
        <xdr:cNvPr id="196" name="直線コネクタ 195"/>
        <xdr:cNvCxnSpPr/>
      </xdr:nvCxnSpPr>
      <xdr:spPr>
        <a:xfrm>
          <a:off x="3797300" y="14608084"/>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117929</xdr:rowOff>
    </xdr:from>
    <xdr:to>
      <xdr:col>15</xdr:col>
      <xdr:colOff>101600</xdr:colOff>
      <xdr:row>85</xdr:row>
      <xdr:rowOff>48079</xdr:rowOff>
    </xdr:to>
    <xdr:sp macro="" textlink="">
      <xdr:nvSpPr>
        <xdr:cNvPr id="197" name="楕円 196"/>
        <xdr:cNvSpPr/>
      </xdr:nvSpPr>
      <xdr:spPr>
        <a:xfrm>
          <a:off x="2857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168729</xdr:rowOff>
    </xdr:from>
    <xdr:to>
      <xdr:col>19</xdr:col>
      <xdr:colOff>177800</xdr:colOff>
      <xdr:row>85</xdr:row>
      <xdr:rowOff>34834</xdr:rowOff>
    </xdr:to>
    <xdr:cxnSp macro="">
      <xdr:nvCxnSpPr>
        <xdr:cNvPr id="198" name="直線コネクタ 197"/>
        <xdr:cNvCxnSpPr/>
      </xdr:nvCxnSpPr>
      <xdr:spPr>
        <a:xfrm>
          <a:off x="2908300" y="145705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199"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00" name="n_2aveValue【公営住宅】&#10;有形固定資産減価償却率"/>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162577</xdr:rowOff>
    </xdr:from>
    <xdr:ext cx="405111" cy="259045"/>
    <xdr:sp macro="" textlink="">
      <xdr:nvSpPr>
        <xdr:cNvPr id="201" name="n_3aveValue【公営住宅】&#10;有形固定資産減価償却率"/>
        <xdr:cNvSpPr txBox="1"/>
      </xdr:nvSpPr>
      <xdr:spPr>
        <a:xfrm>
          <a:off x="1816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202"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76761</xdr:rowOff>
    </xdr:from>
    <xdr:ext cx="405111" cy="259045"/>
    <xdr:sp macro="" textlink="">
      <xdr:nvSpPr>
        <xdr:cNvPr id="203" name="n_1mainValue【公営住宅】&#10;有形固定資産減価償却率"/>
        <xdr:cNvSpPr txBox="1"/>
      </xdr:nvSpPr>
      <xdr:spPr>
        <a:xfrm>
          <a:off x="3582044"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39206</xdr:rowOff>
    </xdr:from>
    <xdr:ext cx="405111" cy="259045"/>
    <xdr:sp macro="" textlink="">
      <xdr:nvSpPr>
        <xdr:cNvPr id="204" name="n_2mainValue【公営住宅】&#10;有形固定資産減価償却率"/>
        <xdr:cNvSpPr txBox="1"/>
      </xdr:nvSpPr>
      <xdr:spPr>
        <a:xfrm>
          <a:off x="2705744"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5" name="直線コネクタ 2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6" name="テキスト ボックス 2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7" name="直線コネクタ 2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8" name="テキスト ボックス 2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9" name="直線コネクタ 2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0" name="テキスト ボックス 2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1" name="直線コネクタ 2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2" name="テキスト ボックス 2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3" name="直線コネクタ 2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24" name="テキスト ボックス 22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26" name="テキスト ボックス 22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228" name="直線コネクタ 227"/>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229"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230" name="直線コネクタ 229"/>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231"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232" name="直線コネクタ 231"/>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233"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234" name="フローチャート: 判断 233"/>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235" name="フローチャート: 判断 234"/>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236" name="フローチャート: 判断 235"/>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237" name="フローチャート: 判断 236"/>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75312</xdr:rowOff>
    </xdr:from>
    <xdr:to>
      <xdr:col>36</xdr:col>
      <xdr:colOff>165100</xdr:colOff>
      <xdr:row>85</xdr:row>
      <xdr:rowOff>5462</xdr:rowOff>
    </xdr:to>
    <xdr:sp macro="" textlink="">
      <xdr:nvSpPr>
        <xdr:cNvPr id="238" name="フローチャート: 判断 237"/>
        <xdr:cNvSpPr/>
      </xdr:nvSpPr>
      <xdr:spPr>
        <a:xfrm>
          <a:off x="6921500" y="1447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9" name="テキスト ボックス 2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96901</xdr:rowOff>
    </xdr:from>
    <xdr:to>
      <xdr:col>55</xdr:col>
      <xdr:colOff>50800</xdr:colOff>
      <xdr:row>86</xdr:row>
      <xdr:rowOff>27051</xdr:rowOff>
    </xdr:to>
    <xdr:sp macro="" textlink="">
      <xdr:nvSpPr>
        <xdr:cNvPr id="244" name="楕円 243"/>
        <xdr:cNvSpPr/>
      </xdr:nvSpPr>
      <xdr:spPr>
        <a:xfrm>
          <a:off x="10426700" y="146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75328</xdr:rowOff>
    </xdr:from>
    <xdr:ext cx="469744" cy="259045"/>
    <xdr:sp macro="" textlink="">
      <xdr:nvSpPr>
        <xdr:cNvPr id="245" name="【公営住宅】&#10;一人当たり面積該当値テキスト"/>
        <xdr:cNvSpPr txBox="1"/>
      </xdr:nvSpPr>
      <xdr:spPr>
        <a:xfrm>
          <a:off x="10515600" y="1464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100330</xdr:rowOff>
    </xdr:from>
    <xdr:to>
      <xdr:col>50</xdr:col>
      <xdr:colOff>165100</xdr:colOff>
      <xdr:row>86</xdr:row>
      <xdr:rowOff>30480</xdr:rowOff>
    </xdr:to>
    <xdr:sp macro="" textlink="">
      <xdr:nvSpPr>
        <xdr:cNvPr id="246" name="楕円 245"/>
        <xdr:cNvSpPr/>
      </xdr:nvSpPr>
      <xdr:spPr>
        <a:xfrm>
          <a:off x="9588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147701</xdr:rowOff>
    </xdr:from>
    <xdr:to>
      <xdr:col>55</xdr:col>
      <xdr:colOff>0</xdr:colOff>
      <xdr:row>85</xdr:row>
      <xdr:rowOff>151130</xdr:rowOff>
    </xdr:to>
    <xdr:cxnSp macro="">
      <xdr:nvCxnSpPr>
        <xdr:cNvPr id="247" name="直線コネクタ 246"/>
        <xdr:cNvCxnSpPr/>
      </xdr:nvCxnSpPr>
      <xdr:spPr>
        <a:xfrm flipV="1">
          <a:off x="9639300" y="1472095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103124</xdr:rowOff>
    </xdr:from>
    <xdr:to>
      <xdr:col>46</xdr:col>
      <xdr:colOff>38100</xdr:colOff>
      <xdr:row>86</xdr:row>
      <xdr:rowOff>33274</xdr:rowOff>
    </xdr:to>
    <xdr:sp macro="" textlink="">
      <xdr:nvSpPr>
        <xdr:cNvPr id="248" name="楕円 247"/>
        <xdr:cNvSpPr/>
      </xdr:nvSpPr>
      <xdr:spPr>
        <a:xfrm>
          <a:off x="8699500" y="146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151130</xdr:rowOff>
    </xdr:from>
    <xdr:to>
      <xdr:col>50</xdr:col>
      <xdr:colOff>114300</xdr:colOff>
      <xdr:row>85</xdr:row>
      <xdr:rowOff>153924</xdr:rowOff>
    </xdr:to>
    <xdr:cxnSp macro="">
      <xdr:nvCxnSpPr>
        <xdr:cNvPr id="249" name="直線コネクタ 248"/>
        <xdr:cNvCxnSpPr/>
      </xdr:nvCxnSpPr>
      <xdr:spPr>
        <a:xfrm flipV="1">
          <a:off x="8750300" y="14724380"/>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250"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251"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252"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21989</xdr:rowOff>
    </xdr:from>
    <xdr:ext cx="469744" cy="259045"/>
    <xdr:sp macro="" textlink="">
      <xdr:nvSpPr>
        <xdr:cNvPr id="253" name="n_4aveValue【公営住宅】&#10;一人当たり面積"/>
        <xdr:cNvSpPr txBox="1"/>
      </xdr:nvSpPr>
      <xdr:spPr>
        <a:xfrm>
          <a:off x="6737427" y="1425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21607</xdr:rowOff>
    </xdr:from>
    <xdr:ext cx="469744" cy="259045"/>
    <xdr:sp macro="" textlink="">
      <xdr:nvSpPr>
        <xdr:cNvPr id="254" name="n_1mainValue【公営住宅】&#10;一人当たり面積"/>
        <xdr:cNvSpPr txBox="1"/>
      </xdr:nvSpPr>
      <xdr:spPr>
        <a:xfrm>
          <a:off x="9391727" y="1476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24401</xdr:rowOff>
    </xdr:from>
    <xdr:ext cx="469744" cy="259045"/>
    <xdr:sp macro="" textlink="">
      <xdr:nvSpPr>
        <xdr:cNvPr id="255" name="n_2mainValue【公営住宅】&#10;一人当たり面積"/>
        <xdr:cNvSpPr txBox="1"/>
      </xdr:nvSpPr>
      <xdr:spPr>
        <a:xfrm>
          <a:off x="8515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4" name="正方形/長方形 2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1" name="正方形/長方形 2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2" name="テキスト ボックス 2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3" name="直線コネクタ 2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4" name="テキスト ボックス 2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5" name="直線コネクタ 2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6" name="テキスト ボックス 2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7" name="直線コネクタ 2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8" name="テキスト ボックス 2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9" name="直線コネクタ 2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0" name="テキスト ボックス 2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1" name="直線コネクタ 2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2" name="テキスト ボックス 2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3" name="直線コネクタ 2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4" name="テキスト ボックス 2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297" name="直線コネクタ 296"/>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9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99" name="直線コネクタ 29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00"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01" name="直線コネクタ 300"/>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02"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03" name="フローチャート: 判断 302"/>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04" name="フローチャート: 判断 303"/>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05" name="フローチャート: 判断 304"/>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306" name="フローチャート: 判断 305"/>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307" name="フローチャート: 判断 306"/>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169092</xdr:rowOff>
    </xdr:from>
    <xdr:to>
      <xdr:col>85</xdr:col>
      <xdr:colOff>177800</xdr:colOff>
      <xdr:row>37</xdr:row>
      <xdr:rowOff>99242</xdr:rowOff>
    </xdr:to>
    <xdr:sp macro="" textlink="">
      <xdr:nvSpPr>
        <xdr:cNvPr id="313" name="楕円 312"/>
        <xdr:cNvSpPr/>
      </xdr:nvSpPr>
      <xdr:spPr>
        <a:xfrm>
          <a:off x="162687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20519</xdr:rowOff>
    </xdr:from>
    <xdr:ext cx="405111" cy="259045"/>
    <xdr:sp macro="" textlink="">
      <xdr:nvSpPr>
        <xdr:cNvPr id="314" name="【認定こども園・幼稚園・保育所】&#10;有形固定資産減価償却率該当値テキスト"/>
        <xdr:cNvSpPr txBox="1"/>
      </xdr:nvSpPr>
      <xdr:spPr>
        <a:xfrm>
          <a:off x="16357600" y="619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315" name="楕円 314"/>
        <xdr:cNvSpPr/>
      </xdr:nvSpPr>
      <xdr:spPr>
        <a:xfrm>
          <a:off x="15430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161108</xdr:rowOff>
    </xdr:from>
    <xdr:to>
      <xdr:col>85</xdr:col>
      <xdr:colOff>127000</xdr:colOff>
      <xdr:row>37</xdr:row>
      <xdr:rowOff>48442</xdr:rowOff>
    </xdr:to>
    <xdr:cxnSp macro="">
      <xdr:nvCxnSpPr>
        <xdr:cNvPr id="316" name="直線コネクタ 315"/>
        <xdr:cNvCxnSpPr/>
      </xdr:nvCxnSpPr>
      <xdr:spPr>
        <a:xfrm>
          <a:off x="15481300" y="633330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53158</xdr:rowOff>
    </xdr:from>
    <xdr:to>
      <xdr:col>76</xdr:col>
      <xdr:colOff>165100</xdr:colOff>
      <xdr:row>36</xdr:row>
      <xdr:rowOff>154758</xdr:rowOff>
    </xdr:to>
    <xdr:sp macro="" textlink="">
      <xdr:nvSpPr>
        <xdr:cNvPr id="317" name="楕円 316"/>
        <xdr:cNvSpPr/>
      </xdr:nvSpPr>
      <xdr:spPr>
        <a:xfrm>
          <a:off x="14541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103958</xdr:rowOff>
    </xdr:from>
    <xdr:to>
      <xdr:col>81</xdr:col>
      <xdr:colOff>50800</xdr:colOff>
      <xdr:row>36</xdr:row>
      <xdr:rowOff>161108</xdr:rowOff>
    </xdr:to>
    <xdr:cxnSp macro="">
      <xdr:nvCxnSpPr>
        <xdr:cNvPr id="318" name="直線コネクタ 317"/>
        <xdr:cNvCxnSpPr/>
      </xdr:nvCxnSpPr>
      <xdr:spPr>
        <a:xfrm>
          <a:off x="14592300" y="627615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126292</xdr:rowOff>
    </xdr:from>
    <xdr:ext cx="405111" cy="259045"/>
    <xdr:sp macro="" textlink="">
      <xdr:nvSpPr>
        <xdr:cNvPr id="319" name="n_1aveValue【認定こども園・幼稚園・保育所】&#10;有形固定資産減価償却率"/>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320" name="n_2aveValue【認定こども園・幼稚園・保育所】&#10;有形固定資産減価償却率"/>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321"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322"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56985</xdr:rowOff>
    </xdr:from>
    <xdr:ext cx="405111" cy="259045"/>
    <xdr:sp macro="" textlink="">
      <xdr:nvSpPr>
        <xdr:cNvPr id="323" name="n_1mainValue【認定こども園・幼稚園・保育所】&#10;有形固定資産減価償却率"/>
        <xdr:cNvSpPr txBox="1"/>
      </xdr:nvSpPr>
      <xdr:spPr>
        <a:xfrm>
          <a:off x="15266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171285</xdr:rowOff>
    </xdr:from>
    <xdr:ext cx="405111" cy="259045"/>
    <xdr:sp macro="" textlink="">
      <xdr:nvSpPr>
        <xdr:cNvPr id="324" name="n_2mainValue【認定こども園・幼稚園・保育所】&#10;有形固定資産減価償却率"/>
        <xdr:cNvSpPr txBox="1"/>
      </xdr:nvSpPr>
      <xdr:spPr>
        <a:xfrm>
          <a:off x="14389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5" name="直線コネクタ 33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36" name="テキスト ボックス 33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7" name="直線コネクタ 33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38" name="テキスト ボックス 33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9" name="直線コネクタ 33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40" name="テキスト ボックス 33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1" name="直線コネクタ 34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42" name="テキスト ボックス 34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3" name="直線コネクタ 34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44" name="テキスト ボックス 34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5" name="直線コネクタ 34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46" name="テキスト ボックス 34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8" name="テキスト ボックス 3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350" name="直線コネクタ 349"/>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351"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352" name="直線コネクタ 351"/>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353"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354" name="直線コネクタ 353"/>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355" name="【認定こども園・幼稚園・保育所】&#10;一人当たり面積平均値テキスト"/>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356" name="フローチャート: 判断 355"/>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357" name="フローチャート: 判断 356"/>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358" name="フローチャート: 判断 357"/>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359" name="フローチャート: 判断 358"/>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360" name="フローチャート: 判断 359"/>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87449</xdr:rowOff>
    </xdr:from>
    <xdr:to>
      <xdr:col>116</xdr:col>
      <xdr:colOff>114300</xdr:colOff>
      <xdr:row>38</xdr:row>
      <xdr:rowOff>17599</xdr:rowOff>
    </xdr:to>
    <xdr:sp macro="" textlink="">
      <xdr:nvSpPr>
        <xdr:cNvPr id="366" name="楕円 365"/>
        <xdr:cNvSpPr/>
      </xdr:nvSpPr>
      <xdr:spPr>
        <a:xfrm>
          <a:off x="221107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110326</xdr:rowOff>
    </xdr:from>
    <xdr:ext cx="469744" cy="259045"/>
    <xdr:sp macro="" textlink="">
      <xdr:nvSpPr>
        <xdr:cNvPr id="367" name="【認定こども園・幼稚園・保育所】&#10;一人当たり面積該当値テキスト"/>
        <xdr:cNvSpPr txBox="1"/>
      </xdr:nvSpPr>
      <xdr:spPr>
        <a:xfrm>
          <a:off x="22199600" y="628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107043</xdr:rowOff>
    </xdr:from>
    <xdr:to>
      <xdr:col>112</xdr:col>
      <xdr:colOff>38100</xdr:colOff>
      <xdr:row>38</xdr:row>
      <xdr:rowOff>37193</xdr:rowOff>
    </xdr:to>
    <xdr:sp macro="" textlink="">
      <xdr:nvSpPr>
        <xdr:cNvPr id="368" name="楕円 367"/>
        <xdr:cNvSpPr/>
      </xdr:nvSpPr>
      <xdr:spPr>
        <a:xfrm>
          <a:off x="21272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138249</xdr:rowOff>
    </xdr:from>
    <xdr:to>
      <xdr:col>116</xdr:col>
      <xdr:colOff>63500</xdr:colOff>
      <xdr:row>37</xdr:row>
      <xdr:rowOff>157843</xdr:rowOff>
    </xdr:to>
    <xdr:cxnSp macro="">
      <xdr:nvCxnSpPr>
        <xdr:cNvPr id="369" name="直線コネクタ 368"/>
        <xdr:cNvCxnSpPr/>
      </xdr:nvCxnSpPr>
      <xdr:spPr>
        <a:xfrm flipV="1">
          <a:off x="21323300" y="648189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123372</xdr:rowOff>
    </xdr:from>
    <xdr:to>
      <xdr:col>107</xdr:col>
      <xdr:colOff>101600</xdr:colOff>
      <xdr:row>38</xdr:row>
      <xdr:rowOff>53522</xdr:rowOff>
    </xdr:to>
    <xdr:sp macro="" textlink="">
      <xdr:nvSpPr>
        <xdr:cNvPr id="370" name="楕円 369"/>
        <xdr:cNvSpPr/>
      </xdr:nvSpPr>
      <xdr:spPr>
        <a:xfrm>
          <a:off x="20383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157843</xdr:rowOff>
    </xdr:from>
    <xdr:to>
      <xdr:col>111</xdr:col>
      <xdr:colOff>177800</xdr:colOff>
      <xdr:row>38</xdr:row>
      <xdr:rowOff>2722</xdr:rowOff>
    </xdr:to>
    <xdr:cxnSp macro="">
      <xdr:nvCxnSpPr>
        <xdr:cNvPr id="371" name="直線コネクタ 370"/>
        <xdr:cNvCxnSpPr/>
      </xdr:nvCxnSpPr>
      <xdr:spPr>
        <a:xfrm flipV="1">
          <a:off x="20434300" y="650149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372" name="n_1aveValue【認定こども園・幼稚園・保育所】&#10;一人当たり面積"/>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373"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374"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375"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53720</xdr:rowOff>
    </xdr:from>
    <xdr:ext cx="469744" cy="259045"/>
    <xdr:sp macro="" textlink="">
      <xdr:nvSpPr>
        <xdr:cNvPr id="376" name="n_1mainValue【認定こども園・幼稚園・保育所】&#10;一人当たり面積"/>
        <xdr:cNvSpPr txBox="1"/>
      </xdr:nvSpPr>
      <xdr:spPr>
        <a:xfrm>
          <a:off x="21075727" y="622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70049</xdr:rowOff>
    </xdr:from>
    <xdr:ext cx="469744" cy="259045"/>
    <xdr:sp macro="" textlink="">
      <xdr:nvSpPr>
        <xdr:cNvPr id="377" name="n_2mainValue【認定こども園・幼稚園・保育所】&#10;一人当たり面積"/>
        <xdr:cNvSpPr txBox="1"/>
      </xdr:nvSpPr>
      <xdr:spPr>
        <a:xfrm>
          <a:off x="20199427" y="624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8" name="テキスト ボックス 3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0" name="テキスト ボックス 3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8" name="テキスト ボックス 3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0" name="テキスト ボックス 3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02" name="直線コネクタ 401"/>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03"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04" name="直線コネクタ 403"/>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05"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06" name="直線コネクタ 405"/>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407" name="【学校施設】&#10;有形固定資産減価償却率平均値テキスト"/>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08" name="フローチャート: 判断 407"/>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09" name="フローチャート: 判断 408"/>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10" name="フローチャート: 判断 409"/>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11" name="フローチャート: 判断 410"/>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12" name="フローチャート: 判断 411"/>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418" name="楕円 417"/>
        <xdr:cNvSpPr/>
      </xdr:nvSpPr>
      <xdr:spPr>
        <a:xfrm>
          <a:off x="16268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53357</xdr:rowOff>
    </xdr:from>
    <xdr:ext cx="405111" cy="259045"/>
    <xdr:sp macro="" textlink="">
      <xdr:nvSpPr>
        <xdr:cNvPr id="419" name="【学校施設】&#10;有形固定資産減価償却率該当値テキスト"/>
        <xdr:cNvSpPr txBox="1"/>
      </xdr:nvSpPr>
      <xdr:spPr>
        <a:xfrm>
          <a:off x="16357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420" name="楕円 419"/>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125730</xdr:rowOff>
    </xdr:from>
    <xdr:to>
      <xdr:col>85</xdr:col>
      <xdr:colOff>127000</xdr:colOff>
      <xdr:row>61</xdr:row>
      <xdr:rowOff>148590</xdr:rowOff>
    </xdr:to>
    <xdr:cxnSp macro="">
      <xdr:nvCxnSpPr>
        <xdr:cNvPr id="421" name="直線コネクタ 420"/>
        <xdr:cNvCxnSpPr/>
      </xdr:nvCxnSpPr>
      <xdr:spPr>
        <a:xfrm flipV="1">
          <a:off x="15481300" y="10584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422" name="楕円 421"/>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148590</xdr:rowOff>
    </xdr:to>
    <xdr:cxnSp macro="">
      <xdr:nvCxnSpPr>
        <xdr:cNvPr id="423" name="直線コネクタ 422"/>
        <xdr:cNvCxnSpPr/>
      </xdr:nvCxnSpPr>
      <xdr:spPr>
        <a:xfrm>
          <a:off x="14592300" y="10561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424" name="n_1aveValue【学校施設】&#10;有形固定資産減価償却率"/>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425" name="n_2aveValue【学校施設】&#10;有形固定資産減価償却率"/>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426"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427"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428" name="n_1mainValue【学校施設】&#10;有形固定資産減価償却率"/>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144797</xdr:rowOff>
    </xdr:from>
    <xdr:ext cx="405111" cy="259045"/>
    <xdr:sp macro="" textlink="">
      <xdr:nvSpPr>
        <xdr:cNvPr id="429" name="n_2mainValue【学校施設】&#10;有形固定資産減価償却率"/>
        <xdr:cNvSpPr txBox="1"/>
      </xdr:nvSpPr>
      <xdr:spPr>
        <a:xfrm>
          <a:off x="14389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40" name="直線コネクタ 439"/>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41" name="テキスト ボックス 440"/>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42" name="直線コネクタ 44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43" name="テキスト ボックス 44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44" name="直線コネクタ 443"/>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45" name="テキスト ボックス 444"/>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6" name="直線コネクタ 4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7" name="テキスト ボックス 4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48" name="直線コネクタ 447"/>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49" name="テキスト ボックス 448"/>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50" name="直線コネクタ 44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51" name="テキスト ボックス 45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52" name="直線コネクタ 451"/>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53" name="テキスト ボックス 452"/>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457" name="直線コネクタ 456"/>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458"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459" name="直線コネクタ 458"/>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460"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461" name="直線コネクタ 460"/>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462" name="【学校施設】&#10;一人当たり面積平均値テキスト"/>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463" name="フローチャート: 判断 462"/>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464" name="フローチャート: 判断 463"/>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465" name="フローチャート: 判断 464"/>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466" name="フローチャート: 判断 465"/>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81502</xdr:rowOff>
    </xdr:from>
    <xdr:to>
      <xdr:col>98</xdr:col>
      <xdr:colOff>38100</xdr:colOff>
      <xdr:row>60</xdr:row>
      <xdr:rowOff>11652</xdr:rowOff>
    </xdr:to>
    <xdr:sp macro="" textlink="">
      <xdr:nvSpPr>
        <xdr:cNvPr id="467" name="フローチャート: 判断 466"/>
        <xdr:cNvSpPr/>
      </xdr:nvSpPr>
      <xdr:spPr>
        <a:xfrm>
          <a:off x="18605500" y="101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8" name="テキスト ボックス 4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64929</xdr:rowOff>
    </xdr:from>
    <xdr:to>
      <xdr:col>116</xdr:col>
      <xdr:colOff>114300</xdr:colOff>
      <xdr:row>61</xdr:row>
      <xdr:rowOff>166529</xdr:rowOff>
    </xdr:to>
    <xdr:sp macro="" textlink="">
      <xdr:nvSpPr>
        <xdr:cNvPr id="473" name="楕円 472"/>
        <xdr:cNvSpPr/>
      </xdr:nvSpPr>
      <xdr:spPr>
        <a:xfrm>
          <a:off x="22110700" y="105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43356</xdr:rowOff>
    </xdr:from>
    <xdr:ext cx="469744" cy="259045"/>
    <xdr:sp macro="" textlink="">
      <xdr:nvSpPr>
        <xdr:cNvPr id="474" name="【学校施設】&#10;一人当たり面積該当値テキスト"/>
        <xdr:cNvSpPr txBox="1"/>
      </xdr:nvSpPr>
      <xdr:spPr>
        <a:xfrm>
          <a:off x="22199600" y="1050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79216</xdr:rowOff>
    </xdr:from>
    <xdr:to>
      <xdr:col>112</xdr:col>
      <xdr:colOff>38100</xdr:colOff>
      <xdr:row>62</xdr:row>
      <xdr:rowOff>9366</xdr:rowOff>
    </xdr:to>
    <xdr:sp macro="" textlink="">
      <xdr:nvSpPr>
        <xdr:cNvPr id="475" name="楕円 474"/>
        <xdr:cNvSpPr/>
      </xdr:nvSpPr>
      <xdr:spPr>
        <a:xfrm>
          <a:off x="21272500" y="1053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115729</xdr:rowOff>
    </xdr:from>
    <xdr:to>
      <xdr:col>116</xdr:col>
      <xdr:colOff>63500</xdr:colOff>
      <xdr:row>61</xdr:row>
      <xdr:rowOff>130016</xdr:rowOff>
    </xdr:to>
    <xdr:cxnSp macro="">
      <xdr:nvCxnSpPr>
        <xdr:cNvPr id="476" name="直線コネクタ 475"/>
        <xdr:cNvCxnSpPr/>
      </xdr:nvCxnSpPr>
      <xdr:spPr>
        <a:xfrm flipV="1">
          <a:off x="21323300" y="10574179"/>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90646</xdr:rowOff>
    </xdr:from>
    <xdr:to>
      <xdr:col>107</xdr:col>
      <xdr:colOff>101600</xdr:colOff>
      <xdr:row>62</xdr:row>
      <xdr:rowOff>20796</xdr:rowOff>
    </xdr:to>
    <xdr:sp macro="" textlink="">
      <xdr:nvSpPr>
        <xdr:cNvPr id="477" name="楕円 476"/>
        <xdr:cNvSpPr/>
      </xdr:nvSpPr>
      <xdr:spPr>
        <a:xfrm>
          <a:off x="20383500" y="1054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130016</xdr:rowOff>
    </xdr:from>
    <xdr:to>
      <xdr:col>111</xdr:col>
      <xdr:colOff>177800</xdr:colOff>
      <xdr:row>61</xdr:row>
      <xdr:rowOff>141446</xdr:rowOff>
    </xdr:to>
    <xdr:cxnSp macro="">
      <xdr:nvCxnSpPr>
        <xdr:cNvPr id="478" name="直線コネクタ 477"/>
        <xdr:cNvCxnSpPr/>
      </xdr:nvCxnSpPr>
      <xdr:spPr>
        <a:xfrm flipV="1">
          <a:off x="20434300" y="105884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479" name="n_1aveValue【学校施設】&#10;一人当たり面積"/>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480" name="n_2aveValue【学校施設】&#10;一人当たり面積"/>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481" name="n_3aveValue【学校施設】&#10;一人当たり面積"/>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28179</xdr:rowOff>
    </xdr:from>
    <xdr:ext cx="469744" cy="259045"/>
    <xdr:sp macro="" textlink="">
      <xdr:nvSpPr>
        <xdr:cNvPr id="482" name="n_4aveValue【学校施設】&#10;一人当たり面積"/>
        <xdr:cNvSpPr txBox="1"/>
      </xdr:nvSpPr>
      <xdr:spPr>
        <a:xfrm>
          <a:off x="18421427" y="997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493</xdr:rowOff>
    </xdr:from>
    <xdr:ext cx="469744" cy="259045"/>
    <xdr:sp macro="" textlink="">
      <xdr:nvSpPr>
        <xdr:cNvPr id="483" name="n_1mainValue【学校施設】&#10;一人当たり面積"/>
        <xdr:cNvSpPr txBox="1"/>
      </xdr:nvSpPr>
      <xdr:spPr>
        <a:xfrm>
          <a:off x="21075727" y="106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11923</xdr:rowOff>
    </xdr:from>
    <xdr:ext cx="469744" cy="259045"/>
    <xdr:sp macro="" textlink="">
      <xdr:nvSpPr>
        <xdr:cNvPr id="484" name="n_2mainValue【学校施設】&#10;一人当たり面積"/>
        <xdr:cNvSpPr txBox="1"/>
      </xdr:nvSpPr>
      <xdr:spPr>
        <a:xfrm>
          <a:off x="20199427" y="1064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11" name="テキスト ボックス 5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2" name="直線コネクタ 5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13" name="テキスト ボックス 5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4" name="直線コネクタ 5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5" name="テキスト ボックス 5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6" name="直線コネクタ 5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7" name="テキスト ボックス 5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8" name="直線コネクタ 5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9" name="テキスト ボックス 5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0" name="直線コネクタ 5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21" name="テキスト ボックス 52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23" name="テキスト ボックス 52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525" name="直線コネクタ 524"/>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2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7" name="直線コネクタ 52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528"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529" name="直線コネクタ 528"/>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530" name="【公民館】&#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531" name="フローチャート: 判断 530"/>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532" name="フローチャート: 判断 531"/>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533" name="フローチャート: 判断 53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534" name="フローチャート: 判断 533"/>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114936</xdr:rowOff>
    </xdr:from>
    <xdr:to>
      <xdr:col>67</xdr:col>
      <xdr:colOff>101600</xdr:colOff>
      <xdr:row>105</xdr:row>
      <xdr:rowOff>45086</xdr:rowOff>
    </xdr:to>
    <xdr:sp macro="" textlink="">
      <xdr:nvSpPr>
        <xdr:cNvPr id="535" name="フローチャート: 判断 534"/>
        <xdr:cNvSpPr/>
      </xdr:nvSpPr>
      <xdr:spPr>
        <a:xfrm>
          <a:off x="12763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6" name="テキスト ボックス 5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17780</xdr:rowOff>
    </xdr:from>
    <xdr:to>
      <xdr:col>85</xdr:col>
      <xdr:colOff>177800</xdr:colOff>
      <xdr:row>101</xdr:row>
      <xdr:rowOff>119380</xdr:rowOff>
    </xdr:to>
    <xdr:sp macro="" textlink="">
      <xdr:nvSpPr>
        <xdr:cNvPr id="541" name="楕円 540"/>
        <xdr:cNvSpPr/>
      </xdr:nvSpPr>
      <xdr:spPr>
        <a:xfrm>
          <a:off x="162687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40657</xdr:rowOff>
    </xdr:from>
    <xdr:ext cx="405111" cy="259045"/>
    <xdr:sp macro="" textlink="">
      <xdr:nvSpPr>
        <xdr:cNvPr id="542" name="【公民館】&#10;有形固定資産減価償却率該当値テキスト"/>
        <xdr:cNvSpPr txBox="1"/>
      </xdr:nvSpPr>
      <xdr:spPr>
        <a:xfrm>
          <a:off x="16357600"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114936</xdr:rowOff>
    </xdr:from>
    <xdr:to>
      <xdr:col>81</xdr:col>
      <xdr:colOff>101600</xdr:colOff>
      <xdr:row>101</xdr:row>
      <xdr:rowOff>45086</xdr:rowOff>
    </xdr:to>
    <xdr:sp macro="" textlink="">
      <xdr:nvSpPr>
        <xdr:cNvPr id="543" name="楕円 542"/>
        <xdr:cNvSpPr/>
      </xdr:nvSpPr>
      <xdr:spPr>
        <a:xfrm>
          <a:off x="15430500" y="172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165736</xdr:rowOff>
    </xdr:from>
    <xdr:to>
      <xdr:col>85</xdr:col>
      <xdr:colOff>127000</xdr:colOff>
      <xdr:row>101</xdr:row>
      <xdr:rowOff>68580</xdr:rowOff>
    </xdr:to>
    <xdr:cxnSp macro="">
      <xdr:nvCxnSpPr>
        <xdr:cNvPr id="544" name="直線コネクタ 543"/>
        <xdr:cNvCxnSpPr/>
      </xdr:nvCxnSpPr>
      <xdr:spPr>
        <a:xfrm>
          <a:off x="15481300" y="17310736"/>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46355</xdr:rowOff>
    </xdr:from>
    <xdr:to>
      <xdr:col>76</xdr:col>
      <xdr:colOff>165100</xdr:colOff>
      <xdr:row>100</xdr:row>
      <xdr:rowOff>147955</xdr:rowOff>
    </xdr:to>
    <xdr:sp macro="" textlink="">
      <xdr:nvSpPr>
        <xdr:cNvPr id="545" name="楕円 544"/>
        <xdr:cNvSpPr/>
      </xdr:nvSpPr>
      <xdr:spPr>
        <a:xfrm>
          <a:off x="14541500" y="171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97155</xdr:rowOff>
    </xdr:from>
    <xdr:to>
      <xdr:col>81</xdr:col>
      <xdr:colOff>50800</xdr:colOff>
      <xdr:row>100</xdr:row>
      <xdr:rowOff>165736</xdr:rowOff>
    </xdr:to>
    <xdr:cxnSp macro="">
      <xdr:nvCxnSpPr>
        <xdr:cNvPr id="546" name="直線コネクタ 545"/>
        <xdr:cNvCxnSpPr/>
      </xdr:nvCxnSpPr>
      <xdr:spPr>
        <a:xfrm>
          <a:off x="14592300" y="1724215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547" name="n_1aveValue【公民館】&#10;有形固定資産減価償却率"/>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548" name="n_2aveValue【公民館】&#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549"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61613</xdr:rowOff>
    </xdr:from>
    <xdr:ext cx="405111" cy="259045"/>
    <xdr:sp macro="" textlink="">
      <xdr:nvSpPr>
        <xdr:cNvPr id="550" name="n_4aveValue【公民館】&#10;有形固定資産減価償却率"/>
        <xdr:cNvSpPr txBox="1"/>
      </xdr:nvSpPr>
      <xdr:spPr>
        <a:xfrm>
          <a:off x="12611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61613</xdr:rowOff>
    </xdr:from>
    <xdr:ext cx="405111" cy="259045"/>
    <xdr:sp macro="" textlink="">
      <xdr:nvSpPr>
        <xdr:cNvPr id="551" name="n_1mainValue【公民館】&#10;有形固定資産減価償却率"/>
        <xdr:cNvSpPr txBox="1"/>
      </xdr:nvSpPr>
      <xdr:spPr>
        <a:xfrm>
          <a:off x="15266044" y="1703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164482</xdr:rowOff>
    </xdr:from>
    <xdr:ext cx="405111" cy="259045"/>
    <xdr:sp macro="" textlink="">
      <xdr:nvSpPr>
        <xdr:cNvPr id="552" name="n_2mainValue【公民館】&#10;有形固定資産減価償却率"/>
        <xdr:cNvSpPr txBox="1"/>
      </xdr:nvSpPr>
      <xdr:spPr>
        <a:xfrm>
          <a:off x="14389744" y="1696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3" name="直線コネクタ 56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4" name="テキスト ボックス 56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5" name="直線コネクタ 56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6" name="テキスト ボックス 56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7" name="直線コネクタ 56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8" name="テキスト ボックス 56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9" name="直線コネクタ 56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0" name="テキスト ボックス 56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574" name="直線コネクタ 573"/>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575"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576" name="直線コネクタ 575"/>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577"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578" name="直線コネクタ 577"/>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579" name="【公民館】&#10;一人当たり面積平均値テキスト"/>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580" name="フローチャート: 判断 579"/>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581" name="フローチャート: 判断 580"/>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582" name="フローチャート: 判断 581"/>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583" name="フローチャート: 判断 582"/>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129642</xdr:rowOff>
    </xdr:from>
    <xdr:to>
      <xdr:col>98</xdr:col>
      <xdr:colOff>38100</xdr:colOff>
      <xdr:row>107</xdr:row>
      <xdr:rowOff>59792</xdr:rowOff>
    </xdr:to>
    <xdr:sp macro="" textlink="">
      <xdr:nvSpPr>
        <xdr:cNvPr id="584" name="フローチャート: 判断 583"/>
        <xdr:cNvSpPr/>
      </xdr:nvSpPr>
      <xdr:spPr>
        <a:xfrm>
          <a:off x="18605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42774</xdr:rowOff>
    </xdr:from>
    <xdr:to>
      <xdr:col>116</xdr:col>
      <xdr:colOff>114300</xdr:colOff>
      <xdr:row>107</xdr:row>
      <xdr:rowOff>144374</xdr:rowOff>
    </xdr:to>
    <xdr:sp macro="" textlink="">
      <xdr:nvSpPr>
        <xdr:cNvPr id="590" name="楕円 589"/>
        <xdr:cNvSpPr/>
      </xdr:nvSpPr>
      <xdr:spPr>
        <a:xfrm>
          <a:off x="22110700" y="183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21201</xdr:rowOff>
    </xdr:from>
    <xdr:ext cx="469744" cy="259045"/>
    <xdr:sp macro="" textlink="">
      <xdr:nvSpPr>
        <xdr:cNvPr id="591" name="【公民館】&#10;一人当たり面積該当値テキスト"/>
        <xdr:cNvSpPr txBox="1"/>
      </xdr:nvSpPr>
      <xdr:spPr>
        <a:xfrm>
          <a:off x="22199600" y="183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49174</xdr:rowOff>
    </xdr:from>
    <xdr:to>
      <xdr:col>112</xdr:col>
      <xdr:colOff>38100</xdr:colOff>
      <xdr:row>107</xdr:row>
      <xdr:rowOff>150774</xdr:rowOff>
    </xdr:to>
    <xdr:sp macro="" textlink="">
      <xdr:nvSpPr>
        <xdr:cNvPr id="592" name="楕円 591"/>
        <xdr:cNvSpPr/>
      </xdr:nvSpPr>
      <xdr:spPr>
        <a:xfrm>
          <a:off x="21272500" y="1839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93574</xdr:rowOff>
    </xdr:from>
    <xdr:to>
      <xdr:col>116</xdr:col>
      <xdr:colOff>63500</xdr:colOff>
      <xdr:row>107</xdr:row>
      <xdr:rowOff>99974</xdr:rowOff>
    </xdr:to>
    <xdr:cxnSp macro="">
      <xdr:nvCxnSpPr>
        <xdr:cNvPr id="593" name="直線コネクタ 592"/>
        <xdr:cNvCxnSpPr/>
      </xdr:nvCxnSpPr>
      <xdr:spPr>
        <a:xfrm flipV="1">
          <a:off x="21323300" y="18438724"/>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51918</xdr:rowOff>
    </xdr:from>
    <xdr:to>
      <xdr:col>107</xdr:col>
      <xdr:colOff>101600</xdr:colOff>
      <xdr:row>107</xdr:row>
      <xdr:rowOff>153518</xdr:rowOff>
    </xdr:to>
    <xdr:sp macro="" textlink="">
      <xdr:nvSpPr>
        <xdr:cNvPr id="594" name="楕円 593"/>
        <xdr:cNvSpPr/>
      </xdr:nvSpPr>
      <xdr:spPr>
        <a:xfrm>
          <a:off x="20383500" y="183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99974</xdr:rowOff>
    </xdr:from>
    <xdr:to>
      <xdr:col>111</xdr:col>
      <xdr:colOff>177800</xdr:colOff>
      <xdr:row>107</xdr:row>
      <xdr:rowOff>102718</xdr:rowOff>
    </xdr:to>
    <xdr:cxnSp macro="">
      <xdr:nvCxnSpPr>
        <xdr:cNvPr id="595" name="直線コネクタ 594"/>
        <xdr:cNvCxnSpPr/>
      </xdr:nvCxnSpPr>
      <xdr:spPr>
        <a:xfrm flipV="1">
          <a:off x="20434300" y="1844512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596"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597"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598"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76319</xdr:rowOff>
    </xdr:from>
    <xdr:ext cx="469744" cy="259045"/>
    <xdr:sp macro="" textlink="">
      <xdr:nvSpPr>
        <xdr:cNvPr id="599" name="n_4aveValue【公民館】&#10;一人当たり面積"/>
        <xdr:cNvSpPr txBox="1"/>
      </xdr:nvSpPr>
      <xdr:spPr>
        <a:xfrm>
          <a:off x="18421427" y="180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141901</xdr:rowOff>
    </xdr:from>
    <xdr:ext cx="469744" cy="259045"/>
    <xdr:sp macro="" textlink="">
      <xdr:nvSpPr>
        <xdr:cNvPr id="600" name="n_1mainValue【公民館】&#10;一人当たり面積"/>
        <xdr:cNvSpPr txBox="1"/>
      </xdr:nvSpPr>
      <xdr:spPr>
        <a:xfrm>
          <a:off x="21075727" y="1848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144645</xdr:rowOff>
    </xdr:from>
    <xdr:ext cx="469744" cy="259045"/>
    <xdr:sp macro="" textlink="">
      <xdr:nvSpPr>
        <xdr:cNvPr id="601" name="n_2mainValue【公民館】&#10;一人当たり面積"/>
        <xdr:cNvSpPr txBox="1"/>
      </xdr:nvSpPr>
      <xdr:spPr>
        <a:xfrm>
          <a:off x="20199427" y="184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類似団体と比較して特に有形固定資産減価償却率が高い施設は、公営住宅、学校施設であり、特に低い施設は公民館である。</a:t>
          </a:r>
          <a:endParaRPr lang="ja-JP" altLang="ja-JP" sz="1400">
            <a:effectLst/>
          </a:endParaRPr>
        </a:p>
        <a:p>
          <a:r>
            <a:rPr kumimoji="1" lang="ja-JP" altLang="ja-JP" sz="1100">
              <a:solidFill>
                <a:schemeClr val="dk1"/>
              </a:solidFill>
              <a:effectLst/>
              <a:latin typeface="+mn-lt"/>
              <a:ea typeface="+mn-ea"/>
              <a:cs typeface="+mn-cs"/>
            </a:rPr>
            <a:t>公営住宅については、古殿町公営住宅長寿命化計画に基づき、定期的に維持修繕を行うこととしている。</a:t>
          </a:r>
          <a:endParaRPr lang="ja-JP" altLang="ja-JP" sz="1400">
            <a:effectLst/>
          </a:endParaRPr>
        </a:p>
        <a:p>
          <a:r>
            <a:rPr kumimoji="1" lang="ja-JP" altLang="ja-JP" sz="1100">
              <a:solidFill>
                <a:schemeClr val="dk1"/>
              </a:solidFill>
              <a:effectLst/>
              <a:latin typeface="+mn-lt"/>
              <a:ea typeface="+mn-ea"/>
              <a:cs typeface="+mn-cs"/>
            </a:rPr>
            <a:t>学校施設については、中学校が特に高く、個別施設計画に基づき建替え・機能移転等の方針検討を実施することとしている。</a:t>
          </a:r>
          <a:endParaRPr lang="ja-JP" altLang="ja-JP" sz="1400">
            <a:effectLst/>
          </a:endParaRPr>
        </a:p>
        <a:p>
          <a:r>
            <a:rPr kumimoji="1" lang="ja-JP" altLang="ja-JP" sz="1100">
              <a:solidFill>
                <a:schemeClr val="dk1"/>
              </a:solidFill>
              <a:effectLst/>
              <a:latin typeface="+mn-lt"/>
              <a:ea typeface="+mn-ea"/>
              <a:cs typeface="+mn-cs"/>
            </a:rPr>
            <a:t>公民館については、平成２８年度に改修工事を実施したため有形固定資産減価償却率が低くなっている。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
5,110
163.29
4,926,818
4,746,998
98,738
2,601,787
5,754,739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78" name="【体育館・プール】&#10;有形固定資産減価償却率平均値テキスト"/>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88265</xdr:rowOff>
    </xdr:from>
    <xdr:to>
      <xdr:col>6</xdr:col>
      <xdr:colOff>38100</xdr:colOff>
      <xdr:row>61</xdr:row>
      <xdr:rowOff>18415</xdr:rowOff>
    </xdr:to>
    <xdr:sp macro="" textlink="">
      <xdr:nvSpPr>
        <xdr:cNvPr id="83" name="フローチャート: 判断 82"/>
        <xdr:cNvSpPr/>
      </xdr:nvSpPr>
      <xdr:spPr>
        <a:xfrm>
          <a:off x="1079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137795</xdr:rowOff>
    </xdr:from>
    <xdr:to>
      <xdr:col>24</xdr:col>
      <xdr:colOff>114300</xdr:colOff>
      <xdr:row>56</xdr:row>
      <xdr:rowOff>67945</xdr:rowOff>
    </xdr:to>
    <xdr:sp macro="" textlink="">
      <xdr:nvSpPr>
        <xdr:cNvPr id="89" name="楕円 88"/>
        <xdr:cNvSpPr/>
      </xdr:nvSpPr>
      <xdr:spPr>
        <a:xfrm>
          <a:off x="458470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52722</xdr:rowOff>
    </xdr:from>
    <xdr:ext cx="405111" cy="259045"/>
    <xdr:sp macro="" textlink="">
      <xdr:nvSpPr>
        <xdr:cNvPr id="90" name="【体育館・プール】&#10;有形固定資産減価償却率該当値テキスト"/>
        <xdr:cNvSpPr txBox="1"/>
      </xdr:nvSpPr>
      <xdr:spPr>
        <a:xfrm>
          <a:off x="4673600" y="9482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13970</xdr:rowOff>
    </xdr:from>
    <xdr:to>
      <xdr:col>20</xdr:col>
      <xdr:colOff>38100</xdr:colOff>
      <xdr:row>55</xdr:row>
      <xdr:rowOff>115570</xdr:rowOff>
    </xdr:to>
    <xdr:sp macro="" textlink="">
      <xdr:nvSpPr>
        <xdr:cNvPr id="91" name="楕円 90"/>
        <xdr:cNvSpPr/>
      </xdr:nvSpPr>
      <xdr:spPr>
        <a:xfrm>
          <a:off x="3746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64770</xdr:rowOff>
    </xdr:from>
    <xdr:to>
      <xdr:col>24</xdr:col>
      <xdr:colOff>63500</xdr:colOff>
      <xdr:row>56</xdr:row>
      <xdr:rowOff>17145</xdr:rowOff>
    </xdr:to>
    <xdr:cxnSp macro="">
      <xdr:nvCxnSpPr>
        <xdr:cNvPr id="92" name="直線コネクタ 91"/>
        <xdr:cNvCxnSpPr/>
      </xdr:nvCxnSpPr>
      <xdr:spPr>
        <a:xfrm>
          <a:off x="3797300" y="949452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170180</xdr:rowOff>
    </xdr:from>
    <xdr:to>
      <xdr:col>15</xdr:col>
      <xdr:colOff>101600</xdr:colOff>
      <xdr:row>55</xdr:row>
      <xdr:rowOff>100330</xdr:rowOff>
    </xdr:to>
    <xdr:sp macro="" textlink="">
      <xdr:nvSpPr>
        <xdr:cNvPr id="93" name="楕円 92"/>
        <xdr:cNvSpPr/>
      </xdr:nvSpPr>
      <xdr:spPr>
        <a:xfrm>
          <a:off x="285750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49530</xdr:rowOff>
    </xdr:from>
    <xdr:to>
      <xdr:col>19</xdr:col>
      <xdr:colOff>177800</xdr:colOff>
      <xdr:row>55</xdr:row>
      <xdr:rowOff>64770</xdr:rowOff>
    </xdr:to>
    <xdr:cxnSp macro="">
      <xdr:nvCxnSpPr>
        <xdr:cNvPr id="94" name="直線コネクタ 93"/>
        <xdr:cNvCxnSpPr/>
      </xdr:nvCxnSpPr>
      <xdr:spPr>
        <a:xfrm>
          <a:off x="2908300" y="9479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5732</xdr:rowOff>
    </xdr:from>
    <xdr:ext cx="405111" cy="259045"/>
    <xdr:sp macro="" textlink="">
      <xdr:nvSpPr>
        <xdr:cNvPr id="95" name="n_1aveValue【体育館・プール】&#10;有形固定資産減価償却率"/>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96" name="n_2aveValue【体育館・プール】&#10;有形固定資産減価償却率"/>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97"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34942</xdr:rowOff>
    </xdr:from>
    <xdr:ext cx="405111" cy="259045"/>
    <xdr:sp macro="" textlink="">
      <xdr:nvSpPr>
        <xdr:cNvPr id="98" name="n_4aveValue【体育館・プール】&#10;有形固定資産減価償却率"/>
        <xdr:cNvSpPr txBox="1"/>
      </xdr:nvSpPr>
      <xdr:spPr>
        <a:xfrm>
          <a:off x="927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132097</xdr:rowOff>
    </xdr:from>
    <xdr:ext cx="405111" cy="259045"/>
    <xdr:sp macro="" textlink="">
      <xdr:nvSpPr>
        <xdr:cNvPr id="99" name="n_1mainValue【体育館・プール】&#10;有形固定資産減価償却率"/>
        <xdr:cNvSpPr txBox="1"/>
      </xdr:nvSpPr>
      <xdr:spPr>
        <a:xfrm>
          <a:off x="3582044"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116857</xdr:rowOff>
    </xdr:from>
    <xdr:ext cx="405111" cy="259045"/>
    <xdr:sp macro="" textlink="">
      <xdr:nvSpPr>
        <xdr:cNvPr id="100" name="n_2mainValue【体育館・プール】&#10;有形固定資産減価償却率"/>
        <xdr:cNvSpPr txBox="1"/>
      </xdr:nvSpPr>
      <xdr:spPr>
        <a:xfrm>
          <a:off x="2705744" y="920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0" name="直線コネクタ 119"/>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1"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2" name="直線コネクタ 121"/>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3"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24" name="直線コネクタ 123"/>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125" name="【体育館・プール】&#10;一人当たり面積平均値テキスト"/>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26" name="フローチャート: 判断 125"/>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27" name="フローチャート: 判断 126"/>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28" name="フローチャート: 判断 127"/>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29" name="フローチャート: 判断 128"/>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0" name="フローチャート: 判断 129"/>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1" name="テキスト ボックス 1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6350</xdr:rowOff>
    </xdr:from>
    <xdr:to>
      <xdr:col>55</xdr:col>
      <xdr:colOff>50800</xdr:colOff>
      <xdr:row>59</xdr:row>
      <xdr:rowOff>107950</xdr:rowOff>
    </xdr:to>
    <xdr:sp macro="" textlink="">
      <xdr:nvSpPr>
        <xdr:cNvPr id="136" name="楕円 135"/>
        <xdr:cNvSpPr/>
      </xdr:nvSpPr>
      <xdr:spPr>
        <a:xfrm>
          <a:off x="10426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29227</xdr:rowOff>
    </xdr:from>
    <xdr:ext cx="469744" cy="259045"/>
    <xdr:sp macro="" textlink="">
      <xdr:nvSpPr>
        <xdr:cNvPr id="137" name="【体育館・プール】&#10;一人当たり面積該当値テキスト"/>
        <xdr:cNvSpPr txBox="1"/>
      </xdr:nvSpPr>
      <xdr:spPr>
        <a:xfrm>
          <a:off x="10515600"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98933</xdr:rowOff>
    </xdr:from>
    <xdr:to>
      <xdr:col>50</xdr:col>
      <xdr:colOff>165100</xdr:colOff>
      <xdr:row>59</xdr:row>
      <xdr:rowOff>29083</xdr:rowOff>
    </xdr:to>
    <xdr:sp macro="" textlink="">
      <xdr:nvSpPr>
        <xdr:cNvPr id="138" name="楕円 137"/>
        <xdr:cNvSpPr/>
      </xdr:nvSpPr>
      <xdr:spPr>
        <a:xfrm>
          <a:off x="9588500" y="100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149733</xdr:rowOff>
    </xdr:from>
    <xdr:to>
      <xdr:col>55</xdr:col>
      <xdr:colOff>0</xdr:colOff>
      <xdr:row>59</xdr:row>
      <xdr:rowOff>57150</xdr:rowOff>
    </xdr:to>
    <xdr:cxnSp macro="">
      <xdr:nvCxnSpPr>
        <xdr:cNvPr id="139" name="直線コネクタ 138"/>
        <xdr:cNvCxnSpPr/>
      </xdr:nvCxnSpPr>
      <xdr:spPr>
        <a:xfrm>
          <a:off x="9639300" y="10093833"/>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170942</xdr:rowOff>
    </xdr:from>
    <xdr:to>
      <xdr:col>46</xdr:col>
      <xdr:colOff>38100</xdr:colOff>
      <xdr:row>59</xdr:row>
      <xdr:rowOff>101092</xdr:rowOff>
    </xdr:to>
    <xdr:sp macro="" textlink="">
      <xdr:nvSpPr>
        <xdr:cNvPr id="140" name="楕円 139"/>
        <xdr:cNvSpPr/>
      </xdr:nvSpPr>
      <xdr:spPr>
        <a:xfrm>
          <a:off x="8699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149733</xdr:rowOff>
    </xdr:from>
    <xdr:to>
      <xdr:col>50</xdr:col>
      <xdr:colOff>114300</xdr:colOff>
      <xdr:row>59</xdr:row>
      <xdr:rowOff>50292</xdr:rowOff>
    </xdr:to>
    <xdr:cxnSp macro="">
      <xdr:nvCxnSpPr>
        <xdr:cNvPr id="141" name="直線コネクタ 140"/>
        <xdr:cNvCxnSpPr/>
      </xdr:nvCxnSpPr>
      <xdr:spPr>
        <a:xfrm flipV="1">
          <a:off x="8750300" y="10093833"/>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142" name="n_1aveValue【体育館・プール】&#10;一人当たり面積"/>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143" name="n_2aveValue【体育館・プール】&#10;一人当たり面積"/>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44"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45"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45610</xdr:rowOff>
    </xdr:from>
    <xdr:ext cx="469744" cy="259045"/>
    <xdr:sp macro="" textlink="">
      <xdr:nvSpPr>
        <xdr:cNvPr id="146" name="n_1mainValue【体育館・プール】&#10;一人当たり面積"/>
        <xdr:cNvSpPr txBox="1"/>
      </xdr:nvSpPr>
      <xdr:spPr>
        <a:xfrm>
          <a:off x="9391727" y="981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117619</xdr:rowOff>
    </xdr:from>
    <xdr:ext cx="469744" cy="259045"/>
    <xdr:sp macro="" textlink="">
      <xdr:nvSpPr>
        <xdr:cNvPr id="147" name="n_2mainValue【体育館・プール】&#10;一人当たり面積"/>
        <xdr:cNvSpPr txBox="1"/>
      </xdr:nvSpPr>
      <xdr:spPr>
        <a:xfrm>
          <a:off x="8515427" y="98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8" name="テキスト ボックス 1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9" name="直線コネクタ 1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0" name="テキスト ボックス 1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1" name="直線コネクタ 1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2" name="テキスト ボックス 1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3" name="直線コネクタ 1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4" name="テキスト ボックス 1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5" name="直線コネクタ 1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6" name="テキスト ボックス 1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7" name="直線コネクタ 1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8" name="テキスト ボックス 1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9" name="直線コネクタ 1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0" name="テキスト ボックス 1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72" name="直線コネクタ 171"/>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4" name="直線コネクタ 1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75"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76" name="直線コネクタ 175"/>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177" name="【福祉施設】&#10;有形固定資産減価償却率平均値テキスト"/>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78" name="フローチャート: 判断 177"/>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79" name="フローチャート: 判断 178"/>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80" name="フローチャート: 判断 179"/>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81" name="フローチャート: 判断 180"/>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182" name="フローチャート: 判断 181"/>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3" name="テキスト ボックス 1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69214</xdr:rowOff>
    </xdr:from>
    <xdr:to>
      <xdr:col>24</xdr:col>
      <xdr:colOff>114300</xdr:colOff>
      <xdr:row>83</xdr:row>
      <xdr:rowOff>170814</xdr:rowOff>
    </xdr:to>
    <xdr:sp macro="" textlink="">
      <xdr:nvSpPr>
        <xdr:cNvPr id="188" name="楕円 187"/>
        <xdr:cNvSpPr/>
      </xdr:nvSpPr>
      <xdr:spPr>
        <a:xfrm>
          <a:off x="4584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47641</xdr:rowOff>
    </xdr:from>
    <xdr:ext cx="405111" cy="259045"/>
    <xdr:sp macro="" textlink="">
      <xdr:nvSpPr>
        <xdr:cNvPr id="189" name="【福祉施設】&#10;有形固定資産減価償却率該当値テキスト"/>
        <xdr:cNvSpPr txBox="1"/>
      </xdr:nvSpPr>
      <xdr:spPr>
        <a:xfrm>
          <a:off x="4673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107314</xdr:rowOff>
    </xdr:from>
    <xdr:to>
      <xdr:col>20</xdr:col>
      <xdr:colOff>38100</xdr:colOff>
      <xdr:row>84</xdr:row>
      <xdr:rowOff>37464</xdr:rowOff>
    </xdr:to>
    <xdr:sp macro="" textlink="">
      <xdr:nvSpPr>
        <xdr:cNvPr id="190" name="楕円 189"/>
        <xdr:cNvSpPr/>
      </xdr:nvSpPr>
      <xdr:spPr>
        <a:xfrm>
          <a:off x="3746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120014</xdr:rowOff>
    </xdr:from>
    <xdr:to>
      <xdr:col>24</xdr:col>
      <xdr:colOff>63500</xdr:colOff>
      <xdr:row>83</xdr:row>
      <xdr:rowOff>158114</xdr:rowOff>
    </xdr:to>
    <xdr:cxnSp macro="">
      <xdr:nvCxnSpPr>
        <xdr:cNvPr id="191" name="直線コネクタ 190"/>
        <xdr:cNvCxnSpPr/>
      </xdr:nvCxnSpPr>
      <xdr:spPr>
        <a:xfrm flipV="1">
          <a:off x="3797300" y="143503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38736</xdr:rowOff>
    </xdr:from>
    <xdr:to>
      <xdr:col>15</xdr:col>
      <xdr:colOff>101600</xdr:colOff>
      <xdr:row>86</xdr:row>
      <xdr:rowOff>140336</xdr:rowOff>
    </xdr:to>
    <xdr:sp macro="" textlink="">
      <xdr:nvSpPr>
        <xdr:cNvPr id="192" name="楕円 191"/>
        <xdr:cNvSpPr/>
      </xdr:nvSpPr>
      <xdr:spPr>
        <a:xfrm>
          <a:off x="28575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158114</xdr:rowOff>
    </xdr:from>
    <xdr:to>
      <xdr:col>19</xdr:col>
      <xdr:colOff>177800</xdr:colOff>
      <xdr:row>86</xdr:row>
      <xdr:rowOff>89536</xdr:rowOff>
    </xdr:to>
    <xdr:cxnSp macro="">
      <xdr:nvCxnSpPr>
        <xdr:cNvPr id="193" name="直線コネクタ 192"/>
        <xdr:cNvCxnSpPr/>
      </xdr:nvCxnSpPr>
      <xdr:spPr>
        <a:xfrm flipV="1">
          <a:off x="2908300" y="14388464"/>
          <a:ext cx="889000" cy="44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194" name="n_1aveValue【福祉施設】&#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195" name="n_2aveValue【福祉施設】&#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196" name="n_3ave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197"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28591</xdr:rowOff>
    </xdr:from>
    <xdr:ext cx="405111" cy="259045"/>
    <xdr:sp macro="" textlink="">
      <xdr:nvSpPr>
        <xdr:cNvPr id="198" name="n_1mainValue【福祉施設】&#10;有形固定資産減価償却率"/>
        <xdr:cNvSpPr txBox="1"/>
      </xdr:nvSpPr>
      <xdr:spPr>
        <a:xfrm>
          <a:off x="3582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131463</xdr:rowOff>
    </xdr:from>
    <xdr:ext cx="405111" cy="259045"/>
    <xdr:sp macro="" textlink="">
      <xdr:nvSpPr>
        <xdr:cNvPr id="199" name="n_2mainValue【福祉施設】&#10;有形固定資産減価償却率"/>
        <xdr:cNvSpPr txBox="1"/>
      </xdr:nvSpPr>
      <xdr:spPr>
        <a:xfrm>
          <a:off x="2705744"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0" name="直線コネクタ 2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1" name="テキスト ボックス 2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2" name="直線コネクタ 2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3" name="テキスト ボックス 21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4" name="直線コネクタ 2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5" name="テキスト ボックス 21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6" name="直線コネクタ 2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7" name="テキスト ボックス 21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8" name="直線コネクタ 2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9" name="テキスト ボックス 21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0" name="直線コネクタ 2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1" name="テキスト ボックス 22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2" name="直線コネクタ 2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3" name="テキスト ボックス 2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25" name="直線コネクタ 224"/>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6"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27" name="直線コネクタ 226"/>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28"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29" name="直線コネクタ 228"/>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230" name="【福祉施設】&#10;一人当たり面積平均値テキスト"/>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31" name="フローチャート: 判断 230"/>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32" name="フローチャート: 判断 231"/>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33" name="フローチャート: 判断 232"/>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34" name="フローチャート: 判断 233"/>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44994</xdr:rowOff>
    </xdr:from>
    <xdr:to>
      <xdr:col>36</xdr:col>
      <xdr:colOff>165100</xdr:colOff>
      <xdr:row>84</xdr:row>
      <xdr:rowOff>146594</xdr:rowOff>
    </xdr:to>
    <xdr:sp macro="" textlink="">
      <xdr:nvSpPr>
        <xdr:cNvPr id="235" name="フローチャート: 判断 234"/>
        <xdr:cNvSpPr/>
      </xdr:nvSpPr>
      <xdr:spPr>
        <a:xfrm>
          <a:off x="6921500" y="1444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6" name="テキスト ボックス 2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90714</xdr:rowOff>
    </xdr:from>
    <xdr:to>
      <xdr:col>55</xdr:col>
      <xdr:colOff>50800</xdr:colOff>
      <xdr:row>81</xdr:row>
      <xdr:rowOff>20864</xdr:rowOff>
    </xdr:to>
    <xdr:sp macro="" textlink="">
      <xdr:nvSpPr>
        <xdr:cNvPr id="241" name="楕円 240"/>
        <xdr:cNvSpPr/>
      </xdr:nvSpPr>
      <xdr:spPr>
        <a:xfrm>
          <a:off x="10426700" y="13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113591</xdr:rowOff>
    </xdr:from>
    <xdr:ext cx="469744" cy="259045"/>
    <xdr:sp macro="" textlink="">
      <xdr:nvSpPr>
        <xdr:cNvPr id="242" name="【福祉施設】&#10;一人当たり面積該当値テキスト"/>
        <xdr:cNvSpPr txBox="1"/>
      </xdr:nvSpPr>
      <xdr:spPr>
        <a:xfrm>
          <a:off x="10515600"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116839</xdr:rowOff>
    </xdr:from>
    <xdr:to>
      <xdr:col>50</xdr:col>
      <xdr:colOff>165100</xdr:colOff>
      <xdr:row>81</xdr:row>
      <xdr:rowOff>46989</xdr:rowOff>
    </xdr:to>
    <xdr:sp macro="" textlink="">
      <xdr:nvSpPr>
        <xdr:cNvPr id="243" name="楕円 242"/>
        <xdr:cNvSpPr/>
      </xdr:nvSpPr>
      <xdr:spPr>
        <a:xfrm>
          <a:off x="9588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141514</xdr:rowOff>
    </xdr:from>
    <xdr:to>
      <xdr:col>55</xdr:col>
      <xdr:colOff>0</xdr:colOff>
      <xdr:row>80</xdr:row>
      <xdr:rowOff>167639</xdr:rowOff>
    </xdr:to>
    <xdr:cxnSp macro="">
      <xdr:nvCxnSpPr>
        <xdr:cNvPr id="244" name="直線コネクタ 243"/>
        <xdr:cNvCxnSpPr/>
      </xdr:nvCxnSpPr>
      <xdr:spPr>
        <a:xfrm flipV="1">
          <a:off x="9639300" y="1385751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64044</xdr:rowOff>
    </xdr:from>
    <xdr:to>
      <xdr:col>46</xdr:col>
      <xdr:colOff>38100</xdr:colOff>
      <xdr:row>85</xdr:row>
      <xdr:rowOff>165644</xdr:rowOff>
    </xdr:to>
    <xdr:sp macro="" textlink="">
      <xdr:nvSpPr>
        <xdr:cNvPr id="245" name="楕円 244"/>
        <xdr:cNvSpPr/>
      </xdr:nvSpPr>
      <xdr:spPr>
        <a:xfrm>
          <a:off x="8699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167639</xdr:rowOff>
    </xdr:from>
    <xdr:to>
      <xdr:col>50</xdr:col>
      <xdr:colOff>114300</xdr:colOff>
      <xdr:row>85</xdr:row>
      <xdr:rowOff>114844</xdr:rowOff>
    </xdr:to>
    <xdr:cxnSp macro="">
      <xdr:nvCxnSpPr>
        <xdr:cNvPr id="246" name="直線コネクタ 245"/>
        <xdr:cNvCxnSpPr/>
      </xdr:nvCxnSpPr>
      <xdr:spPr>
        <a:xfrm flipV="1">
          <a:off x="8750300" y="13883639"/>
          <a:ext cx="889000" cy="80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135545</xdr:rowOff>
    </xdr:from>
    <xdr:ext cx="469744" cy="259045"/>
    <xdr:sp macro="" textlink="">
      <xdr:nvSpPr>
        <xdr:cNvPr id="247" name="n_1aveValue【福祉施設】&#10;一人当たり面積"/>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248"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49" name="n_3aveValue【福祉施設】&#10;一人当たり面積"/>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163121</xdr:rowOff>
    </xdr:from>
    <xdr:ext cx="469744" cy="259045"/>
    <xdr:sp macro="" textlink="">
      <xdr:nvSpPr>
        <xdr:cNvPr id="250" name="n_4aveValue【福祉施設】&#10;一人当たり面積"/>
        <xdr:cNvSpPr txBox="1"/>
      </xdr:nvSpPr>
      <xdr:spPr>
        <a:xfrm>
          <a:off x="6737427" y="1422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63516</xdr:rowOff>
    </xdr:from>
    <xdr:ext cx="469744" cy="259045"/>
    <xdr:sp macro="" textlink="">
      <xdr:nvSpPr>
        <xdr:cNvPr id="251" name="n_1mainValue【福祉施設】&#10;一人当たり面積"/>
        <xdr:cNvSpPr txBox="1"/>
      </xdr:nvSpPr>
      <xdr:spPr>
        <a:xfrm>
          <a:off x="9391727" y="1360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156771</xdr:rowOff>
    </xdr:from>
    <xdr:ext cx="469744" cy="259045"/>
    <xdr:sp macro="" textlink="">
      <xdr:nvSpPr>
        <xdr:cNvPr id="252" name="n_2mainValue【福祉施設】&#10;一人当たり面積"/>
        <xdr:cNvSpPr txBox="1"/>
      </xdr:nvSpPr>
      <xdr:spPr>
        <a:xfrm>
          <a:off x="8515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3" name="正方形/長方形 2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4" name="正方形/長方形 2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5" name="正方形/長方形 2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6" name="正方形/長方形 2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7" name="正方形/長方形 2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8" name="正方形/長方形 2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9" name="正方形/長方形 2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0" name="正方形/長方形 2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1" name="正方形/長方形 2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2" name="正方形/長方形 2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3" name="正方形/長方形 2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4" name="正方形/長方形 2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5" name="正方形/長方形 2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6" name="正方形/長方形 2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7" name="正方形/長方形 2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8" name="正方形/長方形 2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9" name="正方形/長方形 2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0" name="正方形/長方形 2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1" name="正方形/長方形 2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2" name="正方形/長方形 2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3" name="正方形/長方形 2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4" name="正方形/長方形 2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5" name="正方形/長方形 2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6" name="正方形/長方形 2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7" name="正方形/長方形 2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8" name="正方形/長方形 2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9" name="正方形/長方形 2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0" name="正方形/長方形 2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1" name="正方形/長方形 2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2" name="正方形/長方形 2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3" name="正方形/長方形 2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4" name="正方形/長方形 2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5" name="正方形/長方形 2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6" name="正方形/長方形 2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7" name="正方形/長方形 2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8" name="正方形/長方形 2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9" name="正方形/長方形 2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0" name="正方形/長方形 2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1" name="正方形/長方形 2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2" name="正方形/長方形 29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93" name="正方形/長方形 2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94" name="正方形/長方形 2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95" name="正方形/長方形 2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6" name="正方形/長方形 2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7" name="正方形/長方形 2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8" name="正方形/長方形 2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9" name="正方形/長方形 2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0" name="正方形/長方形 29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01" name="正方形/長方形 3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02" name="正方形/長方形 3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3" name="正方形/長方形 3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4" name="正方形/長方形 3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5" name="正方形/長方形 3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6" name="正方形/長方形 3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7" name="正方形/長方形 3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8" name="正方形/長方形 3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9" name="テキスト ボックス 3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0" name="直線コネクタ 3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11" name="テキスト ボックス 3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12" name="直線コネクタ 3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13" name="テキスト ボックス 31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14" name="直線コネクタ 3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5" name="テキスト ボックス 3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16" name="直線コネクタ 3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17" name="テキスト ボックス 3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18" name="直線コネクタ 3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19" name="テキスト ボックス 3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0" name="直線コネクタ 3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21" name="テキスト ボックス 3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22" name="直線コネクタ 3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23" name="テキスト ボックス 32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24" name="直線コネクタ 3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326" name="直線コネクタ 325"/>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327"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328" name="直線コネクタ 327"/>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329"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330" name="直線コネクタ 329"/>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331"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332" name="フローチャート: 判断 331"/>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333" name="フローチャート: 判断 332"/>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334" name="フローチャート: 判断 333"/>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335" name="フローチャート: 判断 334"/>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137523</xdr:rowOff>
    </xdr:from>
    <xdr:to>
      <xdr:col>67</xdr:col>
      <xdr:colOff>101600</xdr:colOff>
      <xdr:row>83</xdr:row>
      <xdr:rowOff>67673</xdr:rowOff>
    </xdr:to>
    <xdr:sp macro="" textlink="">
      <xdr:nvSpPr>
        <xdr:cNvPr id="336" name="フローチャート: 判断 335"/>
        <xdr:cNvSpPr/>
      </xdr:nvSpPr>
      <xdr:spPr>
        <a:xfrm>
          <a:off x="12763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37" name="テキスト ボックス 3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8" name="テキスト ボックス 3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9" name="テキスト ボックス 3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0" name="テキスト ボックス 3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41" name="テキスト ボックス 3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342" name="楕円 341"/>
        <xdr:cNvSpPr/>
      </xdr:nvSpPr>
      <xdr:spPr>
        <a:xfrm>
          <a:off x="162687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144071</xdr:rowOff>
    </xdr:from>
    <xdr:ext cx="405111" cy="259045"/>
    <xdr:sp macro="" textlink="">
      <xdr:nvSpPr>
        <xdr:cNvPr id="343" name="【消防施設】&#10;有形固定資産減価償却率該当値テキスト"/>
        <xdr:cNvSpPr txBox="1"/>
      </xdr:nvSpPr>
      <xdr:spPr>
        <a:xfrm>
          <a:off x="16357600" y="1403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95069</xdr:rowOff>
    </xdr:from>
    <xdr:to>
      <xdr:col>81</xdr:col>
      <xdr:colOff>101600</xdr:colOff>
      <xdr:row>83</xdr:row>
      <xdr:rowOff>25219</xdr:rowOff>
    </xdr:to>
    <xdr:sp macro="" textlink="">
      <xdr:nvSpPr>
        <xdr:cNvPr id="344" name="楕円 343"/>
        <xdr:cNvSpPr/>
      </xdr:nvSpPr>
      <xdr:spPr>
        <a:xfrm>
          <a:off x="15430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145869</xdr:rowOff>
    </xdr:from>
    <xdr:to>
      <xdr:col>85</xdr:col>
      <xdr:colOff>127000</xdr:colOff>
      <xdr:row>83</xdr:row>
      <xdr:rowOff>544</xdr:rowOff>
    </xdr:to>
    <xdr:cxnSp macro="">
      <xdr:nvCxnSpPr>
        <xdr:cNvPr id="345" name="直線コネクタ 344"/>
        <xdr:cNvCxnSpPr/>
      </xdr:nvCxnSpPr>
      <xdr:spPr>
        <a:xfrm>
          <a:off x="15481300" y="142047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5262</xdr:rowOff>
    </xdr:from>
    <xdr:to>
      <xdr:col>76</xdr:col>
      <xdr:colOff>165100</xdr:colOff>
      <xdr:row>83</xdr:row>
      <xdr:rowOff>106862</xdr:rowOff>
    </xdr:to>
    <xdr:sp macro="" textlink="">
      <xdr:nvSpPr>
        <xdr:cNvPr id="346" name="楕円 345"/>
        <xdr:cNvSpPr/>
      </xdr:nvSpPr>
      <xdr:spPr>
        <a:xfrm>
          <a:off x="14541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145869</xdr:rowOff>
    </xdr:from>
    <xdr:to>
      <xdr:col>81</xdr:col>
      <xdr:colOff>50800</xdr:colOff>
      <xdr:row>83</xdr:row>
      <xdr:rowOff>56062</xdr:rowOff>
    </xdr:to>
    <xdr:cxnSp macro="">
      <xdr:nvCxnSpPr>
        <xdr:cNvPr id="347" name="直線コネクタ 346"/>
        <xdr:cNvCxnSpPr/>
      </xdr:nvCxnSpPr>
      <xdr:spPr>
        <a:xfrm flipV="1">
          <a:off x="14592300" y="1420476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348"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349"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350" name="n_3aveValue【消防施設】&#10;有形固定資産減価償却率"/>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84200</xdr:rowOff>
    </xdr:from>
    <xdr:ext cx="405111" cy="259045"/>
    <xdr:sp macro="" textlink="">
      <xdr:nvSpPr>
        <xdr:cNvPr id="351" name="n_4aveValue【消防施設】&#10;有形固定資産減価償却率"/>
        <xdr:cNvSpPr txBox="1"/>
      </xdr:nvSpPr>
      <xdr:spPr>
        <a:xfrm>
          <a:off x="12611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41746</xdr:rowOff>
    </xdr:from>
    <xdr:ext cx="405111" cy="259045"/>
    <xdr:sp macro="" textlink="">
      <xdr:nvSpPr>
        <xdr:cNvPr id="352" name="n_1mainValue【消防施設】&#10;有形固定資産減価償却率"/>
        <xdr:cNvSpPr txBox="1"/>
      </xdr:nvSpPr>
      <xdr:spPr>
        <a:xfrm>
          <a:off x="152660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353" name="n_2mainValue【消防施設】&#10;有形固定資産減価償却率"/>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4" name="正方形/長方形 3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5" name="正方形/長方形 3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6" name="正方形/長方形 3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7" name="正方形/長方形 3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8" name="正方形/長方形 3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9" name="正方形/長方形 3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0" name="正方形/長方形 3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1" name="正方形/長方形 3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62" name="テキスト ボックス 3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3" name="直線コネクタ 3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64" name="直線コネクタ 3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65" name="テキスト ボックス 3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66" name="直線コネクタ 3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67" name="テキスト ボックス 3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68" name="直線コネクタ 3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69" name="テキスト ボックス 3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70" name="直線コネクタ 3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71" name="テキスト ボックス 3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72" name="直線コネクタ 3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3" name="テキスト ボックス 3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375" name="直線コネクタ 374"/>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376"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377" name="直線コネクタ 376"/>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378"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379" name="直線コネクタ 378"/>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380"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381" name="フローチャート: 判断 380"/>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382" name="フローチャート: 判断 381"/>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383" name="フローチャート: 判断 382"/>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384" name="フローチャート: 判断 383"/>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70510</xdr:rowOff>
    </xdr:from>
    <xdr:to>
      <xdr:col>98</xdr:col>
      <xdr:colOff>38100</xdr:colOff>
      <xdr:row>86</xdr:row>
      <xdr:rowOff>660</xdr:rowOff>
    </xdr:to>
    <xdr:sp macro="" textlink="">
      <xdr:nvSpPr>
        <xdr:cNvPr id="385" name="フローチャート: 判断 384"/>
        <xdr:cNvSpPr/>
      </xdr:nvSpPr>
      <xdr:spPr>
        <a:xfrm>
          <a:off x="18605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86" name="テキスト ボックス 3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7" name="テキスト ボックス 3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8" name="テキスト ボックス 3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9" name="テキスト ボックス 3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90" name="テキスト ボックス 3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81483</xdr:rowOff>
    </xdr:from>
    <xdr:to>
      <xdr:col>116</xdr:col>
      <xdr:colOff>114300</xdr:colOff>
      <xdr:row>86</xdr:row>
      <xdr:rowOff>11633</xdr:rowOff>
    </xdr:to>
    <xdr:sp macro="" textlink="">
      <xdr:nvSpPr>
        <xdr:cNvPr id="391" name="楕円 390"/>
        <xdr:cNvSpPr/>
      </xdr:nvSpPr>
      <xdr:spPr>
        <a:xfrm>
          <a:off x="22110700" y="146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392"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78739</xdr:rowOff>
    </xdr:from>
    <xdr:to>
      <xdr:col>112</xdr:col>
      <xdr:colOff>38100</xdr:colOff>
      <xdr:row>86</xdr:row>
      <xdr:rowOff>8889</xdr:rowOff>
    </xdr:to>
    <xdr:sp macro="" textlink="">
      <xdr:nvSpPr>
        <xdr:cNvPr id="393" name="楕円 392"/>
        <xdr:cNvSpPr/>
      </xdr:nvSpPr>
      <xdr:spPr>
        <a:xfrm>
          <a:off x="21272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129539</xdr:rowOff>
    </xdr:from>
    <xdr:to>
      <xdr:col>116</xdr:col>
      <xdr:colOff>63500</xdr:colOff>
      <xdr:row>85</xdr:row>
      <xdr:rowOff>132283</xdr:rowOff>
    </xdr:to>
    <xdr:cxnSp macro="">
      <xdr:nvCxnSpPr>
        <xdr:cNvPr id="394" name="直線コネクタ 393"/>
        <xdr:cNvCxnSpPr/>
      </xdr:nvCxnSpPr>
      <xdr:spPr>
        <a:xfrm>
          <a:off x="21323300" y="1470278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395" name="楕円 394"/>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129539</xdr:rowOff>
    </xdr:from>
    <xdr:to>
      <xdr:col>111</xdr:col>
      <xdr:colOff>177800</xdr:colOff>
      <xdr:row>85</xdr:row>
      <xdr:rowOff>140970</xdr:rowOff>
    </xdr:to>
    <xdr:cxnSp macro="">
      <xdr:nvCxnSpPr>
        <xdr:cNvPr id="396" name="直線コネクタ 395"/>
        <xdr:cNvCxnSpPr/>
      </xdr:nvCxnSpPr>
      <xdr:spPr>
        <a:xfrm flipV="1">
          <a:off x="20434300" y="147027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397"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398"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399"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17187</xdr:rowOff>
    </xdr:from>
    <xdr:ext cx="469744" cy="259045"/>
    <xdr:sp macro="" textlink="">
      <xdr:nvSpPr>
        <xdr:cNvPr id="400" name="n_4aveValue【消防施設】&#10;一人当たり面積"/>
        <xdr:cNvSpPr txBox="1"/>
      </xdr:nvSpPr>
      <xdr:spPr>
        <a:xfrm>
          <a:off x="18421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xdr:rowOff>
    </xdr:from>
    <xdr:ext cx="469744" cy="259045"/>
    <xdr:sp macro="" textlink="">
      <xdr:nvSpPr>
        <xdr:cNvPr id="401" name="n_1mainValue【消防施設】&#10;一人当たり面積"/>
        <xdr:cNvSpPr txBox="1"/>
      </xdr:nvSpPr>
      <xdr:spPr>
        <a:xfrm>
          <a:off x="21075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402" name="n_2mainValue【消防施設】&#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3" name="正方形/長方形 4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4" name="正方形/長方形 4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5" name="正方形/長方形 4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6" name="正方形/長方形 4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7" name="正方形/長方形 4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8" name="正方形/長方形 4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9" name="正方形/長方形 4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0" name="正方形/長方形 4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1" name="テキスト ボックス 4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2" name="直線コネクタ 4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13" name="テキスト ボックス 4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14" name="直線コネクタ 4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15" name="テキスト ボックス 4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16" name="直線コネクタ 4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17" name="テキスト ボックス 4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18" name="直線コネクタ 4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19" name="テキスト ボックス 4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0" name="直線コネクタ 4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1" name="テキスト ボックス 4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2" name="直線コネクタ 4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3" name="テキスト ボックス 4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4" name="直線コネクタ 4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25" name="テキスト ボックス 4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6" name="直線コネクタ 4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428" name="直線コネクタ 427"/>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29"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30" name="直線コネクタ 429"/>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31"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32" name="直線コネクタ 43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433"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34" name="フローチャート: 判断 433"/>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435" name="フローチャート: 判断 434"/>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436" name="フローチャート: 判断 435"/>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437" name="フローチャート: 判断 436"/>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438" name="フローチャート: 判断 437"/>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39" name="テキスト ボックス 4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0" name="テキスト ボックス 4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1" name="テキスト ボックス 4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2" name="テキスト ボックス 4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3" name="テキスト ボックス 4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444" name="楕円 443"/>
        <xdr:cNvSpPr/>
      </xdr:nvSpPr>
      <xdr:spPr>
        <a:xfrm>
          <a:off x="162687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7093</xdr:rowOff>
    </xdr:from>
    <xdr:ext cx="405111" cy="259045"/>
    <xdr:sp macro="" textlink="">
      <xdr:nvSpPr>
        <xdr:cNvPr id="445" name="【庁舎】&#10;有形固定資産減価償却率該当値テキスト"/>
        <xdr:cNvSpPr txBox="1"/>
      </xdr:nvSpPr>
      <xdr:spPr>
        <a:xfrm>
          <a:off x="16357600"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159294</xdr:rowOff>
    </xdr:from>
    <xdr:to>
      <xdr:col>81</xdr:col>
      <xdr:colOff>101600</xdr:colOff>
      <xdr:row>105</xdr:row>
      <xdr:rowOff>89444</xdr:rowOff>
    </xdr:to>
    <xdr:sp macro="" textlink="">
      <xdr:nvSpPr>
        <xdr:cNvPr id="446" name="楕円 445"/>
        <xdr:cNvSpPr/>
      </xdr:nvSpPr>
      <xdr:spPr>
        <a:xfrm>
          <a:off x="15430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38644</xdr:rowOff>
    </xdr:from>
    <xdr:to>
      <xdr:col>85</xdr:col>
      <xdr:colOff>127000</xdr:colOff>
      <xdr:row>105</xdr:row>
      <xdr:rowOff>79466</xdr:rowOff>
    </xdr:to>
    <xdr:cxnSp macro="">
      <xdr:nvCxnSpPr>
        <xdr:cNvPr id="447" name="直線コネクタ 446"/>
        <xdr:cNvCxnSpPr/>
      </xdr:nvCxnSpPr>
      <xdr:spPr>
        <a:xfrm>
          <a:off x="15481300" y="1804089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115207</xdr:rowOff>
    </xdr:from>
    <xdr:to>
      <xdr:col>76</xdr:col>
      <xdr:colOff>165100</xdr:colOff>
      <xdr:row>105</xdr:row>
      <xdr:rowOff>45357</xdr:rowOff>
    </xdr:to>
    <xdr:sp macro="" textlink="">
      <xdr:nvSpPr>
        <xdr:cNvPr id="448" name="楕円 447"/>
        <xdr:cNvSpPr/>
      </xdr:nvSpPr>
      <xdr:spPr>
        <a:xfrm>
          <a:off x="14541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166007</xdr:rowOff>
    </xdr:from>
    <xdr:to>
      <xdr:col>81</xdr:col>
      <xdr:colOff>50800</xdr:colOff>
      <xdr:row>105</xdr:row>
      <xdr:rowOff>38644</xdr:rowOff>
    </xdr:to>
    <xdr:cxnSp macro="">
      <xdr:nvCxnSpPr>
        <xdr:cNvPr id="449" name="直線コネクタ 448"/>
        <xdr:cNvCxnSpPr/>
      </xdr:nvCxnSpPr>
      <xdr:spPr>
        <a:xfrm>
          <a:off x="14592300" y="179968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450"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451"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452"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453"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80571</xdr:rowOff>
    </xdr:from>
    <xdr:ext cx="405111" cy="259045"/>
    <xdr:sp macro="" textlink="">
      <xdr:nvSpPr>
        <xdr:cNvPr id="454" name="n_1mainValue【庁舎】&#10;有形固定資産減価償却率"/>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36484</xdr:rowOff>
    </xdr:from>
    <xdr:ext cx="405111" cy="259045"/>
    <xdr:sp macro="" textlink="">
      <xdr:nvSpPr>
        <xdr:cNvPr id="455" name="n_2mainValue【庁舎】&#10;有形固定資産減価償却率"/>
        <xdr:cNvSpPr txBox="1"/>
      </xdr:nvSpPr>
      <xdr:spPr>
        <a:xfrm>
          <a:off x="14389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6" name="正方形/長方形 4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7" name="正方形/長方形 4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8" name="正方形/長方形 4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9" name="正方形/長方形 4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0" name="正方形/長方形 4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1" name="正方形/長方形 4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2" name="正方形/長方形 4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3" name="正方形/長方形 4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4" name="テキスト ボックス 4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5" name="直線コネクタ 4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6" name="直線コネクタ 4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7" name="テキスト ボックス 4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8" name="直線コネクタ 4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9" name="テキスト ボックス 4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70" name="直線コネクタ 4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71" name="テキスト ボックス 4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2" name="直線コネクタ 4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3" name="テキスト ボックス 4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4" name="直線コネクタ 4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5" name="テキスト ボックス 4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6" name="直線コネクタ 4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77" name="テキスト ボックス 4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8" name="直線コネクタ 4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9" name="テキスト ボックス 4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481" name="直線コネクタ 480"/>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482"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483" name="直線コネクタ 482"/>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484"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485" name="直線コネクタ 484"/>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486" name="【庁舎】&#10;一人当たり面積平均値テキスト"/>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487" name="フローチャート: 判断 486"/>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488" name="フローチャート: 判断 487"/>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489" name="フローチャート: 判断 488"/>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490" name="フローチャート: 判断 489"/>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140788</xdr:rowOff>
    </xdr:from>
    <xdr:to>
      <xdr:col>98</xdr:col>
      <xdr:colOff>38100</xdr:colOff>
      <xdr:row>105</xdr:row>
      <xdr:rowOff>70938</xdr:rowOff>
    </xdr:to>
    <xdr:sp macro="" textlink="">
      <xdr:nvSpPr>
        <xdr:cNvPr id="491" name="フローチャート: 判断 490"/>
        <xdr:cNvSpPr/>
      </xdr:nvSpPr>
      <xdr:spPr>
        <a:xfrm>
          <a:off x="18605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2" name="テキスト ボックス 4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3" name="テキスト ボックス 4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4" name="テキスト ボックス 4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5" name="テキスト ボックス 4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6" name="テキスト ボックス 4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77651</xdr:rowOff>
    </xdr:from>
    <xdr:to>
      <xdr:col>116</xdr:col>
      <xdr:colOff>114300</xdr:colOff>
      <xdr:row>105</xdr:row>
      <xdr:rowOff>7801</xdr:rowOff>
    </xdr:to>
    <xdr:sp macro="" textlink="">
      <xdr:nvSpPr>
        <xdr:cNvPr id="497" name="楕円 496"/>
        <xdr:cNvSpPr/>
      </xdr:nvSpPr>
      <xdr:spPr>
        <a:xfrm>
          <a:off x="221107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100528</xdr:rowOff>
    </xdr:from>
    <xdr:ext cx="469744" cy="259045"/>
    <xdr:sp macro="" textlink="">
      <xdr:nvSpPr>
        <xdr:cNvPr id="498" name="【庁舎】&#10;一人当たり面積該当値テキスト"/>
        <xdr:cNvSpPr txBox="1"/>
      </xdr:nvSpPr>
      <xdr:spPr>
        <a:xfrm>
          <a:off x="22199600" y="177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97245</xdr:rowOff>
    </xdr:from>
    <xdr:to>
      <xdr:col>112</xdr:col>
      <xdr:colOff>38100</xdr:colOff>
      <xdr:row>105</xdr:row>
      <xdr:rowOff>27395</xdr:rowOff>
    </xdr:to>
    <xdr:sp macro="" textlink="">
      <xdr:nvSpPr>
        <xdr:cNvPr id="499" name="楕円 498"/>
        <xdr:cNvSpPr/>
      </xdr:nvSpPr>
      <xdr:spPr>
        <a:xfrm>
          <a:off x="21272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128451</xdr:rowOff>
    </xdr:from>
    <xdr:to>
      <xdr:col>116</xdr:col>
      <xdr:colOff>63500</xdr:colOff>
      <xdr:row>104</xdr:row>
      <xdr:rowOff>148045</xdr:rowOff>
    </xdr:to>
    <xdr:cxnSp macro="">
      <xdr:nvCxnSpPr>
        <xdr:cNvPr id="500" name="直線コネクタ 499"/>
        <xdr:cNvCxnSpPr/>
      </xdr:nvCxnSpPr>
      <xdr:spPr>
        <a:xfrm flipV="1">
          <a:off x="21323300" y="1795925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112486</xdr:rowOff>
    </xdr:from>
    <xdr:to>
      <xdr:col>107</xdr:col>
      <xdr:colOff>101600</xdr:colOff>
      <xdr:row>105</xdr:row>
      <xdr:rowOff>42636</xdr:rowOff>
    </xdr:to>
    <xdr:sp macro="" textlink="">
      <xdr:nvSpPr>
        <xdr:cNvPr id="501" name="楕円 500"/>
        <xdr:cNvSpPr/>
      </xdr:nvSpPr>
      <xdr:spPr>
        <a:xfrm>
          <a:off x="20383500" y="179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148045</xdr:rowOff>
    </xdr:from>
    <xdr:to>
      <xdr:col>111</xdr:col>
      <xdr:colOff>177800</xdr:colOff>
      <xdr:row>104</xdr:row>
      <xdr:rowOff>163286</xdr:rowOff>
    </xdr:to>
    <xdr:cxnSp macro="">
      <xdr:nvCxnSpPr>
        <xdr:cNvPr id="502" name="直線コネクタ 501"/>
        <xdr:cNvCxnSpPr/>
      </xdr:nvCxnSpPr>
      <xdr:spPr>
        <a:xfrm flipV="1">
          <a:off x="20434300" y="179788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503" name="n_1aveValue【庁舎】&#10;一人当たり面積"/>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504" name="n_2ave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505"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87465</xdr:rowOff>
    </xdr:from>
    <xdr:ext cx="469744" cy="259045"/>
    <xdr:sp macro="" textlink="">
      <xdr:nvSpPr>
        <xdr:cNvPr id="506" name="n_4aveValue【庁舎】&#10;一人当たり面積"/>
        <xdr:cNvSpPr txBox="1"/>
      </xdr:nvSpPr>
      <xdr:spPr>
        <a:xfrm>
          <a:off x="18421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43922</xdr:rowOff>
    </xdr:from>
    <xdr:ext cx="469744" cy="259045"/>
    <xdr:sp macro="" textlink="">
      <xdr:nvSpPr>
        <xdr:cNvPr id="507" name="n_1mainValue【庁舎】&#10;一人当たり面積"/>
        <xdr:cNvSpPr txBox="1"/>
      </xdr:nvSpPr>
      <xdr:spPr>
        <a:xfrm>
          <a:off x="210757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59163</xdr:rowOff>
    </xdr:from>
    <xdr:ext cx="469744" cy="259045"/>
    <xdr:sp macro="" textlink="">
      <xdr:nvSpPr>
        <xdr:cNvPr id="508" name="n_2mainValue【庁舎】&#10;一人当たり面積"/>
        <xdr:cNvSpPr txBox="1"/>
      </xdr:nvSpPr>
      <xdr:spPr>
        <a:xfrm>
          <a:off x="20199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9" name="正方形/長方形 5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0" name="正方形/長方形 5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1" name="テキスト ボックス 5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類似団体と比較して特に有形固定資産減価償却率が高い施設は、福祉施設であり、特に低い施設は体育館・プールである。</a:t>
          </a:r>
          <a:endParaRPr lang="ja-JP" altLang="ja-JP" sz="1400">
            <a:effectLst/>
          </a:endParaRPr>
        </a:p>
        <a:p>
          <a:r>
            <a:rPr kumimoji="1" lang="ja-JP" altLang="ja-JP" sz="1100">
              <a:solidFill>
                <a:schemeClr val="dk1"/>
              </a:solidFill>
              <a:effectLst/>
              <a:latin typeface="+mn-lt"/>
              <a:ea typeface="+mn-ea"/>
              <a:cs typeface="+mn-cs"/>
            </a:rPr>
            <a:t>福祉施設については、介護事業所「コスモス荘」、古殿町健康管理センター、介護予防拠点施設「遊里工房」が耐用年数満了により償却済みのため、有形固定資産減価償却率が高くなっている。このうち介護事業所「コスモス荘」については、令和２年度に建替えが予定されているところである。他方、古殿町健康管理センター並びに介護予防拠点施設「遊里工房」については、</a:t>
          </a:r>
          <a:r>
            <a:rPr kumimoji="1" lang="ja-JP" altLang="en-US" sz="1100">
              <a:solidFill>
                <a:schemeClr val="dk1"/>
              </a:solidFill>
              <a:effectLst/>
              <a:latin typeface="+mn-lt"/>
              <a:ea typeface="+mn-ea"/>
              <a:cs typeface="+mn-cs"/>
            </a:rPr>
            <a:t>用途廃止し売却を行うこととしている。</a:t>
          </a:r>
          <a:endParaRPr lang="ja-JP" altLang="ja-JP" sz="1400">
            <a:effectLst/>
          </a:endParaRPr>
        </a:p>
        <a:p>
          <a:r>
            <a:rPr kumimoji="1" lang="ja-JP" altLang="ja-JP" sz="1100">
              <a:solidFill>
                <a:schemeClr val="dk1"/>
              </a:solidFill>
              <a:effectLst/>
              <a:latin typeface="+mn-lt"/>
              <a:ea typeface="+mn-ea"/>
              <a:cs typeface="+mn-cs"/>
            </a:rPr>
            <a:t>体育館・プールについては、平成２９年度に町民体育館を建替えたため、有形固定資産減価償却率が低くなるとともに、一人当たり面積も増加した。今後は維持補修費の増加に留意しつつ管理を行っていく。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
5,110
163.29
4,926,818
4,746,998
98,738
2,601,787
5,754,739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人口減少や全国平均を上回る高齢化に加え、町内産業が少なく、財政基盤が弱いため、財政力指数は類似団体を下回っている。　</a:t>
          </a:r>
          <a:endParaRPr lang="ja-JP" altLang="ja-JP" sz="1400">
            <a:effectLst/>
          </a:endParaRPr>
        </a:p>
        <a:p>
          <a:r>
            <a:rPr kumimoji="1" lang="ja-JP" altLang="ja-JP" sz="1100">
              <a:solidFill>
                <a:schemeClr val="dk1"/>
              </a:solidFill>
              <a:effectLst/>
              <a:latin typeface="+mn-lt"/>
              <a:ea typeface="+mn-ea"/>
              <a:cs typeface="+mn-cs"/>
            </a:rPr>
            <a:t>　現在、第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次振興計画に沿った施策を実施し、活力ある町づくりを図っている。また、町税の徴収向上対策により歳入確保等財政健全化に努めている。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82" name="フローチャート: 判断 81"/>
        <xdr:cNvSpPr/>
      </xdr:nvSpPr>
      <xdr:spPr>
        <a:xfrm>
          <a:off x="1397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83" name="テキスト ボックス 82"/>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昨年度から引き続き類似団体を上回る経常収支比率となっている。要因としては、物件費の増（対前年比</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の増（対前年比</a:t>
          </a:r>
          <a:r>
            <a:rPr kumimoji="1" lang="en-US" altLang="ja-JP" sz="1100">
              <a:solidFill>
                <a:schemeClr val="dk1"/>
              </a:solidFill>
              <a:effectLst/>
              <a:latin typeface="+mn-lt"/>
              <a:ea typeface="+mn-ea"/>
              <a:cs typeface="+mn-cs"/>
            </a:rPr>
            <a:t>+43.4</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現在も「集中改革プラン」に基づき、人件費の抑制や行財政改革に取り組んでいるが、今後はより一層の義務的経費の削減に取り組み、財政健全化に努める。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68326</xdr:rowOff>
    </xdr:from>
    <xdr:to>
      <xdr:col>23</xdr:col>
      <xdr:colOff>133350</xdr:colOff>
      <xdr:row>64</xdr:row>
      <xdr:rowOff>121412</xdr:rowOff>
    </xdr:to>
    <xdr:cxnSp macro="">
      <xdr:nvCxnSpPr>
        <xdr:cNvPr id="131" name="直線コネクタ 130"/>
        <xdr:cNvCxnSpPr/>
      </xdr:nvCxnSpPr>
      <xdr:spPr>
        <a:xfrm>
          <a:off x="4114800" y="1104112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44196</xdr:rowOff>
    </xdr:from>
    <xdr:to>
      <xdr:col>19</xdr:col>
      <xdr:colOff>133350</xdr:colOff>
      <xdr:row>64</xdr:row>
      <xdr:rowOff>68326</xdr:rowOff>
    </xdr:to>
    <xdr:cxnSp macro="">
      <xdr:nvCxnSpPr>
        <xdr:cNvPr id="134" name="直線コネクタ 133"/>
        <xdr:cNvCxnSpPr/>
      </xdr:nvCxnSpPr>
      <xdr:spPr>
        <a:xfrm>
          <a:off x="3225800" y="110169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58674</xdr:rowOff>
    </xdr:to>
    <xdr:cxnSp macro="">
      <xdr:nvCxnSpPr>
        <xdr:cNvPr id="137" name="直線コネクタ 136"/>
        <xdr:cNvCxnSpPr/>
      </xdr:nvCxnSpPr>
      <xdr:spPr>
        <a:xfrm flipV="1">
          <a:off x="2336800" y="11016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49276</xdr:rowOff>
    </xdr:from>
    <xdr:to>
      <xdr:col>11</xdr:col>
      <xdr:colOff>31750</xdr:colOff>
      <xdr:row>64</xdr:row>
      <xdr:rowOff>58674</xdr:rowOff>
    </xdr:to>
    <xdr:cxnSp macro="">
      <xdr:nvCxnSpPr>
        <xdr:cNvPr id="140" name="直線コネクタ 139"/>
        <xdr:cNvCxnSpPr/>
      </xdr:nvCxnSpPr>
      <xdr:spPr>
        <a:xfrm>
          <a:off x="1447800" y="10679176"/>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3" name="フローチャート: 判断 142"/>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4" name="テキスト ボックス 143"/>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70612</xdr:rowOff>
    </xdr:from>
    <xdr:to>
      <xdr:col>23</xdr:col>
      <xdr:colOff>184150</xdr:colOff>
      <xdr:row>65</xdr:row>
      <xdr:rowOff>762</xdr:rowOff>
    </xdr:to>
    <xdr:sp macro="" textlink="">
      <xdr:nvSpPr>
        <xdr:cNvPr id="150" name="楕円 149"/>
        <xdr:cNvSpPr/>
      </xdr:nvSpPr>
      <xdr:spPr>
        <a:xfrm>
          <a:off x="4902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42689</xdr:rowOff>
    </xdr:from>
    <xdr:ext cx="762000" cy="259045"/>
    <xdr:sp macro="" textlink="">
      <xdr:nvSpPr>
        <xdr:cNvPr id="151" name="財政構造の弾力性該当値テキスト"/>
        <xdr:cNvSpPr txBox="1"/>
      </xdr:nvSpPr>
      <xdr:spPr>
        <a:xfrm>
          <a:off x="5041900" y="1101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2" name="楕円 151"/>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53" name="テキスト ボックス 152"/>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54" name="楕円 153"/>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79773</xdr:rowOff>
    </xdr:from>
    <xdr:ext cx="762000" cy="259045"/>
    <xdr:sp macro="" textlink="">
      <xdr:nvSpPr>
        <xdr:cNvPr id="155" name="テキスト ボックス 154"/>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7874</xdr:rowOff>
    </xdr:from>
    <xdr:to>
      <xdr:col>11</xdr:col>
      <xdr:colOff>82550</xdr:colOff>
      <xdr:row>64</xdr:row>
      <xdr:rowOff>109474</xdr:rowOff>
    </xdr:to>
    <xdr:sp macro="" textlink="">
      <xdr:nvSpPr>
        <xdr:cNvPr id="156" name="楕円 155"/>
        <xdr:cNvSpPr/>
      </xdr:nvSpPr>
      <xdr:spPr>
        <a:xfrm>
          <a:off x="2286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94251</xdr:rowOff>
    </xdr:from>
    <xdr:ext cx="762000" cy="259045"/>
    <xdr:sp macro="" textlink="">
      <xdr:nvSpPr>
        <xdr:cNvPr id="157" name="テキスト ボックス 156"/>
        <xdr:cNvSpPr txBox="1"/>
      </xdr:nvSpPr>
      <xdr:spPr>
        <a:xfrm>
          <a:off x="1955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169926</xdr:rowOff>
    </xdr:from>
    <xdr:to>
      <xdr:col>7</xdr:col>
      <xdr:colOff>31750</xdr:colOff>
      <xdr:row>62</xdr:row>
      <xdr:rowOff>100076</xdr:rowOff>
    </xdr:to>
    <xdr:sp macro="" textlink="">
      <xdr:nvSpPr>
        <xdr:cNvPr id="158" name="楕円 157"/>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84853</xdr:rowOff>
    </xdr:from>
    <xdr:ext cx="762000" cy="259045"/>
    <xdr:sp macro="" textlink="">
      <xdr:nvSpPr>
        <xdr:cNvPr id="159" name="テキスト ボックス 158"/>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人件費については、職員採用の増等で対前年比</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％と増加している。今後は業務内容の改善等により人件費総額の抑制を図る。</a:t>
          </a:r>
          <a:endParaRPr lang="ja-JP" altLang="ja-JP" sz="1400">
            <a:effectLst/>
          </a:endParaRPr>
        </a:p>
        <a:p>
          <a:r>
            <a:rPr kumimoji="1" lang="ja-JP" altLang="ja-JP" sz="1100">
              <a:solidFill>
                <a:schemeClr val="dk1"/>
              </a:solidFill>
              <a:effectLst/>
              <a:latin typeface="+mn-lt"/>
              <a:ea typeface="+mn-ea"/>
              <a:cs typeface="+mn-cs"/>
            </a:rPr>
            <a:t>　物件費については、委託事業等の増により対前年比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％と増加している。今後は行財政改革や業務の見直しにより費用の縮減に努める。</a:t>
          </a:r>
          <a:endParaRPr lang="ja-JP" altLang="ja-JP" sz="1400">
            <a:effectLst/>
          </a:endParaRPr>
        </a:p>
        <a:p>
          <a:r>
            <a:rPr kumimoji="1" lang="ja-JP" altLang="ja-JP" sz="1100">
              <a:solidFill>
                <a:schemeClr val="dk1"/>
              </a:solidFill>
              <a:effectLst/>
              <a:latin typeface="+mn-lt"/>
              <a:ea typeface="+mn-ea"/>
              <a:cs typeface="+mn-cs"/>
            </a:rPr>
            <a:t>　人件費・物件費の合算では対前年比</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％と増加しているため、事業の適正化に努め、経費削減に努める。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163590</xdr:rowOff>
    </xdr:from>
    <xdr:to>
      <xdr:col>23</xdr:col>
      <xdr:colOff>133350</xdr:colOff>
      <xdr:row>85</xdr:row>
      <xdr:rowOff>38314</xdr:rowOff>
    </xdr:to>
    <xdr:cxnSp macro="">
      <xdr:nvCxnSpPr>
        <xdr:cNvPr id="194" name="直線コネクタ 193"/>
        <xdr:cNvCxnSpPr/>
      </xdr:nvCxnSpPr>
      <xdr:spPr>
        <a:xfrm>
          <a:off x="4114800" y="14565390"/>
          <a:ext cx="838200" cy="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40798</xdr:rowOff>
    </xdr:from>
    <xdr:to>
      <xdr:col>19</xdr:col>
      <xdr:colOff>133350</xdr:colOff>
      <xdr:row>84</xdr:row>
      <xdr:rowOff>163590</xdr:rowOff>
    </xdr:to>
    <xdr:cxnSp macro="">
      <xdr:nvCxnSpPr>
        <xdr:cNvPr id="197" name="直線コネクタ 196"/>
        <xdr:cNvCxnSpPr/>
      </xdr:nvCxnSpPr>
      <xdr:spPr>
        <a:xfrm>
          <a:off x="3225800" y="14442598"/>
          <a:ext cx="889000" cy="12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11122</xdr:rowOff>
    </xdr:from>
    <xdr:to>
      <xdr:col>15</xdr:col>
      <xdr:colOff>82550</xdr:colOff>
      <xdr:row>84</xdr:row>
      <xdr:rowOff>40798</xdr:rowOff>
    </xdr:to>
    <xdr:cxnSp macro="">
      <xdr:nvCxnSpPr>
        <xdr:cNvPr id="200" name="直線コネクタ 199"/>
        <xdr:cNvCxnSpPr/>
      </xdr:nvCxnSpPr>
      <xdr:spPr>
        <a:xfrm>
          <a:off x="2336800" y="14412922"/>
          <a:ext cx="889000" cy="2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51183</xdr:rowOff>
    </xdr:from>
    <xdr:to>
      <xdr:col>11</xdr:col>
      <xdr:colOff>31750</xdr:colOff>
      <xdr:row>84</xdr:row>
      <xdr:rowOff>11122</xdr:rowOff>
    </xdr:to>
    <xdr:cxnSp macro="">
      <xdr:nvCxnSpPr>
        <xdr:cNvPr id="203" name="直線コネクタ 202"/>
        <xdr:cNvCxnSpPr/>
      </xdr:nvCxnSpPr>
      <xdr:spPr>
        <a:xfrm>
          <a:off x="1447800" y="14281533"/>
          <a:ext cx="889000" cy="13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164026</xdr:rowOff>
    </xdr:from>
    <xdr:to>
      <xdr:col>7</xdr:col>
      <xdr:colOff>31750</xdr:colOff>
      <xdr:row>84</xdr:row>
      <xdr:rowOff>94176</xdr:rowOff>
    </xdr:to>
    <xdr:sp macro="" textlink="">
      <xdr:nvSpPr>
        <xdr:cNvPr id="206" name="フローチャート: 判断 205"/>
        <xdr:cNvSpPr/>
      </xdr:nvSpPr>
      <xdr:spPr>
        <a:xfrm>
          <a:off x="1397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78953</xdr:rowOff>
    </xdr:from>
    <xdr:ext cx="762000" cy="259045"/>
    <xdr:sp macro="" textlink="">
      <xdr:nvSpPr>
        <xdr:cNvPr id="207" name="テキスト ボックス 206"/>
        <xdr:cNvSpPr txBox="1"/>
      </xdr:nvSpPr>
      <xdr:spPr>
        <a:xfrm>
          <a:off x="1066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158964</xdr:rowOff>
    </xdr:from>
    <xdr:to>
      <xdr:col>23</xdr:col>
      <xdr:colOff>184150</xdr:colOff>
      <xdr:row>85</xdr:row>
      <xdr:rowOff>89114</xdr:rowOff>
    </xdr:to>
    <xdr:sp macro="" textlink="">
      <xdr:nvSpPr>
        <xdr:cNvPr id="213" name="楕円 212"/>
        <xdr:cNvSpPr/>
      </xdr:nvSpPr>
      <xdr:spPr>
        <a:xfrm>
          <a:off x="4902200" y="145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131041</xdr:rowOff>
    </xdr:from>
    <xdr:ext cx="762000" cy="259045"/>
    <xdr:sp macro="" textlink="">
      <xdr:nvSpPr>
        <xdr:cNvPr id="214" name="人件費・物件費等の状況該当値テキスト"/>
        <xdr:cNvSpPr txBox="1"/>
      </xdr:nvSpPr>
      <xdr:spPr>
        <a:xfrm>
          <a:off x="5041900" y="145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112790</xdr:rowOff>
    </xdr:from>
    <xdr:to>
      <xdr:col>19</xdr:col>
      <xdr:colOff>184150</xdr:colOff>
      <xdr:row>85</xdr:row>
      <xdr:rowOff>42940</xdr:rowOff>
    </xdr:to>
    <xdr:sp macro="" textlink="">
      <xdr:nvSpPr>
        <xdr:cNvPr id="215" name="楕円 214"/>
        <xdr:cNvSpPr/>
      </xdr:nvSpPr>
      <xdr:spPr>
        <a:xfrm>
          <a:off x="4064000" y="1451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27717</xdr:rowOff>
    </xdr:from>
    <xdr:ext cx="736600" cy="259045"/>
    <xdr:sp macro="" textlink="">
      <xdr:nvSpPr>
        <xdr:cNvPr id="216" name="テキスト ボックス 215"/>
        <xdr:cNvSpPr txBox="1"/>
      </xdr:nvSpPr>
      <xdr:spPr>
        <a:xfrm>
          <a:off x="3733800" y="1460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161448</xdr:rowOff>
    </xdr:from>
    <xdr:to>
      <xdr:col>15</xdr:col>
      <xdr:colOff>133350</xdr:colOff>
      <xdr:row>84</xdr:row>
      <xdr:rowOff>91598</xdr:rowOff>
    </xdr:to>
    <xdr:sp macro="" textlink="">
      <xdr:nvSpPr>
        <xdr:cNvPr id="217" name="楕円 216"/>
        <xdr:cNvSpPr/>
      </xdr:nvSpPr>
      <xdr:spPr>
        <a:xfrm>
          <a:off x="3175000" y="143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76375</xdr:rowOff>
    </xdr:from>
    <xdr:ext cx="762000" cy="259045"/>
    <xdr:sp macro="" textlink="">
      <xdr:nvSpPr>
        <xdr:cNvPr id="218" name="テキスト ボックス 217"/>
        <xdr:cNvSpPr txBox="1"/>
      </xdr:nvSpPr>
      <xdr:spPr>
        <a:xfrm>
          <a:off x="2844800" y="1447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131772</xdr:rowOff>
    </xdr:from>
    <xdr:to>
      <xdr:col>11</xdr:col>
      <xdr:colOff>82550</xdr:colOff>
      <xdr:row>84</xdr:row>
      <xdr:rowOff>61922</xdr:rowOff>
    </xdr:to>
    <xdr:sp macro="" textlink="">
      <xdr:nvSpPr>
        <xdr:cNvPr id="219" name="楕円 218"/>
        <xdr:cNvSpPr/>
      </xdr:nvSpPr>
      <xdr:spPr>
        <a:xfrm>
          <a:off x="2286000" y="143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46699</xdr:rowOff>
    </xdr:from>
    <xdr:ext cx="762000" cy="259045"/>
    <xdr:sp macro="" textlink="">
      <xdr:nvSpPr>
        <xdr:cNvPr id="220" name="テキスト ボックス 219"/>
        <xdr:cNvSpPr txBox="1"/>
      </xdr:nvSpPr>
      <xdr:spPr>
        <a:xfrm>
          <a:off x="1955800" y="1444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383</xdr:rowOff>
    </xdr:from>
    <xdr:to>
      <xdr:col>7</xdr:col>
      <xdr:colOff>31750</xdr:colOff>
      <xdr:row>83</xdr:row>
      <xdr:rowOff>101983</xdr:rowOff>
    </xdr:to>
    <xdr:sp macro="" textlink="">
      <xdr:nvSpPr>
        <xdr:cNvPr id="221" name="楕円 220"/>
        <xdr:cNvSpPr/>
      </xdr:nvSpPr>
      <xdr:spPr>
        <a:xfrm>
          <a:off x="1397000" y="1423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112160</xdr:rowOff>
    </xdr:from>
    <xdr:ext cx="762000" cy="259045"/>
    <xdr:sp macro="" textlink="">
      <xdr:nvSpPr>
        <xdr:cNvPr id="222" name="テキスト ボックス 221"/>
        <xdr:cNvSpPr txBox="1"/>
      </xdr:nvSpPr>
      <xdr:spPr>
        <a:xfrm>
          <a:off x="1066800" y="1399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年度からの給料表の構造見直し、職務・職責に応じた構造への転換を図り、職務級間の給与水準の縮小、枠外昇給制度や各種手当の廃止などの措置を講じている。今後も引き続き給与適正化に努める。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88</xdr:row>
      <xdr:rowOff>22982</xdr:rowOff>
    </xdr:to>
    <xdr:cxnSp macro="">
      <xdr:nvCxnSpPr>
        <xdr:cNvPr id="258" name="直線コネクタ 257"/>
        <xdr:cNvCxnSpPr/>
      </xdr:nvCxnSpPr>
      <xdr:spPr>
        <a:xfrm>
          <a:off x="16179800" y="14915243"/>
          <a:ext cx="8382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170543</xdr:rowOff>
    </xdr:to>
    <xdr:cxnSp macro="">
      <xdr:nvCxnSpPr>
        <xdr:cNvPr id="261" name="直線コネクタ 260"/>
        <xdr:cNvCxnSpPr/>
      </xdr:nvCxnSpPr>
      <xdr:spPr>
        <a:xfrm>
          <a:off x="15290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56545</xdr:rowOff>
    </xdr:to>
    <xdr:cxnSp macro="">
      <xdr:nvCxnSpPr>
        <xdr:cNvPr id="264" name="直線コネクタ 263"/>
        <xdr:cNvCxnSpPr/>
      </xdr:nvCxnSpPr>
      <xdr:spPr>
        <a:xfrm flipV="1">
          <a:off x="14401800" y="1488077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87</xdr:row>
      <xdr:rowOff>102507</xdr:rowOff>
    </xdr:to>
    <xdr:cxnSp macro="">
      <xdr:nvCxnSpPr>
        <xdr:cNvPr id="267" name="直線コネクタ 266"/>
        <xdr:cNvCxnSpPr/>
      </xdr:nvCxnSpPr>
      <xdr:spPr>
        <a:xfrm flipV="1">
          <a:off x="13512800" y="149726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0" name="フローチャート: 判断 269"/>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71" name="テキスト ボックス 270"/>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7" name="楕円 276"/>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78" name="給与水準   （国との比較）該当値テキスト"/>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9" name="楕円 278"/>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0" name="テキスト ボックス 279"/>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1" name="楕円 280"/>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2" name="テキスト ボックス 281"/>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3" name="楕円 282"/>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4" name="テキスト ボックス 283"/>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5" name="楕円 284"/>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6" name="テキスト ボックス 285"/>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「定員適正化計画（</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年度から令和</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年度）」に基づき職員の削減を実施しているが、随時見直しを図るなど適正な定員管理に努める。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5366</xdr:rowOff>
    </xdr:from>
    <xdr:to>
      <xdr:col>81</xdr:col>
      <xdr:colOff>44450</xdr:colOff>
      <xdr:row>61</xdr:row>
      <xdr:rowOff>39751</xdr:rowOff>
    </xdr:to>
    <xdr:cxnSp macro="">
      <xdr:nvCxnSpPr>
        <xdr:cNvPr id="317" name="直線コネクタ 316"/>
        <xdr:cNvCxnSpPr/>
      </xdr:nvCxnSpPr>
      <xdr:spPr>
        <a:xfrm>
          <a:off x="16179800" y="10463816"/>
          <a:ext cx="8382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158718</xdr:rowOff>
    </xdr:from>
    <xdr:to>
      <xdr:col>77</xdr:col>
      <xdr:colOff>44450</xdr:colOff>
      <xdr:row>61</xdr:row>
      <xdr:rowOff>5366</xdr:rowOff>
    </xdr:to>
    <xdr:cxnSp macro="">
      <xdr:nvCxnSpPr>
        <xdr:cNvPr id="320" name="直線コネクタ 319"/>
        <xdr:cNvCxnSpPr/>
      </xdr:nvCxnSpPr>
      <xdr:spPr>
        <a:xfrm>
          <a:off x="15290800" y="1044571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119507</xdr:rowOff>
    </xdr:from>
    <xdr:to>
      <xdr:col>72</xdr:col>
      <xdr:colOff>203200</xdr:colOff>
      <xdr:row>60</xdr:row>
      <xdr:rowOff>158718</xdr:rowOff>
    </xdr:to>
    <xdr:cxnSp macro="">
      <xdr:nvCxnSpPr>
        <xdr:cNvPr id="323" name="直線コネクタ 322"/>
        <xdr:cNvCxnSpPr/>
      </xdr:nvCxnSpPr>
      <xdr:spPr>
        <a:xfrm>
          <a:off x="14401800" y="10406507"/>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54356</xdr:rowOff>
    </xdr:from>
    <xdr:to>
      <xdr:col>68</xdr:col>
      <xdr:colOff>152400</xdr:colOff>
      <xdr:row>60</xdr:row>
      <xdr:rowOff>119507</xdr:rowOff>
    </xdr:to>
    <xdr:cxnSp macro="">
      <xdr:nvCxnSpPr>
        <xdr:cNvPr id="326" name="直線コネクタ 325"/>
        <xdr:cNvCxnSpPr/>
      </xdr:nvCxnSpPr>
      <xdr:spPr>
        <a:xfrm>
          <a:off x="13512800" y="1034135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9" name="フローチャート: 判断 328"/>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30" name="テキスト ボックス 329"/>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160401</xdr:rowOff>
    </xdr:from>
    <xdr:to>
      <xdr:col>81</xdr:col>
      <xdr:colOff>95250</xdr:colOff>
      <xdr:row>61</xdr:row>
      <xdr:rowOff>90551</xdr:rowOff>
    </xdr:to>
    <xdr:sp macro="" textlink="">
      <xdr:nvSpPr>
        <xdr:cNvPr id="336" name="楕円 335"/>
        <xdr:cNvSpPr/>
      </xdr:nvSpPr>
      <xdr:spPr>
        <a:xfrm>
          <a:off x="169672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132478</xdr:rowOff>
    </xdr:from>
    <xdr:ext cx="762000" cy="259045"/>
    <xdr:sp macro="" textlink="">
      <xdr:nvSpPr>
        <xdr:cNvPr id="337" name="定員管理の状況該当値テキスト"/>
        <xdr:cNvSpPr txBox="1"/>
      </xdr:nvSpPr>
      <xdr:spPr>
        <a:xfrm>
          <a:off x="17106900" y="1041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126016</xdr:rowOff>
    </xdr:from>
    <xdr:to>
      <xdr:col>77</xdr:col>
      <xdr:colOff>95250</xdr:colOff>
      <xdr:row>61</xdr:row>
      <xdr:rowOff>56166</xdr:rowOff>
    </xdr:to>
    <xdr:sp macro="" textlink="">
      <xdr:nvSpPr>
        <xdr:cNvPr id="338" name="楕円 337"/>
        <xdr:cNvSpPr/>
      </xdr:nvSpPr>
      <xdr:spPr>
        <a:xfrm>
          <a:off x="16129000" y="104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40943</xdr:rowOff>
    </xdr:from>
    <xdr:ext cx="736600" cy="259045"/>
    <xdr:sp macro="" textlink="">
      <xdr:nvSpPr>
        <xdr:cNvPr id="339" name="テキスト ボックス 338"/>
        <xdr:cNvSpPr txBox="1"/>
      </xdr:nvSpPr>
      <xdr:spPr>
        <a:xfrm>
          <a:off x="15798800" y="1049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107918</xdr:rowOff>
    </xdr:from>
    <xdr:to>
      <xdr:col>73</xdr:col>
      <xdr:colOff>44450</xdr:colOff>
      <xdr:row>61</xdr:row>
      <xdr:rowOff>38068</xdr:rowOff>
    </xdr:to>
    <xdr:sp macro="" textlink="">
      <xdr:nvSpPr>
        <xdr:cNvPr id="340" name="楕円 339"/>
        <xdr:cNvSpPr/>
      </xdr:nvSpPr>
      <xdr:spPr>
        <a:xfrm>
          <a:off x="15240000" y="103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22845</xdr:rowOff>
    </xdr:from>
    <xdr:ext cx="762000" cy="259045"/>
    <xdr:sp macro="" textlink="">
      <xdr:nvSpPr>
        <xdr:cNvPr id="341" name="テキスト ボックス 340"/>
        <xdr:cNvSpPr txBox="1"/>
      </xdr:nvSpPr>
      <xdr:spPr>
        <a:xfrm>
          <a:off x="14909800" y="1048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68707</xdr:rowOff>
    </xdr:from>
    <xdr:to>
      <xdr:col>68</xdr:col>
      <xdr:colOff>203200</xdr:colOff>
      <xdr:row>60</xdr:row>
      <xdr:rowOff>170307</xdr:rowOff>
    </xdr:to>
    <xdr:sp macro="" textlink="">
      <xdr:nvSpPr>
        <xdr:cNvPr id="342" name="楕円 341"/>
        <xdr:cNvSpPr/>
      </xdr:nvSpPr>
      <xdr:spPr>
        <a:xfrm>
          <a:off x="14351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155084</xdr:rowOff>
    </xdr:from>
    <xdr:ext cx="762000" cy="259045"/>
    <xdr:sp macro="" textlink="">
      <xdr:nvSpPr>
        <xdr:cNvPr id="343" name="テキスト ボックス 342"/>
        <xdr:cNvSpPr txBox="1"/>
      </xdr:nvSpPr>
      <xdr:spPr>
        <a:xfrm>
          <a:off x="14020800" y="104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44" name="楕円 343"/>
        <xdr:cNvSpPr/>
      </xdr:nvSpPr>
      <xdr:spPr>
        <a:xfrm>
          <a:off x="13462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45" name="テキスト ボックス 344"/>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実質公債費比率については、昨年度</a:t>
          </a:r>
          <a:r>
            <a:rPr kumimoji="1" lang="ja-JP" altLang="en-US"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0.4</a:t>
          </a:r>
          <a:r>
            <a:rPr kumimoji="1" lang="ja-JP" altLang="en-US" sz="1100" b="0" i="0" baseline="0">
              <a:solidFill>
                <a:schemeClr val="dk1"/>
              </a:solidFill>
              <a:effectLst/>
              <a:latin typeface="+mn-lt"/>
              <a:ea typeface="+mn-ea"/>
              <a:cs typeface="+mn-cs"/>
            </a:rPr>
            <a:t>ポイント増加している。今後、大型事業実施に伴う地方債の償還が始まるため、令和</a:t>
          </a:r>
          <a:r>
            <a:rPr kumimoji="1" lang="en-US" altLang="ja-JP" sz="1100" b="0" i="0" baseline="0">
              <a:solidFill>
                <a:schemeClr val="dk1"/>
              </a:solidFill>
              <a:effectLst/>
              <a:latin typeface="+mn-lt"/>
              <a:ea typeface="+mn-ea"/>
              <a:cs typeface="+mn-cs"/>
            </a:rPr>
            <a:t>6</a:t>
          </a:r>
          <a:r>
            <a:rPr kumimoji="1" lang="ja-JP" altLang="en-US" sz="1100" b="0" i="0" baseline="0">
              <a:solidFill>
                <a:schemeClr val="dk1"/>
              </a:solidFill>
              <a:effectLst/>
              <a:latin typeface="+mn-lt"/>
              <a:ea typeface="+mn-ea"/>
              <a:cs typeface="+mn-cs"/>
            </a:rPr>
            <a:t>年度をピークに実質公債費比率が増加する見込みである。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今後は、新発債を抑制するほか、新発債の償還年限の調整等により公債費負担の平準化に努める。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155956</xdr:rowOff>
    </xdr:to>
    <xdr:cxnSp macro="">
      <xdr:nvCxnSpPr>
        <xdr:cNvPr id="377" name="直線コネクタ 376"/>
        <xdr:cNvCxnSpPr/>
      </xdr:nvCxnSpPr>
      <xdr:spPr>
        <a:xfrm>
          <a:off x="16179800" y="69753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117348</xdr:rowOff>
    </xdr:to>
    <xdr:cxnSp macro="">
      <xdr:nvCxnSpPr>
        <xdr:cNvPr id="380" name="直線コネクタ 379"/>
        <xdr:cNvCxnSpPr/>
      </xdr:nvCxnSpPr>
      <xdr:spPr>
        <a:xfrm>
          <a:off x="152908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40</xdr:row>
      <xdr:rowOff>127000</xdr:rowOff>
    </xdr:to>
    <xdr:cxnSp macro="">
      <xdr:nvCxnSpPr>
        <xdr:cNvPr id="383" name="直線コネクタ 382"/>
        <xdr:cNvCxnSpPr/>
      </xdr:nvCxnSpPr>
      <xdr:spPr>
        <a:xfrm flipV="1">
          <a:off x="14401800" y="69753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146304</xdr:rowOff>
    </xdr:to>
    <xdr:cxnSp macro="">
      <xdr:nvCxnSpPr>
        <xdr:cNvPr id="386" name="直線コネクタ 385"/>
        <xdr:cNvCxnSpPr/>
      </xdr:nvCxnSpPr>
      <xdr:spPr>
        <a:xfrm flipV="1">
          <a:off x="13512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89" name="フローチャート: 判断 388"/>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0" name="テキスト ボックス 389"/>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6" name="楕円 395"/>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77233</xdr:rowOff>
    </xdr:from>
    <xdr:ext cx="762000" cy="259045"/>
    <xdr:sp macro="" textlink="">
      <xdr:nvSpPr>
        <xdr:cNvPr id="397" name="公債費負担の状況該当値テキスト"/>
        <xdr:cNvSpPr txBox="1"/>
      </xdr:nvSpPr>
      <xdr:spPr>
        <a:xfrm>
          <a:off x="17106900" y="693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398" name="楕円 397"/>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152925</xdr:rowOff>
    </xdr:from>
    <xdr:ext cx="736600" cy="259045"/>
    <xdr:sp macro="" textlink="">
      <xdr:nvSpPr>
        <xdr:cNvPr id="399" name="テキスト ボックス 398"/>
        <xdr:cNvSpPr txBox="1"/>
      </xdr:nvSpPr>
      <xdr:spPr>
        <a:xfrm>
          <a:off x="15798800" y="701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0" name="楕円 399"/>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152925</xdr:rowOff>
    </xdr:from>
    <xdr:ext cx="762000" cy="259045"/>
    <xdr:sp macro="" textlink="">
      <xdr:nvSpPr>
        <xdr:cNvPr id="401" name="テキスト ボックス 400"/>
        <xdr:cNvSpPr txBox="1"/>
      </xdr:nvSpPr>
      <xdr:spPr>
        <a:xfrm>
          <a:off x="14909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2" name="楕円 401"/>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03" name="テキスト ボックス 40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4" name="楕円 403"/>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05" name="テキスト ボックス 404"/>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将来負担比率は算定されなかったが、近年は施設の老朽化による地方債の借入が多く、地方債現在高が増加傾向にあるため、事業に優先順位を付け計画的な借入を実施していく。また、借入にあたっては、</a:t>
          </a:r>
          <a:r>
            <a:rPr kumimoji="1" lang="ja-JP" altLang="en-US" sz="1100" b="0" i="0" baseline="0">
              <a:solidFill>
                <a:schemeClr val="dk1"/>
              </a:solidFill>
              <a:effectLst/>
              <a:latin typeface="+mn-lt"/>
              <a:ea typeface="+mn-ea"/>
              <a:cs typeface="+mn-cs"/>
            </a:rPr>
            <a:t>地方交付税措置のある</a:t>
          </a:r>
          <a:r>
            <a:rPr kumimoji="1" lang="ja-JP" altLang="ja-JP" sz="1100" b="0" i="0" baseline="0">
              <a:solidFill>
                <a:schemeClr val="dk1"/>
              </a:solidFill>
              <a:effectLst/>
              <a:latin typeface="+mn-lt"/>
              <a:ea typeface="+mn-ea"/>
              <a:cs typeface="+mn-cs"/>
            </a:rPr>
            <a:t>有利な地方債を活用し、財政健全化に努める。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3" name="フローチャート: 判断 442"/>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44" name="テキスト ボックス 443"/>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
5,110
163.29
4,926,818
4,746,998
98,738
2,601,787
5,754,739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人件費に係る経常収支比率は、類似団体平均を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。要因として、給与水準が類似団体と比較して</a:t>
          </a:r>
          <a:r>
            <a:rPr kumimoji="1" lang="ja-JP" altLang="en-US" sz="1100" b="0" i="0" baseline="0">
              <a:solidFill>
                <a:schemeClr val="dk1"/>
              </a:solidFill>
              <a:effectLst/>
              <a:latin typeface="+mn-lt"/>
              <a:ea typeface="+mn-ea"/>
              <a:cs typeface="+mn-cs"/>
            </a:rPr>
            <a:t>低い</a:t>
          </a:r>
          <a:r>
            <a:rPr kumimoji="1" lang="ja-JP" altLang="ja-JP" sz="1100" b="0" i="0" baseline="0">
              <a:solidFill>
                <a:schemeClr val="dk1"/>
              </a:solidFill>
              <a:effectLst/>
              <a:latin typeface="+mn-lt"/>
              <a:ea typeface="+mn-ea"/>
              <a:cs typeface="+mn-cs"/>
            </a:rPr>
            <a:t>ためである。今後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「定員適正化計画」に基づく新規採用職員の抑制等による職員数の削減や各種手当の適正化に努める。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16510</xdr:rowOff>
    </xdr:to>
    <xdr:cxnSp macro="">
      <xdr:nvCxnSpPr>
        <xdr:cNvPr id="66" name="直線コネクタ 65"/>
        <xdr:cNvCxnSpPr/>
      </xdr:nvCxnSpPr>
      <xdr:spPr>
        <a:xfrm flipV="1">
          <a:off x="3987800" y="6337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16510</xdr:rowOff>
    </xdr:to>
    <xdr:cxnSp macro="">
      <xdr:nvCxnSpPr>
        <xdr:cNvPr id="69" name="直線コネクタ 68"/>
        <xdr:cNvCxnSpPr/>
      </xdr:nvCxnSpPr>
      <xdr:spPr>
        <a:xfrm>
          <a:off x="3098800" y="6306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134620</xdr:rowOff>
    </xdr:to>
    <xdr:cxnSp macro="">
      <xdr:nvCxnSpPr>
        <xdr:cNvPr id="72" name="直線コネクタ 71"/>
        <xdr:cNvCxnSpPr/>
      </xdr:nvCxnSpPr>
      <xdr:spPr>
        <a:xfrm>
          <a:off x="2209800" y="624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73660</xdr:rowOff>
    </xdr:to>
    <xdr:cxnSp macro="">
      <xdr:nvCxnSpPr>
        <xdr:cNvPr id="75" name="直線コネクタ 74"/>
        <xdr:cNvCxnSpPr/>
      </xdr:nvCxnSpPr>
      <xdr:spPr>
        <a:xfrm>
          <a:off x="1320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係る経常収支比率は類似団体平均を上回っている。要因としては、業務の民間委託を推進し、職員人件費から委託料（物件費）へシフトされてきたものである。近年電算業務に係る物件費が増加傾向にあるため、今後は委託内容の見直しにより適正化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41275</xdr:rowOff>
    </xdr:to>
    <xdr:cxnSp macro="">
      <xdr:nvCxnSpPr>
        <xdr:cNvPr id="123" name="直線コネクタ 122"/>
        <xdr:cNvCxnSpPr/>
      </xdr:nvCxnSpPr>
      <xdr:spPr>
        <a:xfrm>
          <a:off x="15671800" y="289306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149860</xdr:rowOff>
    </xdr:to>
    <xdr:cxnSp macro="">
      <xdr:nvCxnSpPr>
        <xdr:cNvPr id="126" name="直線コネクタ 125"/>
        <xdr:cNvCxnSpPr/>
      </xdr:nvCxnSpPr>
      <xdr:spPr>
        <a:xfrm>
          <a:off x="14782800" y="284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121285</xdr:rowOff>
    </xdr:to>
    <xdr:cxnSp macro="">
      <xdr:nvCxnSpPr>
        <xdr:cNvPr id="129" name="直線コネクタ 128"/>
        <xdr:cNvCxnSpPr/>
      </xdr:nvCxnSpPr>
      <xdr:spPr>
        <a:xfrm flipV="1">
          <a:off x="13893800" y="28473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16</xdr:row>
      <xdr:rowOff>121285</xdr:rowOff>
    </xdr:to>
    <xdr:cxnSp macro="">
      <xdr:nvCxnSpPr>
        <xdr:cNvPr id="132" name="直線コネクタ 131"/>
        <xdr:cNvCxnSpPr/>
      </xdr:nvCxnSpPr>
      <xdr:spPr>
        <a:xfrm>
          <a:off x="13004800" y="261874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5" name="フローチャート: 判断 134"/>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6" name="テキスト ボックス 135"/>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161925</xdr:rowOff>
    </xdr:from>
    <xdr:to>
      <xdr:col>82</xdr:col>
      <xdr:colOff>158750</xdr:colOff>
      <xdr:row>17</xdr:row>
      <xdr:rowOff>92075</xdr:rowOff>
    </xdr:to>
    <xdr:sp macro="" textlink="">
      <xdr:nvSpPr>
        <xdr:cNvPr id="142" name="楕円 141"/>
        <xdr:cNvSpPr/>
      </xdr:nvSpPr>
      <xdr:spPr>
        <a:xfrm>
          <a:off x="164592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134002</xdr:rowOff>
    </xdr:from>
    <xdr:ext cx="762000" cy="259045"/>
    <xdr:sp macro="" textlink="">
      <xdr:nvSpPr>
        <xdr:cNvPr id="143" name="物件費該当値テキスト"/>
        <xdr:cNvSpPr txBox="1"/>
      </xdr:nvSpPr>
      <xdr:spPr>
        <a:xfrm>
          <a:off x="165989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4" name="楕円 143"/>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5" name="テキスト ボックス 144"/>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6" name="楕円 145"/>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7" name="テキスト ボックス 14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70485</xdr:rowOff>
    </xdr:from>
    <xdr:to>
      <xdr:col>69</xdr:col>
      <xdr:colOff>142875</xdr:colOff>
      <xdr:row>17</xdr:row>
      <xdr:rowOff>635</xdr:rowOff>
    </xdr:to>
    <xdr:sp macro="" textlink="">
      <xdr:nvSpPr>
        <xdr:cNvPr id="148" name="楕円 147"/>
        <xdr:cNvSpPr/>
      </xdr:nvSpPr>
      <xdr:spPr>
        <a:xfrm>
          <a:off x="13843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49" name="テキスト ボックス 148"/>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0" name="楕円 149"/>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51" name="テキスト ボックス 150"/>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扶助費に係る経常収支比率は、類似団体平均を下回っている。人口減少に伴う児童手当の減少や子ども医療費助成金の減少が主な要因である。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今後は、高齢化に伴う高齢者福祉や障がい者医療費関係の社会保障費の増加が見込まれる。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12700</xdr:rowOff>
    </xdr:to>
    <xdr:cxnSp macro="">
      <xdr:nvCxnSpPr>
        <xdr:cNvPr id="184" name="直線コネクタ 183"/>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12700</xdr:rowOff>
    </xdr:to>
    <xdr:cxnSp macro="">
      <xdr:nvCxnSpPr>
        <xdr:cNvPr id="187" name="直線コネクタ 186"/>
        <xdr:cNvCxnSpPr/>
      </xdr:nvCxnSpPr>
      <xdr:spPr>
        <a:xfrm>
          <a:off x="3098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53</xdr:row>
      <xdr:rowOff>165100</xdr:rowOff>
    </xdr:to>
    <xdr:cxnSp macro="">
      <xdr:nvCxnSpPr>
        <xdr:cNvPr id="190" name="直線コネクタ 189"/>
        <xdr:cNvCxnSpPr/>
      </xdr:nvCxnSpPr>
      <xdr:spPr>
        <a:xfrm>
          <a:off x="2209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54</xdr:row>
      <xdr:rowOff>69850</xdr:rowOff>
    </xdr:to>
    <xdr:cxnSp macro="">
      <xdr:nvCxnSpPr>
        <xdr:cNvPr id="193" name="直線コネクタ 192"/>
        <xdr:cNvCxnSpPr/>
      </xdr:nvCxnSpPr>
      <xdr:spPr>
        <a:xfrm flipV="1">
          <a:off x="1320800" y="9213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196" name="フローチャート: 判断 195"/>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10177</xdr:rowOff>
    </xdr:from>
    <xdr:ext cx="762000" cy="259045"/>
    <xdr:sp macro="" textlink="">
      <xdr:nvSpPr>
        <xdr:cNvPr id="197" name="テキスト ボックス 196"/>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7" name="楕円 206"/>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08" name="テキスト ボックス 207"/>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09" name="楕円 208"/>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10" name="テキスト ボックス 209"/>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1" name="楕円 210"/>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2" name="テキスト ボックス 211"/>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に係る経常収支比率は類似団体を下回っている。要因としては特別会計繰出金の減少によるものである。今後も国民健康保険事業等の保険料の適正化を図り、独立採算の原則に立ち応分の負担を求め、健全化に努める。</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xdr:rowOff>
    </xdr:from>
    <xdr:to>
      <xdr:col>82</xdr:col>
      <xdr:colOff>107950</xdr:colOff>
      <xdr:row>56</xdr:row>
      <xdr:rowOff>140716</xdr:rowOff>
    </xdr:to>
    <xdr:cxnSp macro="">
      <xdr:nvCxnSpPr>
        <xdr:cNvPr id="242" name="直線コネクタ 241"/>
        <xdr:cNvCxnSpPr/>
      </xdr:nvCxnSpPr>
      <xdr:spPr>
        <a:xfrm>
          <a:off x="15671800" y="960475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xdr:rowOff>
    </xdr:from>
    <xdr:to>
      <xdr:col>78</xdr:col>
      <xdr:colOff>69850</xdr:colOff>
      <xdr:row>56</xdr:row>
      <xdr:rowOff>117856</xdr:rowOff>
    </xdr:to>
    <xdr:cxnSp macro="">
      <xdr:nvCxnSpPr>
        <xdr:cNvPr id="245" name="直線コネクタ 244"/>
        <xdr:cNvCxnSpPr/>
      </xdr:nvCxnSpPr>
      <xdr:spPr>
        <a:xfrm flipV="1">
          <a:off x="14782800" y="96047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117856</xdr:rowOff>
    </xdr:from>
    <xdr:to>
      <xdr:col>73</xdr:col>
      <xdr:colOff>180975</xdr:colOff>
      <xdr:row>57</xdr:row>
      <xdr:rowOff>37846</xdr:rowOff>
    </xdr:to>
    <xdr:cxnSp macro="">
      <xdr:nvCxnSpPr>
        <xdr:cNvPr id="248" name="直線コネクタ 247"/>
        <xdr:cNvCxnSpPr/>
      </xdr:nvCxnSpPr>
      <xdr:spPr>
        <a:xfrm flipV="1">
          <a:off x="13893800" y="9719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37846</xdr:rowOff>
    </xdr:to>
    <xdr:cxnSp macro="">
      <xdr:nvCxnSpPr>
        <xdr:cNvPr id="251" name="直線コネクタ 250"/>
        <xdr:cNvCxnSpPr/>
      </xdr:nvCxnSpPr>
      <xdr:spPr>
        <a:xfrm>
          <a:off x="13004800" y="97282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54" name="フローチャート: 判断 253"/>
        <xdr:cNvSpPr/>
      </xdr:nvSpPr>
      <xdr:spPr>
        <a:xfrm>
          <a:off x="12954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55" name="テキスト ボックス 254"/>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61" name="楕円 260"/>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106443</xdr:rowOff>
    </xdr:from>
    <xdr:ext cx="762000" cy="259045"/>
    <xdr:sp macro="" textlink="">
      <xdr:nvSpPr>
        <xdr:cNvPr id="262" name="その他該当値テキスト"/>
        <xdr:cNvSpPr txBox="1"/>
      </xdr:nvSpPr>
      <xdr:spPr>
        <a:xfrm>
          <a:off x="16598900" y="95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124206</xdr:rowOff>
    </xdr:from>
    <xdr:to>
      <xdr:col>78</xdr:col>
      <xdr:colOff>120650</xdr:colOff>
      <xdr:row>56</xdr:row>
      <xdr:rowOff>54356</xdr:rowOff>
    </xdr:to>
    <xdr:sp macro="" textlink="">
      <xdr:nvSpPr>
        <xdr:cNvPr id="263" name="楕円 262"/>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64533</xdr:rowOff>
    </xdr:from>
    <xdr:ext cx="736600" cy="259045"/>
    <xdr:sp macro="" textlink="">
      <xdr:nvSpPr>
        <xdr:cNvPr id="264" name="テキスト ボックス 263"/>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67056</xdr:rowOff>
    </xdr:from>
    <xdr:to>
      <xdr:col>74</xdr:col>
      <xdr:colOff>31750</xdr:colOff>
      <xdr:row>56</xdr:row>
      <xdr:rowOff>168656</xdr:rowOff>
    </xdr:to>
    <xdr:sp macro="" textlink="">
      <xdr:nvSpPr>
        <xdr:cNvPr id="265" name="楕円 264"/>
        <xdr:cNvSpPr/>
      </xdr:nvSpPr>
      <xdr:spPr>
        <a:xfrm>
          <a:off x="14732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7383</xdr:rowOff>
    </xdr:from>
    <xdr:ext cx="762000" cy="259045"/>
    <xdr:sp macro="" textlink="">
      <xdr:nvSpPr>
        <xdr:cNvPr id="266" name="テキスト ボックス 265"/>
        <xdr:cNvSpPr txBox="1"/>
      </xdr:nvSpPr>
      <xdr:spPr>
        <a:xfrm>
          <a:off x="14401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67" name="楕円 266"/>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68" name="テキスト ボックス 267"/>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9" name="楕円 268"/>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0" name="テキスト ボックス 269"/>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補助事業に係る経常収支比率は類似団体を下回っている。要因としては、一部事務組合への負担金が減少したためである。今後も補助金等の見直しや廃止に努める。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168148</xdr:rowOff>
    </xdr:to>
    <xdr:cxnSp macro="">
      <xdr:nvCxnSpPr>
        <xdr:cNvPr id="300" name="直線コネクタ 299"/>
        <xdr:cNvCxnSpPr/>
      </xdr:nvCxnSpPr>
      <xdr:spPr>
        <a:xfrm flipV="1">
          <a:off x="15671800" y="620776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168148</xdr:rowOff>
    </xdr:to>
    <xdr:cxnSp macro="">
      <xdr:nvCxnSpPr>
        <xdr:cNvPr id="303" name="直線コネクタ 302"/>
        <xdr:cNvCxnSpPr/>
      </xdr:nvCxnSpPr>
      <xdr:spPr>
        <a:xfrm>
          <a:off x="14782800" y="6267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145288</xdr:rowOff>
    </xdr:to>
    <xdr:cxnSp macro="">
      <xdr:nvCxnSpPr>
        <xdr:cNvPr id="306" name="直線コネクタ 305"/>
        <xdr:cNvCxnSpPr/>
      </xdr:nvCxnSpPr>
      <xdr:spPr>
        <a:xfrm flipV="1">
          <a:off x="13893800" y="62671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145288</xdr:rowOff>
    </xdr:to>
    <xdr:cxnSp macro="">
      <xdr:nvCxnSpPr>
        <xdr:cNvPr id="309" name="直線コネクタ 308"/>
        <xdr:cNvCxnSpPr/>
      </xdr:nvCxnSpPr>
      <xdr:spPr>
        <a:xfrm>
          <a:off x="13004800" y="62854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3" name="テキスト ボックス 312"/>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9" name="楕円 318"/>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0"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1" name="楕円 320"/>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2" name="テキスト ボックス 321"/>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3" name="楕円 322"/>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4" name="テキスト ボックス 323"/>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5" name="楕円 324"/>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6" name="テキスト ボックス 325"/>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7" name="楕円 326"/>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8" name="テキスト ボックス 327"/>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公債費に係る経常収支比率は、類似団体平均を上回っている。近年大型の建設工事が続いていることが要因である。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今後は、新発債を抑制するほか、新発債の償還年限の調整等により公債費負担の平準化に努める。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10413</xdr:rowOff>
    </xdr:from>
    <xdr:to>
      <xdr:col>24</xdr:col>
      <xdr:colOff>25400</xdr:colOff>
      <xdr:row>79</xdr:row>
      <xdr:rowOff>19558</xdr:rowOff>
    </xdr:to>
    <xdr:cxnSp macro="">
      <xdr:nvCxnSpPr>
        <xdr:cNvPr id="358" name="直線コネクタ 357"/>
        <xdr:cNvCxnSpPr/>
      </xdr:nvCxnSpPr>
      <xdr:spPr>
        <a:xfrm>
          <a:off x="3987800" y="135549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10413</xdr:rowOff>
    </xdr:from>
    <xdr:to>
      <xdr:col>19</xdr:col>
      <xdr:colOff>187325</xdr:colOff>
      <xdr:row>79</xdr:row>
      <xdr:rowOff>19558</xdr:rowOff>
    </xdr:to>
    <xdr:cxnSp macro="">
      <xdr:nvCxnSpPr>
        <xdr:cNvPr id="361" name="直線コネクタ 360"/>
        <xdr:cNvCxnSpPr/>
      </xdr:nvCxnSpPr>
      <xdr:spPr>
        <a:xfrm flipV="1">
          <a:off x="3098800" y="135549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94996</xdr:rowOff>
    </xdr:from>
    <xdr:to>
      <xdr:col>15</xdr:col>
      <xdr:colOff>98425</xdr:colOff>
      <xdr:row>79</xdr:row>
      <xdr:rowOff>19558</xdr:rowOff>
    </xdr:to>
    <xdr:cxnSp macro="">
      <xdr:nvCxnSpPr>
        <xdr:cNvPr id="364" name="直線コネクタ 363"/>
        <xdr:cNvCxnSpPr/>
      </xdr:nvCxnSpPr>
      <xdr:spPr>
        <a:xfrm>
          <a:off x="2209800" y="134680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94996</xdr:rowOff>
    </xdr:to>
    <xdr:cxnSp macro="">
      <xdr:nvCxnSpPr>
        <xdr:cNvPr id="367" name="直線コネクタ 366"/>
        <xdr:cNvCxnSpPr/>
      </xdr:nvCxnSpPr>
      <xdr:spPr>
        <a:xfrm>
          <a:off x="1320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71" name="テキスト ボックス 370"/>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140208</xdr:rowOff>
    </xdr:from>
    <xdr:to>
      <xdr:col>24</xdr:col>
      <xdr:colOff>76200</xdr:colOff>
      <xdr:row>79</xdr:row>
      <xdr:rowOff>70358</xdr:rowOff>
    </xdr:to>
    <xdr:sp macro="" textlink="">
      <xdr:nvSpPr>
        <xdr:cNvPr id="377" name="楕円 376"/>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112285</xdr:rowOff>
    </xdr:from>
    <xdr:ext cx="762000" cy="259045"/>
    <xdr:sp macro="" textlink="">
      <xdr:nvSpPr>
        <xdr:cNvPr id="378"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131063</xdr:rowOff>
    </xdr:from>
    <xdr:to>
      <xdr:col>20</xdr:col>
      <xdr:colOff>38100</xdr:colOff>
      <xdr:row>79</xdr:row>
      <xdr:rowOff>61213</xdr:rowOff>
    </xdr:to>
    <xdr:sp macro="" textlink="">
      <xdr:nvSpPr>
        <xdr:cNvPr id="379" name="楕円 378"/>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45990</xdr:rowOff>
    </xdr:from>
    <xdr:ext cx="736600" cy="259045"/>
    <xdr:sp macro="" textlink="">
      <xdr:nvSpPr>
        <xdr:cNvPr id="380" name="テキスト ボックス 379"/>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81" name="楕円 380"/>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82" name="テキスト ボックス 381"/>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44196</xdr:rowOff>
    </xdr:from>
    <xdr:to>
      <xdr:col>11</xdr:col>
      <xdr:colOff>60325</xdr:colOff>
      <xdr:row>78</xdr:row>
      <xdr:rowOff>145796</xdr:rowOff>
    </xdr:to>
    <xdr:sp macro="" textlink="">
      <xdr:nvSpPr>
        <xdr:cNvPr id="383" name="楕円 382"/>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130573</xdr:rowOff>
    </xdr:from>
    <xdr:ext cx="762000" cy="259045"/>
    <xdr:sp macro="" textlink="">
      <xdr:nvSpPr>
        <xdr:cNvPr id="384" name="テキスト ボックス 383"/>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5" name="楕円 384"/>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6" name="テキスト ボックス 385"/>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公債費以外に係る経常収支比率は類似団体平均を下回っている。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今後も経費節減に努め、財政健全化に努める。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76</xdr:row>
      <xdr:rowOff>3556</xdr:rowOff>
    </xdr:to>
    <xdr:cxnSp macro="">
      <xdr:nvCxnSpPr>
        <xdr:cNvPr id="417" name="直線コネクタ 416"/>
        <xdr:cNvCxnSpPr/>
      </xdr:nvCxnSpPr>
      <xdr:spPr>
        <a:xfrm>
          <a:off x="15671800" y="129926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75</xdr:row>
      <xdr:rowOff>133858</xdr:rowOff>
    </xdr:to>
    <xdr:cxnSp macro="">
      <xdr:nvCxnSpPr>
        <xdr:cNvPr id="420" name="直線コネクタ 419"/>
        <xdr:cNvCxnSpPr/>
      </xdr:nvCxnSpPr>
      <xdr:spPr>
        <a:xfrm>
          <a:off x="14782800" y="12960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76</xdr:row>
      <xdr:rowOff>40132</xdr:rowOff>
    </xdr:to>
    <xdr:cxnSp macro="">
      <xdr:nvCxnSpPr>
        <xdr:cNvPr id="423" name="直線コネクタ 422"/>
        <xdr:cNvCxnSpPr/>
      </xdr:nvCxnSpPr>
      <xdr:spPr>
        <a:xfrm flipV="1">
          <a:off x="13893800" y="129606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85852</xdr:rowOff>
    </xdr:from>
    <xdr:to>
      <xdr:col>69</xdr:col>
      <xdr:colOff>92075</xdr:colOff>
      <xdr:row>76</xdr:row>
      <xdr:rowOff>40132</xdr:rowOff>
    </xdr:to>
    <xdr:cxnSp macro="">
      <xdr:nvCxnSpPr>
        <xdr:cNvPr id="426" name="直線コネクタ 425"/>
        <xdr:cNvCxnSpPr/>
      </xdr:nvCxnSpPr>
      <xdr:spPr>
        <a:xfrm>
          <a:off x="13004800" y="12773152"/>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29" name="フローチャート: 判断 428"/>
        <xdr:cNvSpPr/>
      </xdr:nvSpPr>
      <xdr:spPr>
        <a:xfrm>
          <a:off x="12954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126001</xdr:rowOff>
    </xdr:from>
    <xdr:ext cx="762000" cy="259045"/>
    <xdr:sp macro="" textlink="">
      <xdr:nvSpPr>
        <xdr:cNvPr id="430" name="テキスト ボックス 429"/>
        <xdr:cNvSpPr txBox="1"/>
      </xdr:nvSpPr>
      <xdr:spPr>
        <a:xfrm>
          <a:off x="12623800" y="1281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36" name="楕円 435"/>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37"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38" name="楕円 437"/>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23385</xdr:rowOff>
    </xdr:from>
    <xdr:ext cx="736600" cy="259045"/>
    <xdr:sp macro="" textlink="">
      <xdr:nvSpPr>
        <xdr:cNvPr id="439" name="テキスト ボックス 438"/>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51054</xdr:rowOff>
    </xdr:from>
    <xdr:to>
      <xdr:col>74</xdr:col>
      <xdr:colOff>31750</xdr:colOff>
      <xdr:row>75</xdr:row>
      <xdr:rowOff>152654</xdr:rowOff>
    </xdr:to>
    <xdr:sp macro="" textlink="">
      <xdr:nvSpPr>
        <xdr:cNvPr id="440" name="楕円 439"/>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162831</xdr:rowOff>
    </xdr:from>
    <xdr:ext cx="762000" cy="259045"/>
    <xdr:sp macro="" textlink="">
      <xdr:nvSpPr>
        <xdr:cNvPr id="441" name="テキスト ボックス 440"/>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42" name="楕円 441"/>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75709</xdr:rowOff>
    </xdr:from>
    <xdr:ext cx="762000" cy="259045"/>
    <xdr:sp macro="" textlink="">
      <xdr:nvSpPr>
        <xdr:cNvPr id="443" name="テキスト ボックス 442"/>
        <xdr:cNvSpPr txBox="1"/>
      </xdr:nvSpPr>
      <xdr:spPr>
        <a:xfrm>
          <a:off x="13512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35052</xdr:rowOff>
    </xdr:from>
    <xdr:to>
      <xdr:col>65</xdr:col>
      <xdr:colOff>53975</xdr:colOff>
      <xdr:row>74</xdr:row>
      <xdr:rowOff>136652</xdr:rowOff>
    </xdr:to>
    <xdr:sp macro="" textlink="">
      <xdr:nvSpPr>
        <xdr:cNvPr id="444" name="楕円 443"/>
        <xdr:cNvSpPr/>
      </xdr:nvSpPr>
      <xdr:spPr>
        <a:xfrm>
          <a:off x="12954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146829</xdr:rowOff>
    </xdr:from>
    <xdr:ext cx="762000" cy="259045"/>
    <xdr:sp macro="" textlink="">
      <xdr:nvSpPr>
        <xdr:cNvPr id="445" name="テキスト ボックス 444"/>
        <xdr:cNvSpPr txBox="1"/>
      </xdr:nvSpPr>
      <xdr:spPr>
        <a:xfrm>
          <a:off x="12623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99544</xdr:rowOff>
    </xdr:from>
    <xdr:to>
      <xdr:col>29</xdr:col>
      <xdr:colOff>127000</xdr:colOff>
      <xdr:row>17</xdr:row>
      <xdr:rowOff>27077</xdr:rowOff>
    </xdr:to>
    <xdr:cxnSp macro="">
      <xdr:nvCxnSpPr>
        <xdr:cNvPr id="48" name="直線コネクタ 47"/>
        <xdr:cNvCxnSpPr/>
      </xdr:nvCxnSpPr>
      <xdr:spPr bwMode="auto">
        <a:xfrm flipV="1">
          <a:off x="5003800" y="2890369"/>
          <a:ext cx="647700" cy="98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27077</xdr:rowOff>
    </xdr:from>
    <xdr:to>
      <xdr:col>26</xdr:col>
      <xdr:colOff>50800</xdr:colOff>
      <xdr:row>17</xdr:row>
      <xdr:rowOff>88928</xdr:rowOff>
    </xdr:to>
    <xdr:cxnSp macro="">
      <xdr:nvCxnSpPr>
        <xdr:cNvPr id="51" name="直線コネクタ 50"/>
        <xdr:cNvCxnSpPr/>
      </xdr:nvCxnSpPr>
      <xdr:spPr bwMode="auto">
        <a:xfrm flipV="1">
          <a:off x="4305300" y="2989352"/>
          <a:ext cx="698500" cy="6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88928</xdr:rowOff>
    </xdr:from>
    <xdr:to>
      <xdr:col>22</xdr:col>
      <xdr:colOff>114300</xdr:colOff>
      <xdr:row>17</xdr:row>
      <xdr:rowOff>147623</xdr:rowOff>
    </xdr:to>
    <xdr:cxnSp macro="">
      <xdr:nvCxnSpPr>
        <xdr:cNvPr id="54" name="直線コネクタ 53"/>
        <xdr:cNvCxnSpPr/>
      </xdr:nvCxnSpPr>
      <xdr:spPr bwMode="auto">
        <a:xfrm flipV="1">
          <a:off x="3606800" y="3051203"/>
          <a:ext cx="698500" cy="58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147623</xdr:rowOff>
    </xdr:from>
    <xdr:to>
      <xdr:col>18</xdr:col>
      <xdr:colOff>177800</xdr:colOff>
      <xdr:row>17</xdr:row>
      <xdr:rowOff>150933</xdr:rowOff>
    </xdr:to>
    <xdr:cxnSp macro="">
      <xdr:nvCxnSpPr>
        <xdr:cNvPr id="57" name="直線コネクタ 56"/>
        <xdr:cNvCxnSpPr/>
      </xdr:nvCxnSpPr>
      <xdr:spPr bwMode="auto">
        <a:xfrm flipV="1">
          <a:off x="2908300" y="3109898"/>
          <a:ext cx="698500" cy="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18349</xdr:rowOff>
    </xdr:from>
    <xdr:to>
      <xdr:col>15</xdr:col>
      <xdr:colOff>101600</xdr:colOff>
      <xdr:row>16</xdr:row>
      <xdr:rowOff>119949</xdr:rowOff>
    </xdr:to>
    <xdr:sp macro="" textlink="">
      <xdr:nvSpPr>
        <xdr:cNvPr id="60" name="フローチャート: 判断 59"/>
        <xdr:cNvSpPr/>
      </xdr:nvSpPr>
      <xdr:spPr bwMode="auto">
        <a:xfrm>
          <a:off x="2857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130126</xdr:rowOff>
    </xdr:from>
    <xdr:ext cx="762000" cy="259045"/>
    <xdr:sp macro="" textlink="">
      <xdr:nvSpPr>
        <xdr:cNvPr id="61" name="テキスト ボックス 60"/>
        <xdr:cNvSpPr txBox="1"/>
      </xdr:nvSpPr>
      <xdr:spPr>
        <a:xfrm>
          <a:off x="2527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48744</xdr:rowOff>
    </xdr:from>
    <xdr:to>
      <xdr:col>29</xdr:col>
      <xdr:colOff>177800</xdr:colOff>
      <xdr:row>16</xdr:row>
      <xdr:rowOff>150344</xdr:rowOff>
    </xdr:to>
    <xdr:sp macro="" textlink="">
      <xdr:nvSpPr>
        <xdr:cNvPr id="67" name="楕円 66"/>
        <xdr:cNvSpPr/>
      </xdr:nvSpPr>
      <xdr:spPr bwMode="auto">
        <a:xfrm>
          <a:off x="5600700" y="2839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65271</xdr:rowOff>
    </xdr:from>
    <xdr:ext cx="762000" cy="259045"/>
    <xdr:sp macro="" textlink="">
      <xdr:nvSpPr>
        <xdr:cNvPr id="68" name="人口1人当たり決算額の推移該当値テキスト130"/>
        <xdr:cNvSpPr txBox="1"/>
      </xdr:nvSpPr>
      <xdr:spPr>
        <a:xfrm>
          <a:off x="5740400" y="26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147727</xdr:rowOff>
    </xdr:from>
    <xdr:to>
      <xdr:col>26</xdr:col>
      <xdr:colOff>101600</xdr:colOff>
      <xdr:row>17</xdr:row>
      <xdr:rowOff>77877</xdr:rowOff>
    </xdr:to>
    <xdr:sp macro="" textlink="">
      <xdr:nvSpPr>
        <xdr:cNvPr id="69" name="楕円 68"/>
        <xdr:cNvSpPr/>
      </xdr:nvSpPr>
      <xdr:spPr bwMode="auto">
        <a:xfrm>
          <a:off x="4953000" y="2938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88054</xdr:rowOff>
    </xdr:from>
    <xdr:ext cx="736600" cy="259045"/>
    <xdr:sp macro="" textlink="">
      <xdr:nvSpPr>
        <xdr:cNvPr id="70" name="テキスト ボックス 69"/>
        <xdr:cNvSpPr txBox="1"/>
      </xdr:nvSpPr>
      <xdr:spPr>
        <a:xfrm>
          <a:off x="4622800" y="270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38128</xdr:rowOff>
    </xdr:from>
    <xdr:to>
      <xdr:col>22</xdr:col>
      <xdr:colOff>165100</xdr:colOff>
      <xdr:row>17</xdr:row>
      <xdr:rowOff>139728</xdr:rowOff>
    </xdr:to>
    <xdr:sp macro="" textlink="">
      <xdr:nvSpPr>
        <xdr:cNvPr id="71" name="楕円 70"/>
        <xdr:cNvSpPr/>
      </xdr:nvSpPr>
      <xdr:spPr bwMode="auto">
        <a:xfrm>
          <a:off x="4254500" y="300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149905</xdr:rowOff>
    </xdr:from>
    <xdr:ext cx="762000" cy="259045"/>
    <xdr:sp macro="" textlink="">
      <xdr:nvSpPr>
        <xdr:cNvPr id="72" name="テキスト ボックス 71"/>
        <xdr:cNvSpPr txBox="1"/>
      </xdr:nvSpPr>
      <xdr:spPr>
        <a:xfrm>
          <a:off x="3924300" y="27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96823</xdr:rowOff>
    </xdr:from>
    <xdr:to>
      <xdr:col>19</xdr:col>
      <xdr:colOff>38100</xdr:colOff>
      <xdr:row>18</xdr:row>
      <xdr:rowOff>26973</xdr:rowOff>
    </xdr:to>
    <xdr:sp macro="" textlink="">
      <xdr:nvSpPr>
        <xdr:cNvPr id="73" name="楕円 72"/>
        <xdr:cNvSpPr/>
      </xdr:nvSpPr>
      <xdr:spPr bwMode="auto">
        <a:xfrm>
          <a:off x="3556000" y="305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37150</xdr:rowOff>
    </xdr:from>
    <xdr:ext cx="762000" cy="259045"/>
    <xdr:sp macro="" textlink="">
      <xdr:nvSpPr>
        <xdr:cNvPr id="74" name="テキスト ボックス 73"/>
        <xdr:cNvSpPr txBox="1"/>
      </xdr:nvSpPr>
      <xdr:spPr>
        <a:xfrm>
          <a:off x="3225800" y="28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100133</xdr:rowOff>
    </xdr:from>
    <xdr:to>
      <xdr:col>15</xdr:col>
      <xdr:colOff>101600</xdr:colOff>
      <xdr:row>18</xdr:row>
      <xdr:rowOff>30283</xdr:rowOff>
    </xdr:to>
    <xdr:sp macro="" textlink="">
      <xdr:nvSpPr>
        <xdr:cNvPr id="75" name="楕円 74"/>
        <xdr:cNvSpPr/>
      </xdr:nvSpPr>
      <xdr:spPr bwMode="auto">
        <a:xfrm>
          <a:off x="2857500" y="306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15060</xdr:rowOff>
    </xdr:from>
    <xdr:ext cx="762000" cy="259045"/>
    <xdr:sp macro="" textlink="">
      <xdr:nvSpPr>
        <xdr:cNvPr id="76" name="テキスト ボックス 75"/>
        <xdr:cNvSpPr txBox="1"/>
      </xdr:nvSpPr>
      <xdr:spPr>
        <a:xfrm>
          <a:off x="2527300" y="314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140112</xdr:rowOff>
    </xdr:from>
    <xdr:to>
      <xdr:col>29</xdr:col>
      <xdr:colOff>127000</xdr:colOff>
      <xdr:row>35</xdr:row>
      <xdr:rowOff>174875</xdr:rowOff>
    </xdr:to>
    <xdr:cxnSp macro="">
      <xdr:nvCxnSpPr>
        <xdr:cNvPr id="111" name="直線コネクタ 110"/>
        <xdr:cNvCxnSpPr/>
      </xdr:nvCxnSpPr>
      <xdr:spPr bwMode="auto">
        <a:xfrm flipV="1">
          <a:off x="5003800" y="6750462"/>
          <a:ext cx="647700" cy="34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153632</xdr:rowOff>
    </xdr:from>
    <xdr:to>
      <xdr:col>26</xdr:col>
      <xdr:colOff>50800</xdr:colOff>
      <xdr:row>35</xdr:row>
      <xdr:rowOff>174875</xdr:rowOff>
    </xdr:to>
    <xdr:cxnSp macro="">
      <xdr:nvCxnSpPr>
        <xdr:cNvPr id="114" name="直線コネクタ 113"/>
        <xdr:cNvCxnSpPr/>
      </xdr:nvCxnSpPr>
      <xdr:spPr bwMode="auto">
        <a:xfrm>
          <a:off x="4305300" y="6763982"/>
          <a:ext cx="698500" cy="21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153632</xdr:rowOff>
    </xdr:from>
    <xdr:to>
      <xdr:col>22</xdr:col>
      <xdr:colOff>114300</xdr:colOff>
      <xdr:row>35</xdr:row>
      <xdr:rowOff>251881</xdr:rowOff>
    </xdr:to>
    <xdr:cxnSp macro="">
      <xdr:nvCxnSpPr>
        <xdr:cNvPr id="117" name="直線コネクタ 116"/>
        <xdr:cNvCxnSpPr/>
      </xdr:nvCxnSpPr>
      <xdr:spPr bwMode="auto">
        <a:xfrm flipV="1">
          <a:off x="3606800" y="6763982"/>
          <a:ext cx="698500" cy="98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191040</xdr:rowOff>
    </xdr:from>
    <xdr:to>
      <xdr:col>18</xdr:col>
      <xdr:colOff>177800</xdr:colOff>
      <xdr:row>35</xdr:row>
      <xdr:rowOff>251881</xdr:rowOff>
    </xdr:to>
    <xdr:cxnSp macro="">
      <xdr:nvCxnSpPr>
        <xdr:cNvPr id="120" name="直線コネクタ 119"/>
        <xdr:cNvCxnSpPr/>
      </xdr:nvCxnSpPr>
      <xdr:spPr bwMode="auto">
        <a:xfrm>
          <a:off x="2908300" y="6801390"/>
          <a:ext cx="698500" cy="60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52785</xdr:rowOff>
    </xdr:from>
    <xdr:to>
      <xdr:col>15</xdr:col>
      <xdr:colOff>101600</xdr:colOff>
      <xdr:row>35</xdr:row>
      <xdr:rowOff>154385</xdr:rowOff>
    </xdr:to>
    <xdr:sp macro="" textlink="">
      <xdr:nvSpPr>
        <xdr:cNvPr id="123" name="フローチャート: 判断 122"/>
        <xdr:cNvSpPr/>
      </xdr:nvSpPr>
      <xdr:spPr bwMode="auto">
        <a:xfrm>
          <a:off x="2857500" y="6663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164562</xdr:rowOff>
    </xdr:from>
    <xdr:ext cx="762000" cy="259045"/>
    <xdr:sp macro="" textlink="">
      <xdr:nvSpPr>
        <xdr:cNvPr id="124" name="テキスト ボックス 123"/>
        <xdr:cNvSpPr txBox="1"/>
      </xdr:nvSpPr>
      <xdr:spPr>
        <a:xfrm>
          <a:off x="2527300" y="643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89312</xdr:rowOff>
    </xdr:from>
    <xdr:to>
      <xdr:col>29</xdr:col>
      <xdr:colOff>177800</xdr:colOff>
      <xdr:row>35</xdr:row>
      <xdr:rowOff>190912</xdr:rowOff>
    </xdr:to>
    <xdr:sp macro="" textlink="">
      <xdr:nvSpPr>
        <xdr:cNvPr id="130" name="楕円 129"/>
        <xdr:cNvSpPr/>
      </xdr:nvSpPr>
      <xdr:spPr bwMode="auto">
        <a:xfrm>
          <a:off x="5600700" y="6699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277289</xdr:rowOff>
    </xdr:from>
    <xdr:ext cx="762000" cy="259045"/>
    <xdr:sp macro="" textlink="">
      <xdr:nvSpPr>
        <xdr:cNvPr id="131" name="人口1人当たり決算額の推移該当値テキスト445"/>
        <xdr:cNvSpPr txBox="1"/>
      </xdr:nvSpPr>
      <xdr:spPr>
        <a:xfrm>
          <a:off x="5740400" y="654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124075</xdr:rowOff>
    </xdr:from>
    <xdr:to>
      <xdr:col>26</xdr:col>
      <xdr:colOff>101600</xdr:colOff>
      <xdr:row>35</xdr:row>
      <xdr:rowOff>225675</xdr:rowOff>
    </xdr:to>
    <xdr:sp macro="" textlink="">
      <xdr:nvSpPr>
        <xdr:cNvPr id="132" name="楕円 131"/>
        <xdr:cNvSpPr/>
      </xdr:nvSpPr>
      <xdr:spPr bwMode="auto">
        <a:xfrm>
          <a:off x="4953000" y="6734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235852</xdr:rowOff>
    </xdr:from>
    <xdr:ext cx="736600" cy="259045"/>
    <xdr:sp macro="" textlink="">
      <xdr:nvSpPr>
        <xdr:cNvPr id="133" name="テキスト ボックス 132"/>
        <xdr:cNvSpPr txBox="1"/>
      </xdr:nvSpPr>
      <xdr:spPr>
        <a:xfrm>
          <a:off x="4622800" y="6503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102832</xdr:rowOff>
    </xdr:from>
    <xdr:to>
      <xdr:col>22</xdr:col>
      <xdr:colOff>165100</xdr:colOff>
      <xdr:row>35</xdr:row>
      <xdr:rowOff>204432</xdr:rowOff>
    </xdr:to>
    <xdr:sp macro="" textlink="">
      <xdr:nvSpPr>
        <xdr:cNvPr id="134" name="楕円 133"/>
        <xdr:cNvSpPr/>
      </xdr:nvSpPr>
      <xdr:spPr bwMode="auto">
        <a:xfrm>
          <a:off x="4254500" y="671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214609</xdr:rowOff>
    </xdr:from>
    <xdr:ext cx="762000" cy="259045"/>
    <xdr:sp macro="" textlink="">
      <xdr:nvSpPr>
        <xdr:cNvPr id="135" name="テキスト ボックス 134"/>
        <xdr:cNvSpPr txBox="1"/>
      </xdr:nvSpPr>
      <xdr:spPr>
        <a:xfrm>
          <a:off x="3924300" y="648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201081</xdr:rowOff>
    </xdr:from>
    <xdr:to>
      <xdr:col>19</xdr:col>
      <xdr:colOff>38100</xdr:colOff>
      <xdr:row>35</xdr:row>
      <xdr:rowOff>302681</xdr:rowOff>
    </xdr:to>
    <xdr:sp macro="" textlink="">
      <xdr:nvSpPr>
        <xdr:cNvPr id="136" name="楕円 135"/>
        <xdr:cNvSpPr/>
      </xdr:nvSpPr>
      <xdr:spPr bwMode="auto">
        <a:xfrm>
          <a:off x="3556000" y="681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312858</xdr:rowOff>
    </xdr:from>
    <xdr:ext cx="762000" cy="259045"/>
    <xdr:sp macro="" textlink="">
      <xdr:nvSpPr>
        <xdr:cNvPr id="137" name="テキスト ボックス 136"/>
        <xdr:cNvSpPr txBox="1"/>
      </xdr:nvSpPr>
      <xdr:spPr>
        <a:xfrm>
          <a:off x="3225800" y="658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140240</xdr:rowOff>
    </xdr:from>
    <xdr:to>
      <xdr:col>15</xdr:col>
      <xdr:colOff>101600</xdr:colOff>
      <xdr:row>35</xdr:row>
      <xdr:rowOff>241840</xdr:rowOff>
    </xdr:to>
    <xdr:sp macro="" textlink="">
      <xdr:nvSpPr>
        <xdr:cNvPr id="138" name="楕円 137"/>
        <xdr:cNvSpPr/>
      </xdr:nvSpPr>
      <xdr:spPr bwMode="auto">
        <a:xfrm>
          <a:off x="2857500" y="6750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226617</xdr:rowOff>
    </xdr:from>
    <xdr:ext cx="762000" cy="259045"/>
    <xdr:sp macro="" textlink="">
      <xdr:nvSpPr>
        <xdr:cNvPr id="139" name="テキスト ボックス 138"/>
        <xdr:cNvSpPr txBox="1"/>
      </xdr:nvSpPr>
      <xdr:spPr>
        <a:xfrm>
          <a:off x="2527300" y="683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
5,110
163.29
4,926,818
4,746,998
98,738
2,601,787
5,754,739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95344</xdr:rowOff>
    </xdr:from>
    <xdr:to>
      <xdr:col>24</xdr:col>
      <xdr:colOff>63500</xdr:colOff>
      <xdr:row>35</xdr:row>
      <xdr:rowOff>147663</xdr:rowOff>
    </xdr:to>
    <xdr:cxnSp macro="">
      <xdr:nvCxnSpPr>
        <xdr:cNvPr id="61" name="直線コネクタ 60"/>
        <xdr:cNvCxnSpPr/>
      </xdr:nvCxnSpPr>
      <xdr:spPr>
        <a:xfrm flipV="1">
          <a:off x="3797300" y="6096094"/>
          <a:ext cx="838200" cy="5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147663</xdr:rowOff>
    </xdr:from>
    <xdr:to>
      <xdr:col>19</xdr:col>
      <xdr:colOff>177800</xdr:colOff>
      <xdr:row>36</xdr:row>
      <xdr:rowOff>23975</xdr:rowOff>
    </xdr:to>
    <xdr:cxnSp macro="">
      <xdr:nvCxnSpPr>
        <xdr:cNvPr id="64" name="直線コネクタ 63"/>
        <xdr:cNvCxnSpPr/>
      </xdr:nvCxnSpPr>
      <xdr:spPr>
        <a:xfrm flipV="1">
          <a:off x="2908300" y="6148413"/>
          <a:ext cx="889000" cy="4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23975</xdr:rowOff>
    </xdr:from>
    <xdr:to>
      <xdr:col>15</xdr:col>
      <xdr:colOff>50800</xdr:colOff>
      <xdr:row>36</xdr:row>
      <xdr:rowOff>87297</xdr:rowOff>
    </xdr:to>
    <xdr:cxnSp macro="">
      <xdr:nvCxnSpPr>
        <xdr:cNvPr id="67" name="直線コネクタ 66"/>
        <xdr:cNvCxnSpPr/>
      </xdr:nvCxnSpPr>
      <xdr:spPr>
        <a:xfrm flipV="1">
          <a:off x="2019300" y="6196175"/>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79365</xdr:rowOff>
    </xdr:from>
    <xdr:to>
      <xdr:col>10</xdr:col>
      <xdr:colOff>114300</xdr:colOff>
      <xdr:row>36</xdr:row>
      <xdr:rowOff>87297</xdr:rowOff>
    </xdr:to>
    <xdr:cxnSp macro="">
      <xdr:nvCxnSpPr>
        <xdr:cNvPr id="70" name="直線コネクタ 69"/>
        <xdr:cNvCxnSpPr/>
      </xdr:nvCxnSpPr>
      <xdr:spPr>
        <a:xfrm>
          <a:off x="1130300" y="6251565"/>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44544</xdr:rowOff>
    </xdr:from>
    <xdr:to>
      <xdr:col>24</xdr:col>
      <xdr:colOff>114300</xdr:colOff>
      <xdr:row>35</xdr:row>
      <xdr:rowOff>146144</xdr:rowOff>
    </xdr:to>
    <xdr:sp macro="" textlink="">
      <xdr:nvSpPr>
        <xdr:cNvPr id="80" name="楕円 79"/>
        <xdr:cNvSpPr/>
      </xdr:nvSpPr>
      <xdr:spPr>
        <a:xfrm>
          <a:off x="4584700" y="60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67421</xdr:rowOff>
    </xdr:from>
    <xdr:ext cx="599010" cy="259045"/>
    <xdr:sp macro="" textlink="">
      <xdr:nvSpPr>
        <xdr:cNvPr id="81" name="人件費該当値テキスト"/>
        <xdr:cNvSpPr txBox="1"/>
      </xdr:nvSpPr>
      <xdr:spPr>
        <a:xfrm>
          <a:off x="4686300" y="589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96863</xdr:rowOff>
    </xdr:from>
    <xdr:to>
      <xdr:col>20</xdr:col>
      <xdr:colOff>38100</xdr:colOff>
      <xdr:row>36</xdr:row>
      <xdr:rowOff>27013</xdr:rowOff>
    </xdr:to>
    <xdr:sp macro="" textlink="">
      <xdr:nvSpPr>
        <xdr:cNvPr id="82" name="楕円 81"/>
        <xdr:cNvSpPr/>
      </xdr:nvSpPr>
      <xdr:spPr>
        <a:xfrm>
          <a:off x="3746500" y="60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43540</xdr:rowOff>
    </xdr:from>
    <xdr:ext cx="599010" cy="259045"/>
    <xdr:sp macro="" textlink="">
      <xdr:nvSpPr>
        <xdr:cNvPr id="83" name="テキスト ボックス 82"/>
        <xdr:cNvSpPr txBox="1"/>
      </xdr:nvSpPr>
      <xdr:spPr>
        <a:xfrm>
          <a:off x="3497795" y="587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144625</xdr:rowOff>
    </xdr:from>
    <xdr:to>
      <xdr:col>15</xdr:col>
      <xdr:colOff>101600</xdr:colOff>
      <xdr:row>36</xdr:row>
      <xdr:rowOff>74775</xdr:rowOff>
    </xdr:to>
    <xdr:sp macro="" textlink="">
      <xdr:nvSpPr>
        <xdr:cNvPr id="84" name="楕円 83"/>
        <xdr:cNvSpPr/>
      </xdr:nvSpPr>
      <xdr:spPr>
        <a:xfrm>
          <a:off x="2857500" y="61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91302</xdr:rowOff>
    </xdr:from>
    <xdr:ext cx="599010" cy="259045"/>
    <xdr:sp macro="" textlink="">
      <xdr:nvSpPr>
        <xdr:cNvPr id="85" name="テキスト ボックス 84"/>
        <xdr:cNvSpPr txBox="1"/>
      </xdr:nvSpPr>
      <xdr:spPr>
        <a:xfrm>
          <a:off x="2608795" y="592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36497</xdr:rowOff>
    </xdr:from>
    <xdr:to>
      <xdr:col>10</xdr:col>
      <xdr:colOff>165100</xdr:colOff>
      <xdr:row>36</xdr:row>
      <xdr:rowOff>138097</xdr:rowOff>
    </xdr:to>
    <xdr:sp macro="" textlink="">
      <xdr:nvSpPr>
        <xdr:cNvPr id="86" name="楕円 85"/>
        <xdr:cNvSpPr/>
      </xdr:nvSpPr>
      <xdr:spPr>
        <a:xfrm>
          <a:off x="1968500" y="62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154624</xdr:rowOff>
    </xdr:from>
    <xdr:ext cx="599010" cy="259045"/>
    <xdr:sp macro="" textlink="">
      <xdr:nvSpPr>
        <xdr:cNvPr id="87" name="テキスト ボックス 86"/>
        <xdr:cNvSpPr txBox="1"/>
      </xdr:nvSpPr>
      <xdr:spPr>
        <a:xfrm>
          <a:off x="1719795" y="598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28565</xdr:rowOff>
    </xdr:from>
    <xdr:to>
      <xdr:col>6</xdr:col>
      <xdr:colOff>38100</xdr:colOff>
      <xdr:row>36</xdr:row>
      <xdr:rowOff>130165</xdr:rowOff>
    </xdr:to>
    <xdr:sp macro="" textlink="">
      <xdr:nvSpPr>
        <xdr:cNvPr id="88" name="楕円 87"/>
        <xdr:cNvSpPr/>
      </xdr:nvSpPr>
      <xdr:spPr>
        <a:xfrm>
          <a:off x="1079500" y="620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121292</xdr:rowOff>
    </xdr:from>
    <xdr:ext cx="599010" cy="259045"/>
    <xdr:sp macro="" textlink="">
      <xdr:nvSpPr>
        <xdr:cNvPr id="89" name="テキスト ボックス 88"/>
        <xdr:cNvSpPr txBox="1"/>
      </xdr:nvSpPr>
      <xdr:spPr>
        <a:xfrm>
          <a:off x="830795" y="629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45087</xdr:rowOff>
    </xdr:from>
    <xdr:to>
      <xdr:col>24</xdr:col>
      <xdr:colOff>63500</xdr:colOff>
      <xdr:row>54</xdr:row>
      <xdr:rowOff>71710</xdr:rowOff>
    </xdr:to>
    <xdr:cxnSp macro="">
      <xdr:nvCxnSpPr>
        <xdr:cNvPr id="116" name="直線コネクタ 115"/>
        <xdr:cNvCxnSpPr/>
      </xdr:nvCxnSpPr>
      <xdr:spPr>
        <a:xfrm flipV="1">
          <a:off x="3797300" y="9303387"/>
          <a:ext cx="838200" cy="2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71710</xdr:rowOff>
    </xdr:from>
    <xdr:to>
      <xdr:col>19</xdr:col>
      <xdr:colOff>177800</xdr:colOff>
      <xdr:row>55</xdr:row>
      <xdr:rowOff>6124</xdr:rowOff>
    </xdr:to>
    <xdr:cxnSp macro="">
      <xdr:nvCxnSpPr>
        <xdr:cNvPr id="119" name="直線コネクタ 118"/>
        <xdr:cNvCxnSpPr/>
      </xdr:nvCxnSpPr>
      <xdr:spPr>
        <a:xfrm flipV="1">
          <a:off x="2908300" y="9330010"/>
          <a:ext cx="889000" cy="10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6124</xdr:rowOff>
    </xdr:from>
    <xdr:to>
      <xdr:col>15</xdr:col>
      <xdr:colOff>50800</xdr:colOff>
      <xdr:row>55</xdr:row>
      <xdr:rowOff>17061</xdr:rowOff>
    </xdr:to>
    <xdr:cxnSp macro="">
      <xdr:nvCxnSpPr>
        <xdr:cNvPr id="122" name="直線コネクタ 121"/>
        <xdr:cNvCxnSpPr/>
      </xdr:nvCxnSpPr>
      <xdr:spPr>
        <a:xfrm flipV="1">
          <a:off x="2019300" y="9435874"/>
          <a:ext cx="889000" cy="1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17061</xdr:rowOff>
    </xdr:from>
    <xdr:to>
      <xdr:col>10</xdr:col>
      <xdr:colOff>114300</xdr:colOff>
      <xdr:row>55</xdr:row>
      <xdr:rowOff>156666</xdr:rowOff>
    </xdr:to>
    <xdr:cxnSp macro="">
      <xdr:nvCxnSpPr>
        <xdr:cNvPr id="125" name="直線コネクタ 124"/>
        <xdr:cNvCxnSpPr/>
      </xdr:nvCxnSpPr>
      <xdr:spPr>
        <a:xfrm flipV="1">
          <a:off x="1130300" y="9446811"/>
          <a:ext cx="889000" cy="1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165737</xdr:rowOff>
    </xdr:from>
    <xdr:to>
      <xdr:col>24</xdr:col>
      <xdr:colOff>114300</xdr:colOff>
      <xdr:row>54</xdr:row>
      <xdr:rowOff>95887</xdr:rowOff>
    </xdr:to>
    <xdr:sp macro="" textlink="">
      <xdr:nvSpPr>
        <xdr:cNvPr id="135" name="楕円 134"/>
        <xdr:cNvSpPr/>
      </xdr:nvSpPr>
      <xdr:spPr>
        <a:xfrm>
          <a:off x="4584700" y="92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17164</xdr:rowOff>
    </xdr:from>
    <xdr:ext cx="599010" cy="259045"/>
    <xdr:sp macro="" textlink="">
      <xdr:nvSpPr>
        <xdr:cNvPr id="136" name="物件費該当値テキスト"/>
        <xdr:cNvSpPr txBox="1"/>
      </xdr:nvSpPr>
      <xdr:spPr>
        <a:xfrm>
          <a:off x="4686300" y="910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20910</xdr:rowOff>
    </xdr:from>
    <xdr:to>
      <xdr:col>20</xdr:col>
      <xdr:colOff>38100</xdr:colOff>
      <xdr:row>54</xdr:row>
      <xdr:rowOff>122510</xdr:rowOff>
    </xdr:to>
    <xdr:sp macro="" textlink="">
      <xdr:nvSpPr>
        <xdr:cNvPr id="137" name="楕円 136"/>
        <xdr:cNvSpPr/>
      </xdr:nvSpPr>
      <xdr:spPr>
        <a:xfrm>
          <a:off x="3746500" y="92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139037</xdr:rowOff>
    </xdr:from>
    <xdr:ext cx="599010" cy="259045"/>
    <xdr:sp macro="" textlink="">
      <xdr:nvSpPr>
        <xdr:cNvPr id="138" name="テキスト ボックス 137"/>
        <xdr:cNvSpPr txBox="1"/>
      </xdr:nvSpPr>
      <xdr:spPr>
        <a:xfrm>
          <a:off x="3497795" y="905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126774</xdr:rowOff>
    </xdr:from>
    <xdr:to>
      <xdr:col>15</xdr:col>
      <xdr:colOff>101600</xdr:colOff>
      <xdr:row>55</xdr:row>
      <xdr:rowOff>56924</xdr:rowOff>
    </xdr:to>
    <xdr:sp macro="" textlink="">
      <xdr:nvSpPr>
        <xdr:cNvPr id="139" name="楕円 138"/>
        <xdr:cNvSpPr/>
      </xdr:nvSpPr>
      <xdr:spPr>
        <a:xfrm>
          <a:off x="2857500" y="938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73451</xdr:rowOff>
    </xdr:from>
    <xdr:ext cx="599010" cy="259045"/>
    <xdr:sp macro="" textlink="">
      <xdr:nvSpPr>
        <xdr:cNvPr id="140" name="テキスト ボックス 139"/>
        <xdr:cNvSpPr txBox="1"/>
      </xdr:nvSpPr>
      <xdr:spPr>
        <a:xfrm>
          <a:off x="2608795" y="916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137711</xdr:rowOff>
    </xdr:from>
    <xdr:to>
      <xdr:col>10</xdr:col>
      <xdr:colOff>165100</xdr:colOff>
      <xdr:row>55</xdr:row>
      <xdr:rowOff>67861</xdr:rowOff>
    </xdr:to>
    <xdr:sp macro="" textlink="">
      <xdr:nvSpPr>
        <xdr:cNvPr id="141" name="楕円 140"/>
        <xdr:cNvSpPr/>
      </xdr:nvSpPr>
      <xdr:spPr>
        <a:xfrm>
          <a:off x="1968500" y="93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84388</xdr:rowOff>
    </xdr:from>
    <xdr:ext cx="599010" cy="259045"/>
    <xdr:sp macro="" textlink="">
      <xdr:nvSpPr>
        <xdr:cNvPr id="142" name="テキスト ボックス 141"/>
        <xdr:cNvSpPr txBox="1"/>
      </xdr:nvSpPr>
      <xdr:spPr>
        <a:xfrm>
          <a:off x="1719795" y="917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105866</xdr:rowOff>
    </xdr:from>
    <xdr:to>
      <xdr:col>6</xdr:col>
      <xdr:colOff>38100</xdr:colOff>
      <xdr:row>56</xdr:row>
      <xdr:rowOff>36016</xdr:rowOff>
    </xdr:to>
    <xdr:sp macro="" textlink="">
      <xdr:nvSpPr>
        <xdr:cNvPr id="143" name="楕円 142"/>
        <xdr:cNvSpPr/>
      </xdr:nvSpPr>
      <xdr:spPr>
        <a:xfrm>
          <a:off x="1079500" y="95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27143</xdr:rowOff>
    </xdr:from>
    <xdr:ext cx="599010" cy="259045"/>
    <xdr:sp macro="" textlink="">
      <xdr:nvSpPr>
        <xdr:cNvPr id="144" name="テキスト ボックス 143"/>
        <xdr:cNvSpPr txBox="1"/>
      </xdr:nvSpPr>
      <xdr:spPr>
        <a:xfrm>
          <a:off x="830795" y="962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149301</xdr:rowOff>
    </xdr:from>
    <xdr:to>
      <xdr:col>24</xdr:col>
      <xdr:colOff>63500</xdr:colOff>
      <xdr:row>77</xdr:row>
      <xdr:rowOff>107201</xdr:rowOff>
    </xdr:to>
    <xdr:cxnSp macro="">
      <xdr:nvCxnSpPr>
        <xdr:cNvPr id="173" name="直線コネクタ 172"/>
        <xdr:cNvCxnSpPr/>
      </xdr:nvCxnSpPr>
      <xdr:spPr>
        <a:xfrm>
          <a:off x="3797300" y="13179501"/>
          <a:ext cx="838200" cy="1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149301</xdr:rowOff>
    </xdr:from>
    <xdr:to>
      <xdr:col>19</xdr:col>
      <xdr:colOff>177800</xdr:colOff>
      <xdr:row>77</xdr:row>
      <xdr:rowOff>33020</xdr:rowOff>
    </xdr:to>
    <xdr:cxnSp macro="">
      <xdr:nvCxnSpPr>
        <xdr:cNvPr id="176" name="直線コネクタ 175"/>
        <xdr:cNvCxnSpPr/>
      </xdr:nvCxnSpPr>
      <xdr:spPr>
        <a:xfrm flipV="1">
          <a:off x="2908300" y="13179501"/>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107735</xdr:rowOff>
    </xdr:from>
    <xdr:to>
      <xdr:col>15</xdr:col>
      <xdr:colOff>50800</xdr:colOff>
      <xdr:row>77</xdr:row>
      <xdr:rowOff>33020</xdr:rowOff>
    </xdr:to>
    <xdr:cxnSp macro="">
      <xdr:nvCxnSpPr>
        <xdr:cNvPr id="179" name="直線コネクタ 178"/>
        <xdr:cNvCxnSpPr/>
      </xdr:nvCxnSpPr>
      <xdr:spPr>
        <a:xfrm>
          <a:off x="2019300" y="13137935"/>
          <a:ext cx="889000" cy="9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107735</xdr:rowOff>
    </xdr:from>
    <xdr:to>
      <xdr:col>10</xdr:col>
      <xdr:colOff>114300</xdr:colOff>
      <xdr:row>77</xdr:row>
      <xdr:rowOff>28790</xdr:rowOff>
    </xdr:to>
    <xdr:cxnSp macro="">
      <xdr:nvCxnSpPr>
        <xdr:cNvPr id="182" name="直線コネクタ 181"/>
        <xdr:cNvCxnSpPr/>
      </xdr:nvCxnSpPr>
      <xdr:spPr>
        <a:xfrm flipV="1">
          <a:off x="1130300" y="13137935"/>
          <a:ext cx="889000" cy="9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128333</xdr:rowOff>
    </xdr:from>
    <xdr:to>
      <xdr:col>6</xdr:col>
      <xdr:colOff>38100</xdr:colOff>
      <xdr:row>76</xdr:row>
      <xdr:rowOff>58483</xdr:rowOff>
    </xdr:to>
    <xdr:sp macro="" textlink="">
      <xdr:nvSpPr>
        <xdr:cNvPr id="185" name="フローチャート: 判断 184"/>
        <xdr:cNvSpPr/>
      </xdr:nvSpPr>
      <xdr:spPr>
        <a:xfrm>
          <a:off x="1079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75010</xdr:rowOff>
    </xdr:from>
    <xdr:ext cx="534377" cy="259045"/>
    <xdr:sp macro="" textlink="">
      <xdr:nvSpPr>
        <xdr:cNvPr id="186" name="テキスト ボックス 185"/>
        <xdr:cNvSpPr txBox="1"/>
      </xdr:nvSpPr>
      <xdr:spPr>
        <a:xfrm>
          <a:off x="863111" y="127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56401</xdr:rowOff>
    </xdr:from>
    <xdr:to>
      <xdr:col>24</xdr:col>
      <xdr:colOff>114300</xdr:colOff>
      <xdr:row>77</xdr:row>
      <xdr:rowOff>158001</xdr:rowOff>
    </xdr:to>
    <xdr:sp macro="" textlink="">
      <xdr:nvSpPr>
        <xdr:cNvPr id="192" name="楕円 191"/>
        <xdr:cNvSpPr/>
      </xdr:nvSpPr>
      <xdr:spPr>
        <a:xfrm>
          <a:off x="4584700" y="1325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34828</xdr:rowOff>
    </xdr:from>
    <xdr:ext cx="469744" cy="259045"/>
    <xdr:sp macro="" textlink="">
      <xdr:nvSpPr>
        <xdr:cNvPr id="193" name="維持補修費該当値テキスト"/>
        <xdr:cNvSpPr txBox="1"/>
      </xdr:nvSpPr>
      <xdr:spPr>
        <a:xfrm>
          <a:off x="4686300" y="132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98501</xdr:rowOff>
    </xdr:from>
    <xdr:to>
      <xdr:col>20</xdr:col>
      <xdr:colOff>38100</xdr:colOff>
      <xdr:row>77</xdr:row>
      <xdr:rowOff>28651</xdr:rowOff>
    </xdr:to>
    <xdr:sp macro="" textlink="">
      <xdr:nvSpPr>
        <xdr:cNvPr id="194" name="楕円 193"/>
        <xdr:cNvSpPr/>
      </xdr:nvSpPr>
      <xdr:spPr>
        <a:xfrm>
          <a:off x="3746500" y="131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19778</xdr:rowOff>
    </xdr:from>
    <xdr:ext cx="534377" cy="259045"/>
    <xdr:sp macro="" textlink="">
      <xdr:nvSpPr>
        <xdr:cNvPr id="195" name="テキスト ボックス 194"/>
        <xdr:cNvSpPr txBox="1"/>
      </xdr:nvSpPr>
      <xdr:spPr>
        <a:xfrm>
          <a:off x="3530111" y="1322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153670</xdr:rowOff>
    </xdr:from>
    <xdr:to>
      <xdr:col>15</xdr:col>
      <xdr:colOff>101600</xdr:colOff>
      <xdr:row>77</xdr:row>
      <xdr:rowOff>83820</xdr:rowOff>
    </xdr:to>
    <xdr:sp macro="" textlink="">
      <xdr:nvSpPr>
        <xdr:cNvPr id="196" name="楕円 195"/>
        <xdr:cNvSpPr/>
      </xdr:nvSpPr>
      <xdr:spPr>
        <a:xfrm>
          <a:off x="28575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74947</xdr:rowOff>
    </xdr:from>
    <xdr:ext cx="469744" cy="259045"/>
    <xdr:sp macro="" textlink="">
      <xdr:nvSpPr>
        <xdr:cNvPr id="197" name="テキスト ボックス 196"/>
        <xdr:cNvSpPr txBox="1"/>
      </xdr:nvSpPr>
      <xdr:spPr>
        <a:xfrm>
          <a:off x="2673428" y="1327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56935</xdr:rowOff>
    </xdr:from>
    <xdr:to>
      <xdr:col>10</xdr:col>
      <xdr:colOff>165100</xdr:colOff>
      <xdr:row>76</xdr:row>
      <xdr:rowOff>158535</xdr:rowOff>
    </xdr:to>
    <xdr:sp macro="" textlink="">
      <xdr:nvSpPr>
        <xdr:cNvPr id="198" name="楕円 197"/>
        <xdr:cNvSpPr/>
      </xdr:nvSpPr>
      <xdr:spPr>
        <a:xfrm>
          <a:off x="1968500" y="130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3611</xdr:rowOff>
    </xdr:from>
    <xdr:ext cx="534377" cy="259045"/>
    <xdr:sp macro="" textlink="">
      <xdr:nvSpPr>
        <xdr:cNvPr id="199" name="テキスト ボックス 198"/>
        <xdr:cNvSpPr txBox="1"/>
      </xdr:nvSpPr>
      <xdr:spPr>
        <a:xfrm>
          <a:off x="1752111" y="1286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149440</xdr:rowOff>
    </xdr:from>
    <xdr:to>
      <xdr:col>6</xdr:col>
      <xdr:colOff>38100</xdr:colOff>
      <xdr:row>77</xdr:row>
      <xdr:rowOff>79590</xdr:rowOff>
    </xdr:to>
    <xdr:sp macro="" textlink="">
      <xdr:nvSpPr>
        <xdr:cNvPr id="200" name="楕円 199"/>
        <xdr:cNvSpPr/>
      </xdr:nvSpPr>
      <xdr:spPr>
        <a:xfrm>
          <a:off x="1079500" y="1317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70717</xdr:rowOff>
    </xdr:from>
    <xdr:ext cx="469744" cy="259045"/>
    <xdr:sp macro="" textlink="">
      <xdr:nvSpPr>
        <xdr:cNvPr id="201" name="テキスト ボックス 200"/>
        <xdr:cNvSpPr txBox="1"/>
      </xdr:nvSpPr>
      <xdr:spPr>
        <a:xfrm>
          <a:off x="895428" y="1327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129502</xdr:rowOff>
    </xdr:from>
    <xdr:to>
      <xdr:col>24</xdr:col>
      <xdr:colOff>63500</xdr:colOff>
      <xdr:row>97</xdr:row>
      <xdr:rowOff>139991</xdr:rowOff>
    </xdr:to>
    <xdr:cxnSp macro="">
      <xdr:nvCxnSpPr>
        <xdr:cNvPr id="231" name="直線コネクタ 230"/>
        <xdr:cNvCxnSpPr/>
      </xdr:nvCxnSpPr>
      <xdr:spPr>
        <a:xfrm flipV="1">
          <a:off x="3797300" y="16760152"/>
          <a:ext cx="83820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139991</xdr:rowOff>
    </xdr:from>
    <xdr:to>
      <xdr:col>19</xdr:col>
      <xdr:colOff>177800</xdr:colOff>
      <xdr:row>97</xdr:row>
      <xdr:rowOff>152730</xdr:rowOff>
    </xdr:to>
    <xdr:cxnSp macro="">
      <xdr:nvCxnSpPr>
        <xdr:cNvPr id="234" name="直線コネクタ 233"/>
        <xdr:cNvCxnSpPr/>
      </xdr:nvCxnSpPr>
      <xdr:spPr>
        <a:xfrm flipV="1">
          <a:off x="2908300" y="16770641"/>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89839</xdr:rowOff>
    </xdr:from>
    <xdr:to>
      <xdr:col>15</xdr:col>
      <xdr:colOff>50800</xdr:colOff>
      <xdr:row>97</xdr:row>
      <xdr:rowOff>152730</xdr:rowOff>
    </xdr:to>
    <xdr:cxnSp macro="">
      <xdr:nvCxnSpPr>
        <xdr:cNvPr id="237" name="直線コネクタ 236"/>
        <xdr:cNvCxnSpPr/>
      </xdr:nvCxnSpPr>
      <xdr:spPr>
        <a:xfrm>
          <a:off x="2019300" y="16720489"/>
          <a:ext cx="889000" cy="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89839</xdr:rowOff>
    </xdr:from>
    <xdr:to>
      <xdr:col>10</xdr:col>
      <xdr:colOff>114300</xdr:colOff>
      <xdr:row>97</xdr:row>
      <xdr:rowOff>100355</xdr:rowOff>
    </xdr:to>
    <xdr:cxnSp macro="">
      <xdr:nvCxnSpPr>
        <xdr:cNvPr id="240" name="直線コネクタ 239"/>
        <xdr:cNvCxnSpPr/>
      </xdr:nvCxnSpPr>
      <xdr:spPr>
        <a:xfrm flipV="1">
          <a:off x="1130300" y="1672048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64212</xdr:rowOff>
    </xdr:from>
    <xdr:to>
      <xdr:col>6</xdr:col>
      <xdr:colOff>38100</xdr:colOff>
      <xdr:row>96</xdr:row>
      <xdr:rowOff>165812</xdr:rowOff>
    </xdr:to>
    <xdr:sp macro="" textlink="">
      <xdr:nvSpPr>
        <xdr:cNvPr id="243" name="フローチャート: 判断 242"/>
        <xdr:cNvSpPr/>
      </xdr:nvSpPr>
      <xdr:spPr>
        <a:xfrm>
          <a:off x="1079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10889</xdr:rowOff>
    </xdr:from>
    <xdr:ext cx="534377" cy="259045"/>
    <xdr:sp macro="" textlink="">
      <xdr:nvSpPr>
        <xdr:cNvPr id="244" name="テキスト ボックス 243"/>
        <xdr:cNvSpPr txBox="1"/>
      </xdr:nvSpPr>
      <xdr:spPr>
        <a:xfrm>
          <a:off x="863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78702</xdr:rowOff>
    </xdr:from>
    <xdr:to>
      <xdr:col>24</xdr:col>
      <xdr:colOff>114300</xdr:colOff>
      <xdr:row>98</xdr:row>
      <xdr:rowOff>8852</xdr:rowOff>
    </xdr:to>
    <xdr:sp macro="" textlink="">
      <xdr:nvSpPr>
        <xdr:cNvPr id="250" name="楕円 249"/>
        <xdr:cNvSpPr/>
      </xdr:nvSpPr>
      <xdr:spPr>
        <a:xfrm>
          <a:off x="4584700" y="167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57129</xdr:rowOff>
    </xdr:from>
    <xdr:ext cx="534377" cy="259045"/>
    <xdr:sp macro="" textlink="">
      <xdr:nvSpPr>
        <xdr:cNvPr id="251" name="扶助費該当値テキスト"/>
        <xdr:cNvSpPr txBox="1"/>
      </xdr:nvSpPr>
      <xdr:spPr>
        <a:xfrm>
          <a:off x="4686300" y="1668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89191</xdr:rowOff>
    </xdr:from>
    <xdr:to>
      <xdr:col>20</xdr:col>
      <xdr:colOff>38100</xdr:colOff>
      <xdr:row>98</xdr:row>
      <xdr:rowOff>19341</xdr:rowOff>
    </xdr:to>
    <xdr:sp macro="" textlink="">
      <xdr:nvSpPr>
        <xdr:cNvPr id="252" name="楕円 251"/>
        <xdr:cNvSpPr/>
      </xdr:nvSpPr>
      <xdr:spPr>
        <a:xfrm>
          <a:off x="3746500" y="1671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10468</xdr:rowOff>
    </xdr:from>
    <xdr:ext cx="534377" cy="259045"/>
    <xdr:sp macro="" textlink="">
      <xdr:nvSpPr>
        <xdr:cNvPr id="253" name="テキスト ボックス 252"/>
        <xdr:cNvSpPr txBox="1"/>
      </xdr:nvSpPr>
      <xdr:spPr>
        <a:xfrm>
          <a:off x="3530111" y="1681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101930</xdr:rowOff>
    </xdr:from>
    <xdr:to>
      <xdr:col>15</xdr:col>
      <xdr:colOff>101600</xdr:colOff>
      <xdr:row>98</xdr:row>
      <xdr:rowOff>32080</xdr:rowOff>
    </xdr:to>
    <xdr:sp macro="" textlink="">
      <xdr:nvSpPr>
        <xdr:cNvPr id="254" name="楕円 253"/>
        <xdr:cNvSpPr/>
      </xdr:nvSpPr>
      <xdr:spPr>
        <a:xfrm>
          <a:off x="2857500" y="167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23207</xdr:rowOff>
    </xdr:from>
    <xdr:ext cx="534377" cy="259045"/>
    <xdr:sp macro="" textlink="">
      <xdr:nvSpPr>
        <xdr:cNvPr id="255" name="テキスト ボックス 254"/>
        <xdr:cNvSpPr txBox="1"/>
      </xdr:nvSpPr>
      <xdr:spPr>
        <a:xfrm>
          <a:off x="2641111" y="1682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39039</xdr:rowOff>
    </xdr:from>
    <xdr:to>
      <xdr:col>10</xdr:col>
      <xdr:colOff>165100</xdr:colOff>
      <xdr:row>97</xdr:row>
      <xdr:rowOff>140639</xdr:rowOff>
    </xdr:to>
    <xdr:sp macro="" textlink="">
      <xdr:nvSpPr>
        <xdr:cNvPr id="256" name="楕円 255"/>
        <xdr:cNvSpPr/>
      </xdr:nvSpPr>
      <xdr:spPr>
        <a:xfrm>
          <a:off x="1968500" y="1666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131766</xdr:rowOff>
    </xdr:from>
    <xdr:ext cx="534377" cy="259045"/>
    <xdr:sp macro="" textlink="">
      <xdr:nvSpPr>
        <xdr:cNvPr id="257" name="テキスト ボックス 256"/>
        <xdr:cNvSpPr txBox="1"/>
      </xdr:nvSpPr>
      <xdr:spPr>
        <a:xfrm>
          <a:off x="1752111"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49555</xdr:rowOff>
    </xdr:from>
    <xdr:to>
      <xdr:col>6</xdr:col>
      <xdr:colOff>38100</xdr:colOff>
      <xdr:row>97</xdr:row>
      <xdr:rowOff>151155</xdr:rowOff>
    </xdr:to>
    <xdr:sp macro="" textlink="">
      <xdr:nvSpPr>
        <xdr:cNvPr id="258" name="楕円 257"/>
        <xdr:cNvSpPr/>
      </xdr:nvSpPr>
      <xdr:spPr>
        <a:xfrm>
          <a:off x="1079500" y="166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142282</xdr:rowOff>
    </xdr:from>
    <xdr:ext cx="534377" cy="259045"/>
    <xdr:sp macro="" textlink="">
      <xdr:nvSpPr>
        <xdr:cNvPr id="259" name="テキスト ボックス 258"/>
        <xdr:cNvSpPr txBox="1"/>
      </xdr:nvSpPr>
      <xdr:spPr>
        <a:xfrm>
          <a:off x="863111"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90606</xdr:rowOff>
    </xdr:from>
    <xdr:to>
      <xdr:col>55</xdr:col>
      <xdr:colOff>0</xdr:colOff>
      <xdr:row>37</xdr:row>
      <xdr:rowOff>90773</xdr:rowOff>
    </xdr:to>
    <xdr:cxnSp macro="">
      <xdr:nvCxnSpPr>
        <xdr:cNvPr id="290" name="直線コネクタ 289"/>
        <xdr:cNvCxnSpPr/>
      </xdr:nvCxnSpPr>
      <xdr:spPr>
        <a:xfrm>
          <a:off x="9639300" y="6434256"/>
          <a:ext cx="8382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90606</xdr:rowOff>
    </xdr:from>
    <xdr:to>
      <xdr:col>50</xdr:col>
      <xdr:colOff>114300</xdr:colOff>
      <xdr:row>37</xdr:row>
      <xdr:rowOff>138861</xdr:rowOff>
    </xdr:to>
    <xdr:cxnSp macro="">
      <xdr:nvCxnSpPr>
        <xdr:cNvPr id="293" name="直線コネクタ 292"/>
        <xdr:cNvCxnSpPr/>
      </xdr:nvCxnSpPr>
      <xdr:spPr>
        <a:xfrm flipV="1">
          <a:off x="8750300" y="6434256"/>
          <a:ext cx="889000" cy="4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138861</xdr:rowOff>
    </xdr:from>
    <xdr:to>
      <xdr:col>45</xdr:col>
      <xdr:colOff>177800</xdr:colOff>
      <xdr:row>37</xdr:row>
      <xdr:rowOff>141908</xdr:rowOff>
    </xdr:to>
    <xdr:cxnSp macro="">
      <xdr:nvCxnSpPr>
        <xdr:cNvPr id="296" name="直線コネクタ 295"/>
        <xdr:cNvCxnSpPr/>
      </xdr:nvCxnSpPr>
      <xdr:spPr>
        <a:xfrm flipV="1">
          <a:off x="7861300" y="64825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141908</xdr:rowOff>
    </xdr:from>
    <xdr:to>
      <xdr:col>41</xdr:col>
      <xdr:colOff>50800</xdr:colOff>
      <xdr:row>37</xdr:row>
      <xdr:rowOff>152498</xdr:rowOff>
    </xdr:to>
    <xdr:cxnSp macro="">
      <xdr:nvCxnSpPr>
        <xdr:cNvPr id="299" name="直線コネクタ 298"/>
        <xdr:cNvCxnSpPr/>
      </xdr:nvCxnSpPr>
      <xdr:spPr>
        <a:xfrm flipV="1">
          <a:off x="6972300" y="6485558"/>
          <a:ext cx="889000" cy="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117080</xdr:rowOff>
    </xdr:from>
    <xdr:to>
      <xdr:col>36</xdr:col>
      <xdr:colOff>165100</xdr:colOff>
      <xdr:row>37</xdr:row>
      <xdr:rowOff>47230</xdr:rowOff>
    </xdr:to>
    <xdr:sp macro="" textlink="">
      <xdr:nvSpPr>
        <xdr:cNvPr id="302" name="フローチャート: 判断 301"/>
        <xdr:cNvSpPr/>
      </xdr:nvSpPr>
      <xdr:spPr>
        <a:xfrm>
          <a:off x="69215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63757</xdr:rowOff>
    </xdr:from>
    <xdr:ext cx="599010" cy="259045"/>
    <xdr:sp macro="" textlink="">
      <xdr:nvSpPr>
        <xdr:cNvPr id="303" name="テキスト ボックス 302"/>
        <xdr:cNvSpPr txBox="1"/>
      </xdr:nvSpPr>
      <xdr:spPr>
        <a:xfrm>
          <a:off x="6672795" y="606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39973</xdr:rowOff>
    </xdr:from>
    <xdr:to>
      <xdr:col>55</xdr:col>
      <xdr:colOff>50800</xdr:colOff>
      <xdr:row>37</xdr:row>
      <xdr:rowOff>141573</xdr:rowOff>
    </xdr:to>
    <xdr:sp macro="" textlink="">
      <xdr:nvSpPr>
        <xdr:cNvPr id="309" name="楕円 308"/>
        <xdr:cNvSpPr/>
      </xdr:nvSpPr>
      <xdr:spPr>
        <a:xfrm>
          <a:off x="10426700" y="638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62850</xdr:rowOff>
    </xdr:from>
    <xdr:ext cx="599010" cy="259045"/>
    <xdr:sp macro="" textlink="">
      <xdr:nvSpPr>
        <xdr:cNvPr id="310" name="補助費等該当値テキスト"/>
        <xdr:cNvSpPr txBox="1"/>
      </xdr:nvSpPr>
      <xdr:spPr>
        <a:xfrm>
          <a:off x="10528300" y="623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39806</xdr:rowOff>
    </xdr:from>
    <xdr:to>
      <xdr:col>50</xdr:col>
      <xdr:colOff>165100</xdr:colOff>
      <xdr:row>37</xdr:row>
      <xdr:rowOff>141406</xdr:rowOff>
    </xdr:to>
    <xdr:sp macro="" textlink="">
      <xdr:nvSpPr>
        <xdr:cNvPr id="311" name="楕円 310"/>
        <xdr:cNvSpPr/>
      </xdr:nvSpPr>
      <xdr:spPr>
        <a:xfrm>
          <a:off x="9588500" y="63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157933</xdr:rowOff>
    </xdr:from>
    <xdr:ext cx="599010" cy="259045"/>
    <xdr:sp macro="" textlink="">
      <xdr:nvSpPr>
        <xdr:cNvPr id="312" name="テキスト ボックス 311"/>
        <xdr:cNvSpPr txBox="1"/>
      </xdr:nvSpPr>
      <xdr:spPr>
        <a:xfrm>
          <a:off x="9339795" y="615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88061</xdr:rowOff>
    </xdr:from>
    <xdr:to>
      <xdr:col>46</xdr:col>
      <xdr:colOff>38100</xdr:colOff>
      <xdr:row>38</xdr:row>
      <xdr:rowOff>18211</xdr:rowOff>
    </xdr:to>
    <xdr:sp macro="" textlink="">
      <xdr:nvSpPr>
        <xdr:cNvPr id="313" name="楕円 312"/>
        <xdr:cNvSpPr/>
      </xdr:nvSpPr>
      <xdr:spPr>
        <a:xfrm>
          <a:off x="8699500" y="643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9338</xdr:rowOff>
    </xdr:from>
    <xdr:ext cx="534377" cy="259045"/>
    <xdr:sp macro="" textlink="">
      <xdr:nvSpPr>
        <xdr:cNvPr id="314" name="テキスト ボックス 313"/>
        <xdr:cNvSpPr txBox="1"/>
      </xdr:nvSpPr>
      <xdr:spPr>
        <a:xfrm>
          <a:off x="8483111" y="652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91108</xdr:rowOff>
    </xdr:from>
    <xdr:to>
      <xdr:col>41</xdr:col>
      <xdr:colOff>101600</xdr:colOff>
      <xdr:row>38</xdr:row>
      <xdr:rowOff>21258</xdr:rowOff>
    </xdr:to>
    <xdr:sp macro="" textlink="">
      <xdr:nvSpPr>
        <xdr:cNvPr id="315" name="楕円 314"/>
        <xdr:cNvSpPr/>
      </xdr:nvSpPr>
      <xdr:spPr>
        <a:xfrm>
          <a:off x="7810500" y="64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12385</xdr:rowOff>
    </xdr:from>
    <xdr:ext cx="534377" cy="259045"/>
    <xdr:sp macro="" textlink="">
      <xdr:nvSpPr>
        <xdr:cNvPr id="316" name="テキスト ボックス 315"/>
        <xdr:cNvSpPr txBox="1"/>
      </xdr:nvSpPr>
      <xdr:spPr>
        <a:xfrm>
          <a:off x="7594111" y="65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101698</xdr:rowOff>
    </xdr:from>
    <xdr:to>
      <xdr:col>36</xdr:col>
      <xdr:colOff>165100</xdr:colOff>
      <xdr:row>38</xdr:row>
      <xdr:rowOff>31848</xdr:rowOff>
    </xdr:to>
    <xdr:sp macro="" textlink="">
      <xdr:nvSpPr>
        <xdr:cNvPr id="317" name="楕円 316"/>
        <xdr:cNvSpPr/>
      </xdr:nvSpPr>
      <xdr:spPr>
        <a:xfrm>
          <a:off x="6921500" y="644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22975</xdr:rowOff>
    </xdr:from>
    <xdr:ext cx="534377" cy="259045"/>
    <xdr:sp macro="" textlink="">
      <xdr:nvSpPr>
        <xdr:cNvPr id="318" name="テキスト ボックス 317"/>
        <xdr:cNvSpPr txBox="1"/>
      </xdr:nvSpPr>
      <xdr:spPr>
        <a:xfrm>
          <a:off x="6705111" y="65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33983</xdr:rowOff>
    </xdr:from>
    <xdr:to>
      <xdr:col>55</xdr:col>
      <xdr:colOff>0</xdr:colOff>
      <xdr:row>58</xdr:row>
      <xdr:rowOff>72696</xdr:rowOff>
    </xdr:to>
    <xdr:cxnSp macro="">
      <xdr:nvCxnSpPr>
        <xdr:cNvPr id="345" name="直線コネクタ 344"/>
        <xdr:cNvCxnSpPr/>
      </xdr:nvCxnSpPr>
      <xdr:spPr>
        <a:xfrm flipV="1">
          <a:off x="9639300" y="9978083"/>
          <a:ext cx="838200" cy="3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167576</xdr:rowOff>
    </xdr:from>
    <xdr:to>
      <xdr:col>50</xdr:col>
      <xdr:colOff>114300</xdr:colOff>
      <xdr:row>58</xdr:row>
      <xdr:rowOff>72696</xdr:rowOff>
    </xdr:to>
    <xdr:cxnSp macro="">
      <xdr:nvCxnSpPr>
        <xdr:cNvPr id="348" name="直線コネクタ 347"/>
        <xdr:cNvCxnSpPr/>
      </xdr:nvCxnSpPr>
      <xdr:spPr>
        <a:xfrm>
          <a:off x="8750300" y="9940226"/>
          <a:ext cx="889000" cy="7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167576</xdr:rowOff>
    </xdr:from>
    <xdr:to>
      <xdr:col>45</xdr:col>
      <xdr:colOff>177800</xdr:colOff>
      <xdr:row>58</xdr:row>
      <xdr:rowOff>14729</xdr:rowOff>
    </xdr:to>
    <xdr:cxnSp macro="">
      <xdr:nvCxnSpPr>
        <xdr:cNvPr id="351" name="直線コネクタ 350"/>
        <xdr:cNvCxnSpPr/>
      </xdr:nvCxnSpPr>
      <xdr:spPr>
        <a:xfrm flipV="1">
          <a:off x="7861300" y="9940226"/>
          <a:ext cx="889000" cy="1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14729</xdr:rowOff>
    </xdr:from>
    <xdr:to>
      <xdr:col>41</xdr:col>
      <xdr:colOff>50800</xdr:colOff>
      <xdr:row>58</xdr:row>
      <xdr:rowOff>70913</xdr:rowOff>
    </xdr:to>
    <xdr:cxnSp macro="">
      <xdr:nvCxnSpPr>
        <xdr:cNvPr id="354" name="直線コネクタ 353"/>
        <xdr:cNvCxnSpPr/>
      </xdr:nvCxnSpPr>
      <xdr:spPr>
        <a:xfrm flipV="1">
          <a:off x="6972300" y="9958829"/>
          <a:ext cx="889000" cy="5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14746</xdr:rowOff>
    </xdr:from>
    <xdr:to>
      <xdr:col>36</xdr:col>
      <xdr:colOff>165100</xdr:colOff>
      <xdr:row>58</xdr:row>
      <xdr:rowOff>116346</xdr:rowOff>
    </xdr:to>
    <xdr:sp macro="" textlink="">
      <xdr:nvSpPr>
        <xdr:cNvPr id="357" name="フローチャート: 判断 356"/>
        <xdr:cNvSpPr/>
      </xdr:nvSpPr>
      <xdr:spPr>
        <a:xfrm>
          <a:off x="6921500" y="9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132873</xdr:rowOff>
    </xdr:from>
    <xdr:ext cx="599010" cy="259045"/>
    <xdr:sp macro="" textlink="">
      <xdr:nvSpPr>
        <xdr:cNvPr id="358" name="テキスト ボックス 357"/>
        <xdr:cNvSpPr txBox="1"/>
      </xdr:nvSpPr>
      <xdr:spPr>
        <a:xfrm>
          <a:off x="6672795" y="973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154633</xdr:rowOff>
    </xdr:from>
    <xdr:to>
      <xdr:col>55</xdr:col>
      <xdr:colOff>50800</xdr:colOff>
      <xdr:row>58</xdr:row>
      <xdr:rowOff>84783</xdr:rowOff>
    </xdr:to>
    <xdr:sp macro="" textlink="">
      <xdr:nvSpPr>
        <xdr:cNvPr id="364" name="楕円 363"/>
        <xdr:cNvSpPr/>
      </xdr:nvSpPr>
      <xdr:spPr>
        <a:xfrm>
          <a:off x="10426700" y="99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114010</xdr:rowOff>
    </xdr:from>
    <xdr:ext cx="599010" cy="259045"/>
    <xdr:sp macro="" textlink="">
      <xdr:nvSpPr>
        <xdr:cNvPr id="365" name="普通建設事業費該当値テキスト"/>
        <xdr:cNvSpPr txBox="1"/>
      </xdr:nvSpPr>
      <xdr:spPr>
        <a:xfrm>
          <a:off x="10528300" y="971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21896</xdr:rowOff>
    </xdr:from>
    <xdr:to>
      <xdr:col>50</xdr:col>
      <xdr:colOff>165100</xdr:colOff>
      <xdr:row>58</xdr:row>
      <xdr:rowOff>123496</xdr:rowOff>
    </xdr:to>
    <xdr:sp macro="" textlink="">
      <xdr:nvSpPr>
        <xdr:cNvPr id="366" name="楕円 365"/>
        <xdr:cNvSpPr/>
      </xdr:nvSpPr>
      <xdr:spPr>
        <a:xfrm>
          <a:off x="9588500" y="996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140023</xdr:rowOff>
    </xdr:from>
    <xdr:ext cx="599010" cy="259045"/>
    <xdr:sp macro="" textlink="">
      <xdr:nvSpPr>
        <xdr:cNvPr id="367" name="テキスト ボックス 366"/>
        <xdr:cNvSpPr txBox="1"/>
      </xdr:nvSpPr>
      <xdr:spPr>
        <a:xfrm>
          <a:off x="9339795" y="974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116776</xdr:rowOff>
    </xdr:from>
    <xdr:to>
      <xdr:col>46</xdr:col>
      <xdr:colOff>38100</xdr:colOff>
      <xdr:row>58</xdr:row>
      <xdr:rowOff>46926</xdr:rowOff>
    </xdr:to>
    <xdr:sp macro="" textlink="">
      <xdr:nvSpPr>
        <xdr:cNvPr id="368" name="楕円 367"/>
        <xdr:cNvSpPr/>
      </xdr:nvSpPr>
      <xdr:spPr>
        <a:xfrm>
          <a:off x="8699500" y="98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63453</xdr:rowOff>
    </xdr:from>
    <xdr:ext cx="599010" cy="259045"/>
    <xdr:sp macro="" textlink="">
      <xdr:nvSpPr>
        <xdr:cNvPr id="369" name="テキスト ボックス 368"/>
        <xdr:cNvSpPr txBox="1"/>
      </xdr:nvSpPr>
      <xdr:spPr>
        <a:xfrm>
          <a:off x="8450795" y="966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135379</xdr:rowOff>
    </xdr:from>
    <xdr:to>
      <xdr:col>41</xdr:col>
      <xdr:colOff>101600</xdr:colOff>
      <xdr:row>58</xdr:row>
      <xdr:rowOff>65529</xdr:rowOff>
    </xdr:to>
    <xdr:sp macro="" textlink="">
      <xdr:nvSpPr>
        <xdr:cNvPr id="370" name="楕円 369"/>
        <xdr:cNvSpPr/>
      </xdr:nvSpPr>
      <xdr:spPr>
        <a:xfrm>
          <a:off x="7810500" y="990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82056</xdr:rowOff>
    </xdr:from>
    <xdr:ext cx="599010" cy="259045"/>
    <xdr:sp macro="" textlink="">
      <xdr:nvSpPr>
        <xdr:cNvPr id="371" name="テキスト ボックス 370"/>
        <xdr:cNvSpPr txBox="1"/>
      </xdr:nvSpPr>
      <xdr:spPr>
        <a:xfrm>
          <a:off x="7561795" y="968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20113</xdr:rowOff>
    </xdr:from>
    <xdr:to>
      <xdr:col>36</xdr:col>
      <xdr:colOff>165100</xdr:colOff>
      <xdr:row>58</xdr:row>
      <xdr:rowOff>121713</xdr:rowOff>
    </xdr:to>
    <xdr:sp macro="" textlink="">
      <xdr:nvSpPr>
        <xdr:cNvPr id="372" name="楕円 371"/>
        <xdr:cNvSpPr/>
      </xdr:nvSpPr>
      <xdr:spPr>
        <a:xfrm>
          <a:off x="6921500" y="996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112840</xdr:rowOff>
    </xdr:from>
    <xdr:ext cx="599010" cy="259045"/>
    <xdr:sp macro="" textlink="">
      <xdr:nvSpPr>
        <xdr:cNvPr id="373" name="テキスト ボックス 372"/>
        <xdr:cNvSpPr txBox="1"/>
      </xdr:nvSpPr>
      <xdr:spPr>
        <a:xfrm>
          <a:off x="6672795" y="1005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116968</xdr:rowOff>
    </xdr:from>
    <xdr:to>
      <xdr:col>55</xdr:col>
      <xdr:colOff>0</xdr:colOff>
      <xdr:row>79</xdr:row>
      <xdr:rowOff>1601</xdr:rowOff>
    </xdr:to>
    <xdr:cxnSp macro="">
      <xdr:nvCxnSpPr>
        <xdr:cNvPr id="402" name="直線コネクタ 401"/>
        <xdr:cNvCxnSpPr/>
      </xdr:nvCxnSpPr>
      <xdr:spPr>
        <a:xfrm flipV="1">
          <a:off x="9639300" y="13490068"/>
          <a:ext cx="8382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100084</xdr:rowOff>
    </xdr:from>
    <xdr:to>
      <xdr:col>50</xdr:col>
      <xdr:colOff>114300</xdr:colOff>
      <xdr:row>79</xdr:row>
      <xdr:rowOff>1601</xdr:rowOff>
    </xdr:to>
    <xdr:cxnSp macro="">
      <xdr:nvCxnSpPr>
        <xdr:cNvPr id="405" name="直線コネクタ 404"/>
        <xdr:cNvCxnSpPr/>
      </xdr:nvCxnSpPr>
      <xdr:spPr>
        <a:xfrm>
          <a:off x="8750300" y="13301734"/>
          <a:ext cx="889000" cy="2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100084</xdr:rowOff>
    </xdr:from>
    <xdr:to>
      <xdr:col>45</xdr:col>
      <xdr:colOff>177800</xdr:colOff>
      <xdr:row>77</xdr:row>
      <xdr:rowOff>150036</xdr:rowOff>
    </xdr:to>
    <xdr:cxnSp macro="">
      <xdr:nvCxnSpPr>
        <xdr:cNvPr id="408" name="直線コネクタ 407"/>
        <xdr:cNvCxnSpPr/>
      </xdr:nvCxnSpPr>
      <xdr:spPr>
        <a:xfrm flipV="1">
          <a:off x="7861300" y="13301734"/>
          <a:ext cx="889000" cy="4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150036</xdr:rowOff>
    </xdr:from>
    <xdr:to>
      <xdr:col>41</xdr:col>
      <xdr:colOff>50800</xdr:colOff>
      <xdr:row>78</xdr:row>
      <xdr:rowOff>84200</xdr:rowOff>
    </xdr:to>
    <xdr:cxnSp macro="">
      <xdr:nvCxnSpPr>
        <xdr:cNvPr id="411" name="直線コネクタ 410"/>
        <xdr:cNvCxnSpPr/>
      </xdr:nvCxnSpPr>
      <xdr:spPr>
        <a:xfrm flipV="1">
          <a:off x="6972300" y="13351686"/>
          <a:ext cx="889000" cy="10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30615</xdr:rowOff>
    </xdr:from>
    <xdr:to>
      <xdr:col>36</xdr:col>
      <xdr:colOff>165100</xdr:colOff>
      <xdr:row>78</xdr:row>
      <xdr:rowOff>132215</xdr:rowOff>
    </xdr:to>
    <xdr:sp macro="" textlink="">
      <xdr:nvSpPr>
        <xdr:cNvPr id="414" name="フローチャート: 判断 413"/>
        <xdr:cNvSpPr/>
      </xdr:nvSpPr>
      <xdr:spPr>
        <a:xfrm>
          <a:off x="6921500" y="134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148742</xdr:rowOff>
    </xdr:from>
    <xdr:ext cx="534377" cy="259045"/>
    <xdr:sp macro="" textlink="">
      <xdr:nvSpPr>
        <xdr:cNvPr id="415" name="テキスト ボックス 414"/>
        <xdr:cNvSpPr txBox="1"/>
      </xdr:nvSpPr>
      <xdr:spPr>
        <a:xfrm>
          <a:off x="6705111" y="131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66168</xdr:rowOff>
    </xdr:from>
    <xdr:to>
      <xdr:col>55</xdr:col>
      <xdr:colOff>50800</xdr:colOff>
      <xdr:row>78</xdr:row>
      <xdr:rowOff>167768</xdr:rowOff>
    </xdr:to>
    <xdr:sp macro="" textlink="">
      <xdr:nvSpPr>
        <xdr:cNvPr id="421" name="楕円 420"/>
        <xdr:cNvSpPr/>
      </xdr:nvSpPr>
      <xdr:spPr>
        <a:xfrm>
          <a:off x="10426700" y="134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25545</xdr:rowOff>
    </xdr:from>
    <xdr:ext cx="534377" cy="259045"/>
    <xdr:sp macro="" textlink="">
      <xdr:nvSpPr>
        <xdr:cNvPr id="422" name="普通建設事業費 （ うち新規整備　）該当値テキスト"/>
        <xdr:cNvSpPr txBox="1"/>
      </xdr:nvSpPr>
      <xdr:spPr>
        <a:xfrm>
          <a:off x="10528300" y="132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122251</xdr:rowOff>
    </xdr:from>
    <xdr:to>
      <xdr:col>50</xdr:col>
      <xdr:colOff>165100</xdr:colOff>
      <xdr:row>79</xdr:row>
      <xdr:rowOff>52401</xdr:rowOff>
    </xdr:to>
    <xdr:sp macro="" textlink="">
      <xdr:nvSpPr>
        <xdr:cNvPr id="423" name="楕円 422"/>
        <xdr:cNvSpPr/>
      </xdr:nvSpPr>
      <xdr:spPr>
        <a:xfrm>
          <a:off x="9588500" y="134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43528</xdr:rowOff>
    </xdr:from>
    <xdr:ext cx="534377" cy="259045"/>
    <xdr:sp macro="" textlink="">
      <xdr:nvSpPr>
        <xdr:cNvPr id="424" name="テキスト ボックス 423"/>
        <xdr:cNvSpPr txBox="1"/>
      </xdr:nvSpPr>
      <xdr:spPr>
        <a:xfrm>
          <a:off x="9372111" y="135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49284</xdr:rowOff>
    </xdr:from>
    <xdr:to>
      <xdr:col>46</xdr:col>
      <xdr:colOff>38100</xdr:colOff>
      <xdr:row>77</xdr:row>
      <xdr:rowOff>150884</xdr:rowOff>
    </xdr:to>
    <xdr:sp macro="" textlink="">
      <xdr:nvSpPr>
        <xdr:cNvPr id="425" name="楕円 424"/>
        <xdr:cNvSpPr/>
      </xdr:nvSpPr>
      <xdr:spPr>
        <a:xfrm>
          <a:off x="8699500" y="132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167411</xdr:rowOff>
    </xdr:from>
    <xdr:ext cx="599010" cy="259045"/>
    <xdr:sp macro="" textlink="">
      <xdr:nvSpPr>
        <xdr:cNvPr id="426" name="テキスト ボックス 425"/>
        <xdr:cNvSpPr txBox="1"/>
      </xdr:nvSpPr>
      <xdr:spPr>
        <a:xfrm>
          <a:off x="8450795" y="1302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99236</xdr:rowOff>
    </xdr:from>
    <xdr:to>
      <xdr:col>41</xdr:col>
      <xdr:colOff>101600</xdr:colOff>
      <xdr:row>78</xdr:row>
      <xdr:rowOff>29386</xdr:rowOff>
    </xdr:to>
    <xdr:sp macro="" textlink="">
      <xdr:nvSpPr>
        <xdr:cNvPr id="427" name="楕円 426"/>
        <xdr:cNvSpPr/>
      </xdr:nvSpPr>
      <xdr:spPr>
        <a:xfrm>
          <a:off x="7810500" y="133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45913</xdr:rowOff>
    </xdr:from>
    <xdr:ext cx="599010" cy="259045"/>
    <xdr:sp macro="" textlink="">
      <xdr:nvSpPr>
        <xdr:cNvPr id="428" name="テキスト ボックス 427"/>
        <xdr:cNvSpPr txBox="1"/>
      </xdr:nvSpPr>
      <xdr:spPr>
        <a:xfrm>
          <a:off x="7561795" y="1307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33400</xdr:rowOff>
    </xdr:from>
    <xdr:to>
      <xdr:col>36</xdr:col>
      <xdr:colOff>165100</xdr:colOff>
      <xdr:row>78</xdr:row>
      <xdr:rowOff>135000</xdr:rowOff>
    </xdr:to>
    <xdr:sp macro="" textlink="">
      <xdr:nvSpPr>
        <xdr:cNvPr id="429" name="楕円 428"/>
        <xdr:cNvSpPr/>
      </xdr:nvSpPr>
      <xdr:spPr>
        <a:xfrm>
          <a:off x="6921500" y="134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126127</xdr:rowOff>
    </xdr:from>
    <xdr:ext cx="534377" cy="259045"/>
    <xdr:sp macro="" textlink="">
      <xdr:nvSpPr>
        <xdr:cNvPr id="430" name="テキスト ボックス 429"/>
        <xdr:cNvSpPr txBox="1"/>
      </xdr:nvSpPr>
      <xdr:spPr>
        <a:xfrm>
          <a:off x="6705111" y="1349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108779</xdr:rowOff>
    </xdr:from>
    <xdr:to>
      <xdr:col>55</xdr:col>
      <xdr:colOff>0</xdr:colOff>
      <xdr:row>99</xdr:row>
      <xdr:rowOff>192</xdr:rowOff>
    </xdr:to>
    <xdr:cxnSp macro="">
      <xdr:nvCxnSpPr>
        <xdr:cNvPr id="461" name="直線コネクタ 460"/>
        <xdr:cNvCxnSpPr/>
      </xdr:nvCxnSpPr>
      <xdr:spPr>
        <a:xfrm flipV="1">
          <a:off x="9639300" y="16910879"/>
          <a:ext cx="838200" cy="6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145886</xdr:rowOff>
    </xdr:from>
    <xdr:to>
      <xdr:col>50</xdr:col>
      <xdr:colOff>114300</xdr:colOff>
      <xdr:row>99</xdr:row>
      <xdr:rowOff>192</xdr:rowOff>
    </xdr:to>
    <xdr:cxnSp macro="">
      <xdr:nvCxnSpPr>
        <xdr:cNvPr id="464" name="直線コネクタ 463"/>
        <xdr:cNvCxnSpPr/>
      </xdr:nvCxnSpPr>
      <xdr:spPr>
        <a:xfrm>
          <a:off x="8750300" y="16947986"/>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145886</xdr:rowOff>
    </xdr:from>
    <xdr:to>
      <xdr:col>45</xdr:col>
      <xdr:colOff>177800</xdr:colOff>
      <xdr:row>98</xdr:row>
      <xdr:rowOff>153496</xdr:rowOff>
    </xdr:to>
    <xdr:cxnSp macro="">
      <xdr:nvCxnSpPr>
        <xdr:cNvPr id="467" name="直線コネクタ 466"/>
        <xdr:cNvCxnSpPr/>
      </xdr:nvCxnSpPr>
      <xdr:spPr>
        <a:xfrm flipV="1">
          <a:off x="7861300" y="16947986"/>
          <a:ext cx="889000" cy="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153496</xdr:rowOff>
    </xdr:from>
    <xdr:to>
      <xdr:col>41</xdr:col>
      <xdr:colOff>50800</xdr:colOff>
      <xdr:row>99</xdr:row>
      <xdr:rowOff>50146</xdr:rowOff>
    </xdr:to>
    <xdr:cxnSp macro="">
      <xdr:nvCxnSpPr>
        <xdr:cNvPr id="470" name="直線コネクタ 469"/>
        <xdr:cNvCxnSpPr/>
      </xdr:nvCxnSpPr>
      <xdr:spPr>
        <a:xfrm flipV="1">
          <a:off x="6972300" y="16955596"/>
          <a:ext cx="889000" cy="6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146410</xdr:rowOff>
    </xdr:from>
    <xdr:to>
      <xdr:col>36</xdr:col>
      <xdr:colOff>165100</xdr:colOff>
      <xdr:row>99</xdr:row>
      <xdr:rowOff>76560</xdr:rowOff>
    </xdr:to>
    <xdr:sp macro="" textlink="">
      <xdr:nvSpPr>
        <xdr:cNvPr id="473" name="フローチャート: 判断 472"/>
        <xdr:cNvSpPr/>
      </xdr:nvSpPr>
      <xdr:spPr>
        <a:xfrm>
          <a:off x="6921500" y="169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93087</xdr:rowOff>
    </xdr:from>
    <xdr:ext cx="534377" cy="259045"/>
    <xdr:sp macro="" textlink="">
      <xdr:nvSpPr>
        <xdr:cNvPr id="474" name="テキスト ボックス 473"/>
        <xdr:cNvSpPr txBox="1"/>
      </xdr:nvSpPr>
      <xdr:spPr>
        <a:xfrm>
          <a:off x="6705111" y="1672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57979</xdr:rowOff>
    </xdr:from>
    <xdr:to>
      <xdr:col>55</xdr:col>
      <xdr:colOff>50800</xdr:colOff>
      <xdr:row>98</xdr:row>
      <xdr:rowOff>159579</xdr:rowOff>
    </xdr:to>
    <xdr:sp macro="" textlink="">
      <xdr:nvSpPr>
        <xdr:cNvPr id="480" name="楕円 479"/>
        <xdr:cNvSpPr/>
      </xdr:nvSpPr>
      <xdr:spPr>
        <a:xfrm>
          <a:off x="10426700" y="1686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80856</xdr:rowOff>
    </xdr:from>
    <xdr:ext cx="599010" cy="259045"/>
    <xdr:sp macro="" textlink="">
      <xdr:nvSpPr>
        <xdr:cNvPr id="481" name="普通建設事業費 （ うち更新整備　）該当値テキスト"/>
        <xdr:cNvSpPr txBox="1"/>
      </xdr:nvSpPr>
      <xdr:spPr>
        <a:xfrm>
          <a:off x="10528300" y="1671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120842</xdr:rowOff>
    </xdr:from>
    <xdr:to>
      <xdr:col>50</xdr:col>
      <xdr:colOff>165100</xdr:colOff>
      <xdr:row>99</xdr:row>
      <xdr:rowOff>50992</xdr:rowOff>
    </xdr:to>
    <xdr:sp macro="" textlink="">
      <xdr:nvSpPr>
        <xdr:cNvPr id="482" name="楕円 481"/>
        <xdr:cNvSpPr/>
      </xdr:nvSpPr>
      <xdr:spPr>
        <a:xfrm>
          <a:off x="9588500" y="169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67519</xdr:rowOff>
    </xdr:from>
    <xdr:ext cx="534377" cy="259045"/>
    <xdr:sp macro="" textlink="">
      <xdr:nvSpPr>
        <xdr:cNvPr id="483" name="テキスト ボックス 482"/>
        <xdr:cNvSpPr txBox="1"/>
      </xdr:nvSpPr>
      <xdr:spPr>
        <a:xfrm>
          <a:off x="9372111" y="166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95086</xdr:rowOff>
    </xdr:from>
    <xdr:to>
      <xdr:col>46</xdr:col>
      <xdr:colOff>38100</xdr:colOff>
      <xdr:row>99</xdr:row>
      <xdr:rowOff>25236</xdr:rowOff>
    </xdr:to>
    <xdr:sp macro="" textlink="">
      <xdr:nvSpPr>
        <xdr:cNvPr id="484" name="楕円 483"/>
        <xdr:cNvSpPr/>
      </xdr:nvSpPr>
      <xdr:spPr>
        <a:xfrm>
          <a:off x="8699500" y="168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41763</xdr:rowOff>
    </xdr:from>
    <xdr:ext cx="599010" cy="259045"/>
    <xdr:sp macro="" textlink="">
      <xdr:nvSpPr>
        <xdr:cNvPr id="485" name="テキスト ボックス 484"/>
        <xdr:cNvSpPr txBox="1"/>
      </xdr:nvSpPr>
      <xdr:spPr>
        <a:xfrm>
          <a:off x="8450795" y="1667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102696</xdr:rowOff>
    </xdr:from>
    <xdr:to>
      <xdr:col>41</xdr:col>
      <xdr:colOff>101600</xdr:colOff>
      <xdr:row>99</xdr:row>
      <xdr:rowOff>32846</xdr:rowOff>
    </xdr:to>
    <xdr:sp macro="" textlink="">
      <xdr:nvSpPr>
        <xdr:cNvPr id="486" name="楕円 485"/>
        <xdr:cNvSpPr/>
      </xdr:nvSpPr>
      <xdr:spPr>
        <a:xfrm>
          <a:off x="7810500" y="1690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49373</xdr:rowOff>
    </xdr:from>
    <xdr:ext cx="599010" cy="259045"/>
    <xdr:sp macro="" textlink="">
      <xdr:nvSpPr>
        <xdr:cNvPr id="487" name="テキスト ボックス 486"/>
        <xdr:cNvSpPr txBox="1"/>
      </xdr:nvSpPr>
      <xdr:spPr>
        <a:xfrm>
          <a:off x="7561795" y="1668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170796</xdr:rowOff>
    </xdr:from>
    <xdr:to>
      <xdr:col>36</xdr:col>
      <xdr:colOff>165100</xdr:colOff>
      <xdr:row>99</xdr:row>
      <xdr:rowOff>100946</xdr:rowOff>
    </xdr:to>
    <xdr:sp macro="" textlink="">
      <xdr:nvSpPr>
        <xdr:cNvPr id="488" name="楕円 487"/>
        <xdr:cNvSpPr/>
      </xdr:nvSpPr>
      <xdr:spPr>
        <a:xfrm>
          <a:off x="6921500" y="1697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92073</xdr:rowOff>
    </xdr:from>
    <xdr:ext cx="534377" cy="259045"/>
    <xdr:sp macro="" textlink="">
      <xdr:nvSpPr>
        <xdr:cNvPr id="489" name="テキスト ボックス 488"/>
        <xdr:cNvSpPr txBox="1"/>
      </xdr:nvSpPr>
      <xdr:spPr>
        <a:xfrm>
          <a:off x="6705111" y="1706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76332</xdr:rowOff>
    </xdr:from>
    <xdr:to>
      <xdr:col>85</xdr:col>
      <xdr:colOff>127000</xdr:colOff>
      <xdr:row>38</xdr:row>
      <xdr:rowOff>139700</xdr:rowOff>
    </xdr:to>
    <xdr:cxnSp macro="">
      <xdr:nvCxnSpPr>
        <xdr:cNvPr id="516" name="直線コネクタ 515"/>
        <xdr:cNvCxnSpPr/>
      </xdr:nvCxnSpPr>
      <xdr:spPr>
        <a:xfrm flipV="1">
          <a:off x="15481300" y="6591432"/>
          <a:ext cx="838200" cy="6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126332</xdr:rowOff>
    </xdr:from>
    <xdr:to>
      <xdr:col>71</xdr:col>
      <xdr:colOff>177800</xdr:colOff>
      <xdr:row>38</xdr:row>
      <xdr:rowOff>139700</xdr:rowOff>
    </xdr:to>
    <xdr:cxnSp macro="">
      <xdr:nvCxnSpPr>
        <xdr:cNvPr id="525" name="直線コネクタ 524"/>
        <xdr:cNvCxnSpPr/>
      </xdr:nvCxnSpPr>
      <xdr:spPr>
        <a:xfrm>
          <a:off x="12814300" y="6641432"/>
          <a:ext cx="8890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39312</xdr:rowOff>
    </xdr:from>
    <xdr:to>
      <xdr:col>67</xdr:col>
      <xdr:colOff>101600</xdr:colOff>
      <xdr:row>38</xdr:row>
      <xdr:rowOff>140912</xdr:rowOff>
    </xdr:to>
    <xdr:sp macro="" textlink="">
      <xdr:nvSpPr>
        <xdr:cNvPr id="528" name="フローチャート: 判断 527"/>
        <xdr:cNvSpPr/>
      </xdr:nvSpPr>
      <xdr:spPr>
        <a:xfrm>
          <a:off x="127635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157439</xdr:rowOff>
    </xdr:from>
    <xdr:ext cx="534377" cy="259045"/>
    <xdr:sp macro="" textlink="">
      <xdr:nvSpPr>
        <xdr:cNvPr id="529" name="テキスト ボックス 528"/>
        <xdr:cNvSpPr txBox="1"/>
      </xdr:nvSpPr>
      <xdr:spPr>
        <a:xfrm>
          <a:off x="12547111" y="63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25532</xdr:rowOff>
    </xdr:from>
    <xdr:to>
      <xdr:col>85</xdr:col>
      <xdr:colOff>177800</xdr:colOff>
      <xdr:row>38</xdr:row>
      <xdr:rowOff>127132</xdr:rowOff>
    </xdr:to>
    <xdr:sp macro="" textlink="">
      <xdr:nvSpPr>
        <xdr:cNvPr id="535" name="楕円 534"/>
        <xdr:cNvSpPr/>
      </xdr:nvSpPr>
      <xdr:spPr>
        <a:xfrm>
          <a:off x="16268700" y="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156359</xdr:rowOff>
    </xdr:from>
    <xdr:ext cx="534377" cy="259045"/>
    <xdr:sp macro="" textlink="">
      <xdr:nvSpPr>
        <xdr:cNvPr id="536" name="災害復旧事業費該当値テキスト"/>
        <xdr:cNvSpPr txBox="1"/>
      </xdr:nvSpPr>
      <xdr:spPr>
        <a:xfrm>
          <a:off x="16370300" y="63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75532</xdr:rowOff>
    </xdr:from>
    <xdr:to>
      <xdr:col>67</xdr:col>
      <xdr:colOff>101600</xdr:colOff>
      <xdr:row>39</xdr:row>
      <xdr:rowOff>5682</xdr:rowOff>
    </xdr:to>
    <xdr:sp macro="" textlink="">
      <xdr:nvSpPr>
        <xdr:cNvPr id="543" name="楕円 542"/>
        <xdr:cNvSpPr/>
      </xdr:nvSpPr>
      <xdr:spPr>
        <a:xfrm>
          <a:off x="12763500" y="6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168259</xdr:rowOff>
    </xdr:from>
    <xdr:ext cx="469744" cy="259045"/>
    <xdr:sp macro="" textlink="">
      <xdr:nvSpPr>
        <xdr:cNvPr id="544" name="テキスト ボックス 543"/>
        <xdr:cNvSpPr txBox="1"/>
      </xdr:nvSpPr>
      <xdr:spPr>
        <a:xfrm>
          <a:off x="12579428" y="668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8" name="テキスト ボックス 55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0" name="テキスト ボックス 559"/>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4" name="直線コネクタ 563"/>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7"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0"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9" name="フローチャート: 判断 578"/>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0" name="テキスト ボックス 579"/>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1" name="フローチャート: 判断 580"/>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35577</xdr:rowOff>
    </xdr:from>
    <xdr:ext cx="313932" cy="259045"/>
    <xdr:sp macro="" textlink="">
      <xdr:nvSpPr>
        <xdr:cNvPr id="582" name="テキスト ボックス 581"/>
        <xdr:cNvSpPr txBox="1"/>
      </xdr:nvSpPr>
      <xdr:spPr>
        <a:xfrm>
          <a:off x="12657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9"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5" name="テキスト ボックス 594"/>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9" name="直線コネクタ 618"/>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20"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21" name="直線コネクタ 620"/>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2"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3" name="直線コネクタ 622"/>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150933</xdr:rowOff>
    </xdr:from>
    <xdr:to>
      <xdr:col>85</xdr:col>
      <xdr:colOff>127000</xdr:colOff>
      <xdr:row>76</xdr:row>
      <xdr:rowOff>4931</xdr:rowOff>
    </xdr:to>
    <xdr:cxnSp macro="">
      <xdr:nvCxnSpPr>
        <xdr:cNvPr id="624" name="直線コネクタ 623"/>
        <xdr:cNvCxnSpPr/>
      </xdr:nvCxnSpPr>
      <xdr:spPr>
        <a:xfrm flipV="1">
          <a:off x="15481300" y="13009683"/>
          <a:ext cx="838200" cy="2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5" name="公債費平均値テキスト"/>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6" name="フローチャート: 判断 625"/>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169042</xdr:rowOff>
    </xdr:from>
    <xdr:to>
      <xdr:col>81</xdr:col>
      <xdr:colOff>50800</xdr:colOff>
      <xdr:row>76</xdr:row>
      <xdr:rowOff>4931</xdr:rowOff>
    </xdr:to>
    <xdr:cxnSp macro="">
      <xdr:nvCxnSpPr>
        <xdr:cNvPr id="627" name="直線コネクタ 626"/>
        <xdr:cNvCxnSpPr/>
      </xdr:nvCxnSpPr>
      <xdr:spPr>
        <a:xfrm>
          <a:off x="14592300" y="13027792"/>
          <a:ext cx="8890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8" name="フローチャート: 判断 627"/>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9" name="テキスト ボックス 628"/>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169042</xdr:rowOff>
    </xdr:from>
    <xdr:to>
      <xdr:col>76</xdr:col>
      <xdr:colOff>114300</xdr:colOff>
      <xdr:row>76</xdr:row>
      <xdr:rowOff>59173</xdr:rowOff>
    </xdr:to>
    <xdr:cxnSp macro="">
      <xdr:nvCxnSpPr>
        <xdr:cNvPr id="630" name="直線コネクタ 629"/>
        <xdr:cNvCxnSpPr/>
      </xdr:nvCxnSpPr>
      <xdr:spPr>
        <a:xfrm flipV="1">
          <a:off x="13703300" y="13027792"/>
          <a:ext cx="889000" cy="6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31" name="フローチャート: 判断 630"/>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32" name="テキスト ボックス 631"/>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59173</xdr:rowOff>
    </xdr:from>
    <xdr:to>
      <xdr:col>71</xdr:col>
      <xdr:colOff>177800</xdr:colOff>
      <xdr:row>76</xdr:row>
      <xdr:rowOff>69648</xdr:rowOff>
    </xdr:to>
    <xdr:cxnSp macro="">
      <xdr:nvCxnSpPr>
        <xdr:cNvPr id="633" name="直線コネクタ 632"/>
        <xdr:cNvCxnSpPr/>
      </xdr:nvCxnSpPr>
      <xdr:spPr>
        <a:xfrm flipV="1">
          <a:off x="12814300" y="13089373"/>
          <a:ext cx="8890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4" name="フローチャート: 判断 633"/>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5" name="テキスト ボックス 634"/>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36" name="フローチャート: 判断 635"/>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37" name="テキスト ボックス 636"/>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100133</xdr:rowOff>
    </xdr:from>
    <xdr:to>
      <xdr:col>85</xdr:col>
      <xdr:colOff>177800</xdr:colOff>
      <xdr:row>76</xdr:row>
      <xdr:rowOff>30283</xdr:rowOff>
    </xdr:to>
    <xdr:sp macro="" textlink="">
      <xdr:nvSpPr>
        <xdr:cNvPr id="643" name="楕円 642"/>
        <xdr:cNvSpPr/>
      </xdr:nvSpPr>
      <xdr:spPr>
        <a:xfrm>
          <a:off x="16268700" y="1295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123010</xdr:rowOff>
    </xdr:from>
    <xdr:ext cx="599010" cy="259045"/>
    <xdr:sp macro="" textlink="">
      <xdr:nvSpPr>
        <xdr:cNvPr id="644" name="公債費該当値テキスト"/>
        <xdr:cNvSpPr txBox="1"/>
      </xdr:nvSpPr>
      <xdr:spPr>
        <a:xfrm>
          <a:off x="16370300" y="1281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125581</xdr:rowOff>
    </xdr:from>
    <xdr:to>
      <xdr:col>81</xdr:col>
      <xdr:colOff>101600</xdr:colOff>
      <xdr:row>76</xdr:row>
      <xdr:rowOff>55731</xdr:rowOff>
    </xdr:to>
    <xdr:sp macro="" textlink="">
      <xdr:nvSpPr>
        <xdr:cNvPr id="645" name="楕円 644"/>
        <xdr:cNvSpPr/>
      </xdr:nvSpPr>
      <xdr:spPr>
        <a:xfrm>
          <a:off x="15430500" y="129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72258</xdr:rowOff>
    </xdr:from>
    <xdr:ext cx="599010" cy="259045"/>
    <xdr:sp macro="" textlink="">
      <xdr:nvSpPr>
        <xdr:cNvPr id="646" name="テキスト ボックス 645"/>
        <xdr:cNvSpPr txBox="1"/>
      </xdr:nvSpPr>
      <xdr:spPr>
        <a:xfrm>
          <a:off x="15181795" y="1275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118243</xdr:rowOff>
    </xdr:from>
    <xdr:to>
      <xdr:col>76</xdr:col>
      <xdr:colOff>165100</xdr:colOff>
      <xdr:row>76</xdr:row>
      <xdr:rowOff>48394</xdr:rowOff>
    </xdr:to>
    <xdr:sp macro="" textlink="">
      <xdr:nvSpPr>
        <xdr:cNvPr id="647" name="楕円 646"/>
        <xdr:cNvSpPr/>
      </xdr:nvSpPr>
      <xdr:spPr>
        <a:xfrm>
          <a:off x="14541500" y="129769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64920</xdr:rowOff>
    </xdr:from>
    <xdr:ext cx="599010" cy="259045"/>
    <xdr:sp macro="" textlink="">
      <xdr:nvSpPr>
        <xdr:cNvPr id="648" name="テキスト ボックス 647"/>
        <xdr:cNvSpPr txBox="1"/>
      </xdr:nvSpPr>
      <xdr:spPr>
        <a:xfrm>
          <a:off x="14292795" y="12752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8373</xdr:rowOff>
    </xdr:from>
    <xdr:to>
      <xdr:col>72</xdr:col>
      <xdr:colOff>38100</xdr:colOff>
      <xdr:row>76</xdr:row>
      <xdr:rowOff>109973</xdr:rowOff>
    </xdr:to>
    <xdr:sp macro="" textlink="">
      <xdr:nvSpPr>
        <xdr:cNvPr id="649" name="楕円 648"/>
        <xdr:cNvSpPr/>
      </xdr:nvSpPr>
      <xdr:spPr>
        <a:xfrm>
          <a:off x="13652500" y="1303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126500</xdr:rowOff>
    </xdr:from>
    <xdr:ext cx="534377" cy="259045"/>
    <xdr:sp macro="" textlink="">
      <xdr:nvSpPr>
        <xdr:cNvPr id="650" name="テキスト ボックス 649"/>
        <xdr:cNvSpPr txBox="1"/>
      </xdr:nvSpPr>
      <xdr:spPr>
        <a:xfrm>
          <a:off x="13436111" y="1281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18848</xdr:rowOff>
    </xdr:from>
    <xdr:to>
      <xdr:col>67</xdr:col>
      <xdr:colOff>101600</xdr:colOff>
      <xdr:row>76</xdr:row>
      <xdr:rowOff>120448</xdr:rowOff>
    </xdr:to>
    <xdr:sp macro="" textlink="">
      <xdr:nvSpPr>
        <xdr:cNvPr id="651" name="楕円 650"/>
        <xdr:cNvSpPr/>
      </xdr:nvSpPr>
      <xdr:spPr>
        <a:xfrm>
          <a:off x="12763500" y="1304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111575</xdr:rowOff>
    </xdr:from>
    <xdr:ext cx="534377" cy="259045"/>
    <xdr:sp macro="" textlink="">
      <xdr:nvSpPr>
        <xdr:cNvPr id="652" name="テキスト ボックス 651"/>
        <xdr:cNvSpPr txBox="1"/>
      </xdr:nvSpPr>
      <xdr:spPr>
        <a:xfrm>
          <a:off x="12547111" y="1314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6" name="直線コネクタ 675"/>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7"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8" name="直線コネクタ 677"/>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9"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80" name="直線コネクタ 679"/>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9702</xdr:rowOff>
    </xdr:from>
    <xdr:to>
      <xdr:col>85</xdr:col>
      <xdr:colOff>127000</xdr:colOff>
      <xdr:row>99</xdr:row>
      <xdr:rowOff>21405</xdr:rowOff>
    </xdr:to>
    <xdr:cxnSp macro="">
      <xdr:nvCxnSpPr>
        <xdr:cNvPr id="681" name="直線コネクタ 680"/>
        <xdr:cNvCxnSpPr/>
      </xdr:nvCxnSpPr>
      <xdr:spPr>
        <a:xfrm>
          <a:off x="15481300" y="16983252"/>
          <a:ext cx="8382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82"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3" name="フローチャート: 判断 682"/>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169534</xdr:rowOff>
    </xdr:from>
    <xdr:to>
      <xdr:col>81</xdr:col>
      <xdr:colOff>50800</xdr:colOff>
      <xdr:row>99</xdr:row>
      <xdr:rowOff>9702</xdr:rowOff>
    </xdr:to>
    <xdr:cxnSp macro="">
      <xdr:nvCxnSpPr>
        <xdr:cNvPr id="684" name="直線コネクタ 683"/>
        <xdr:cNvCxnSpPr/>
      </xdr:nvCxnSpPr>
      <xdr:spPr>
        <a:xfrm>
          <a:off x="14592300" y="16971634"/>
          <a:ext cx="889000" cy="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5" name="フローチャート: 判断 684"/>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6" name="テキスト ボックス 685"/>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169534</xdr:rowOff>
    </xdr:from>
    <xdr:to>
      <xdr:col>76</xdr:col>
      <xdr:colOff>114300</xdr:colOff>
      <xdr:row>99</xdr:row>
      <xdr:rowOff>13069</xdr:rowOff>
    </xdr:to>
    <xdr:cxnSp macro="">
      <xdr:nvCxnSpPr>
        <xdr:cNvPr id="687" name="直線コネクタ 686"/>
        <xdr:cNvCxnSpPr/>
      </xdr:nvCxnSpPr>
      <xdr:spPr>
        <a:xfrm flipV="1">
          <a:off x="13703300" y="16971634"/>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8" name="フローチャート: 判断 687"/>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9" name="テキスト ボックス 688"/>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110945</xdr:rowOff>
    </xdr:from>
    <xdr:to>
      <xdr:col>71</xdr:col>
      <xdr:colOff>177800</xdr:colOff>
      <xdr:row>99</xdr:row>
      <xdr:rowOff>13069</xdr:rowOff>
    </xdr:to>
    <xdr:cxnSp macro="">
      <xdr:nvCxnSpPr>
        <xdr:cNvPr id="690" name="直線コネクタ 689"/>
        <xdr:cNvCxnSpPr/>
      </xdr:nvCxnSpPr>
      <xdr:spPr>
        <a:xfrm>
          <a:off x="12814300" y="16913045"/>
          <a:ext cx="889000" cy="7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91" name="フローチャート: 判断 690"/>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92" name="テキスト ボックス 691"/>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103169</xdr:rowOff>
    </xdr:from>
    <xdr:to>
      <xdr:col>67</xdr:col>
      <xdr:colOff>101600</xdr:colOff>
      <xdr:row>99</xdr:row>
      <xdr:rowOff>33319</xdr:rowOff>
    </xdr:to>
    <xdr:sp macro="" textlink="">
      <xdr:nvSpPr>
        <xdr:cNvPr id="693" name="フローチャート: 判断 692"/>
        <xdr:cNvSpPr/>
      </xdr:nvSpPr>
      <xdr:spPr>
        <a:xfrm>
          <a:off x="12763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24446</xdr:rowOff>
    </xdr:from>
    <xdr:ext cx="534377" cy="259045"/>
    <xdr:sp macro="" textlink="">
      <xdr:nvSpPr>
        <xdr:cNvPr id="694" name="テキスト ボックス 693"/>
        <xdr:cNvSpPr txBox="1"/>
      </xdr:nvSpPr>
      <xdr:spPr>
        <a:xfrm>
          <a:off x="12547111" y="169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142055</xdr:rowOff>
    </xdr:from>
    <xdr:to>
      <xdr:col>85</xdr:col>
      <xdr:colOff>177800</xdr:colOff>
      <xdr:row>99</xdr:row>
      <xdr:rowOff>72205</xdr:rowOff>
    </xdr:to>
    <xdr:sp macro="" textlink="">
      <xdr:nvSpPr>
        <xdr:cNvPr id="700" name="楕円 699"/>
        <xdr:cNvSpPr/>
      </xdr:nvSpPr>
      <xdr:spPr>
        <a:xfrm>
          <a:off x="16268700" y="1694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534377" cy="259045"/>
    <xdr:sp macro="" textlink="">
      <xdr:nvSpPr>
        <xdr:cNvPr id="701" name="積立金該当値テキスト"/>
        <xdr:cNvSpPr txBox="1"/>
      </xdr:nvSpPr>
      <xdr:spPr>
        <a:xfrm>
          <a:off x="16370300" y="169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130352</xdr:rowOff>
    </xdr:from>
    <xdr:to>
      <xdr:col>81</xdr:col>
      <xdr:colOff>101600</xdr:colOff>
      <xdr:row>99</xdr:row>
      <xdr:rowOff>60502</xdr:rowOff>
    </xdr:to>
    <xdr:sp macro="" textlink="">
      <xdr:nvSpPr>
        <xdr:cNvPr id="702" name="楕円 701"/>
        <xdr:cNvSpPr/>
      </xdr:nvSpPr>
      <xdr:spPr>
        <a:xfrm>
          <a:off x="15430500" y="1693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51629</xdr:rowOff>
    </xdr:from>
    <xdr:ext cx="534377" cy="259045"/>
    <xdr:sp macro="" textlink="">
      <xdr:nvSpPr>
        <xdr:cNvPr id="703" name="テキスト ボックス 702"/>
        <xdr:cNvSpPr txBox="1"/>
      </xdr:nvSpPr>
      <xdr:spPr>
        <a:xfrm>
          <a:off x="15214111" y="170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118734</xdr:rowOff>
    </xdr:from>
    <xdr:to>
      <xdr:col>76</xdr:col>
      <xdr:colOff>165100</xdr:colOff>
      <xdr:row>99</xdr:row>
      <xdr:rowOff>48884</xdr:rowOff>
    </xdr:to>
    <xdr:sp macro="" textlink="">
      <xdr:nvSpPr>
        <xdr:cNvPr id="704" name="楕円 703"/>
        <xdr:cNvSpPr/>
      </xdr:nvSpPr>
      <xdr:spPr>
        <a:xfrm>
          <a:off x="14541500" y="1692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65411</xdr:rowOff>
    </xdr:from>
    <xdr:ext cx="534377" cy="259045"/>
    <xdr:sp macro="" textlink="">
      <xdr:nvSpPr>
        <xdr:cNvPr id="705" name="テキスト ボックス 704"/>
        <xdr:cNvSpPr txBox="1"/>
      </xdr:nvSpPr>
      <xdr:spPr>
        <a:xfrm>
          <a:off x="14325111" y="1669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133719</xdr:rowOff>
    </xdr:from>
    <xdr:to>
      <xdr:col>72</xdr:col>
      <xdr:colOff>38100</xdr:colOff>
      <xdr:row>99</xdr:row>
      <xdr:rowOff>63869</xdr:rowOff>
    </xdr:to>
    <xdr:sp macro="" textlink="">
      <xdr:nvSpPr>
        <xdr:cNvPr id="706" name="楕円 705"/>
        <xdr:cNvSpPr/>
      </xdr:nvSpPr>
      <xdr:spPr>
        <a:xfrm>
          <a:off x="13652500" y="169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54996</xdr:rowOff>
    </xdr:from>
    <xdr:ext cx="534377" cy="259045"/>
    <xdr:sp macro="" textlink="">
      <xdr:nvSpPr>
        <xdr:cNvPr id="707" name="テキスト ボックス 706"/>
        <xdr:cNvSpPr txBox="1"/>
      </xdr:nvSpPr>
      <xdr:spPr>
        <a:xfrm>
          <a:off x="13436111" y="1702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60145</xdr:rowOff>
    </xdr:from>
    <xdr:to>
      <xdr:col>67</xdr:col>
      <xdr:colOff>101600</xdr:colOff>
      <xdr:row>98</xdr:row>
      <xdr:rowOff>161745</xdr:rowOff>
    </xdr:to>
    <xdr:sp macro="" textlink="">
      <xdr:nvSpPr>
        <xdr:cNvPr id="708" name="楕円 707"/>
        <xdr:cNvSpPr/>
      </xdr:nvSpPr>
      <xdr:spPr>
        <a:xfrm>
          <a:off x="12763500" y="168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6822</xdr:rowOff>
    </xdr:from>
    <xdr:ext cx="534377" cy="259045"/>
    <xdr:sp macro="" textlink="">
      <xdr:nvSpPr>
        <xdr:cNvPr id="709" name="テキスト ボックス 708"/>
        <xdr:cNvSpPr txBox="1"/>
      </xdr:nvSpPr>
      <xdr:spPr>
        <a:xfrm>
          <a:off x="12547111" y="1663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3" name="直線コネクタ 732"/>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6"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7" name="直線コネクタ 736"/>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9"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40" name="フローチャート: 判断 739"/>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2" name="フローチャート: 判断 741"/>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43" name="テキスト ボックス 742"/>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5" name="フローチャート: 判断 744"/>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6" name="テキスト ボックス 745"/>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8" name="フローチャート: 判断 747"/>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9" name="テキスト ボックス 748"/>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110236</xdr:rowOff>
    </xdr:from>
    <xdr:to>
      <xdr:col>98</xdr:col>
      <xdr:colOff>38100</xdr:colOff>
      <xdr:row>38</xdr:row>
      <xdr:rowOff>40386</xdr:rowOff>
    </xdr:to>
    <xdr:sp macro="" textlink="">
      <xdr:nvSpPr>
        <xdr:cNvPr id="750" name="フローチャート: 判断 749"/>
        <xdr:cNvSpPr/>
      </xdr:nvSpPr>
      <xdr:spPr>
        <a:xfrm>
          <a:off x="18605500" y="64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56913</xdr:rowOff>
    </xdr:from>
    <xdr:ext cx="469744" cy="259045"/>
    <xdr:sp macro="" textlink="">
      <xdr:nvSpPr>
        <xdr:cNvPr id="751" name="テキスト ボックス 750"/>
        <xdr:cNvSpPr txBox="1"/>
      </xdr:nvSpPr>
      <xdr:spPr>
        <a:xfrm>
          <a:off x="18421428" y="62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8" name="直線コネクタ 787"/>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9"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91"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2" name="直線コネクタ 791"/>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3" name="直線コネクタ 79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4"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5" name="フローチャート: 判断 794"/>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6" name="直線コネクタ 79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7" name="フローチャート: 判断 796"/>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8" name="テキスト ボックス 797"/>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9" name="直線コネクタ 79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800" name="フローチャート: 判断 799"/>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801" name="テキスト ボックス 800"/>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3" name="フローチャート: 判断 802"/>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4" name="テキスト ボックス 803"/>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64284</xdr:rowOff>
    </xdr:from>
    <xdr:to>
      <xdr:col>98</xdr:col>
      <xdr:colOff>38100</xdr:colOff>
      <xdr:row>58</xdr:row>
      <xdr:rowOff>165884</xdr:rowOff>
    </xdr:to>
    <xdr:sp macro="" textlink="">
      <xdr:nvSpPr>
        <xdr:cNvPr id="805" name="フローチャート: 判断 804"/>
        <xdr:cNvSpPr/>
      </xdr:nvSpPr>
      <xdr:spPr>
        <a:xfrm>
          <a:off x="18605500" y="100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10961</xdr:rowOff>
    </xdr:from>
    <xdr:ext cx="469744" cy="259045"/>
    <xdr:sp macro="" textlink="">
      <xdr:nvSpPr>
        <xdr:cNvPr id="806" name="テキスト ボックス 805"/>
        <xdr:cNvSpPr txBox="1"/>
      </xdr:nvSpPr>
      <xdr:spPr>
        <a:xfrm>
          <a:off x="18421428" y="97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2" name="楕円 81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249299" cy="259045"/>
    <xdr:sp macro="" textlink="">
      <xdr:nvSpPr>
        <xdr:cNvPr id="813" name="貸付金該当値テキスト"/>
        <xdr:cNvSpPr txBox="1"/>
      </xdr:nvSpPr>
      <xdr:spPr>
        <a:xfrm>
          <a:off x="22212300" y="9999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4" name="楕円 81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5" name="テキスト ボックス 81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6" name="楕円 81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7" name="テキスト ボックス 81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8" name="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9" name="テキスト ボックス 81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0" name="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1" name="テキスト ボックス 82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6" name="直線コネクタ 845"/>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7"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8" name="直線コネクタ 847"/>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9"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50" name="直線コネクタ 849"/>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158229</xdr:rowOff>
    </xdr:from>
    <xdr:to>
      <xdr:col>116</xdr:col>
      <xdr:colOff>63500</xdr:colOff>
      <xdr:row>77</xdr:row>
      <xdr:rowOff>120345</xdr:rowOff>
    </xdr:to>
    <xdr:cxnSp macro="">
      <xdr:nvCxnSpPr>
        <xdr:cNvPr id="851" name="直線コネクタ 850"/>
        <xdr:cNvCxnSpPr/>
      </xdr:nvCxnSpPr>
      <xdr:spPr>
        <a:xfrm flipV="1">
          <a:off x="21323300" y="13016979"/>
          <a:ext cx="838200" cy="30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52"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3" name="フローチャート: 判断 852"/>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107989</xdr:rowOff>
    </xdr:from>
    <xdr:to>
      <xdr:col>111</xdr:col>
      <xdr:colOff>177800</xdr:colOff>
      <xdr:row>77</xdr:row>
      <xdr:rowOff>120345</xdr:rowOff>
    </xdr:to>
    <xdr:cxnSp macro="">
      <xdr:nvCxnSpPr>
        <xdr:cNvPr id="854" name="直線コネクタ 853"/>
        <xdr:cNvCxnSpPr/>
      </xdr:nvCxnSpPr>
      <xdr:spPr>
        <a:xfrm>
          <a:off x="20434300" y="13138189"/>
          <a:ext cx="889000" cy="18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5" name="フローチャート: 判断 854"/>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6" name="テキスト ボックス 855"/>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107989</xdr:rowOff>
    </xdr:from>
    <xdr:to>
      <xdr:col>107</xdr:col>
      <xdr:colOff>50800</xdr:colOff>
      <xdr:row>76</xdr:row>
      <xdr:rowOff>126594</xdr:rowOff>
    </xdr:to>
    <xdr:cxnSp macro="">
      <xdr:nvCxnSpPr>
        <xdr:cNvPr id="857" name="直線コネクタ 856"/>
        <xdr:cNvCxnSpPr/>
      </xdr:nvCxnSpPr>
      <xdr:spPr>
        <a:xfrm flipV="1">
          <a:off x="19545300" y="13138189"/>
          <a:ext cx="8890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8" name="フローチャート: 判断 857"/>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9" name="テキスト ボックス 858"/>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126594</xdr:rowOff>
    </xdr:from>
    <xdr:to>
      <xdr:col>102</xdr:col>
      <xdr:colOff>114300</xdr:colOff>
      <xdr:row>76</xdr:row>
      <xdr:rowOff>137122</xdr:rowOff>
    </xdr:to>
    <xdr:cxnSp macro="">
      <xdr:nvCxnSpPr>
        <xdr:cNvPr id="860" name="直線コネクタ 859"/>
        <xdr:cNvCxnSpPr/>
      </xdr:nvCxnSpPr>
      <xdr:spPr>
        <a:xfrm flipV="1">
          <a:off x="18656300" y="13156794"/>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61" name="フローチャート: 判断 860"/>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62" name="テキスト ボックス 861"/>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38824</xdr:rowOff>
    </xdr:from>
    <xdr:to>
      <xdr:col>98</xdr:col>
      <xdr:colOff>38100</xdr:colOff>
      <xdr:row>75</xdr:row>
      <xdr:rowOff>140424</xdr:rowOff>
    </xdr:to>
    <xdr:sp macro="" textlink="">
      <xdr:nvSpPr>
        <xdr:cNvPr id="863" name="フローチャート: 判断 862"/>
        <xdr:cNvSpPr/>
      </xdr:nvSpPr>
      <xdr:spPr>
        <a:xfrm>
          <a:off x="18605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156951</xdr:rowOff>
    </xdr:from>
    <xdr:ext cx="534377" cy="259045"/>
    <xdr:sp macro="" textlink="">
      <xdr:nvSpPr>
        <xdr:cNvPr id="864" name="テキスト ボックス 863"/>
        <xdr:cNvSpPr txBox="1"/>
      </xdr:nvSpPr>
      <xdr:spPr>
        <a:xfrm>
          <a:off x="18389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107429</xdr:rowOff>
    </xdr:from>
    <xdr:to>
      <xdr:col>116</xdr:col>
      <xdr:colOff>114300</xdr:colOff>
      <xdr:row>76</xdr:row>
      <xdr:rowOff>37579</xdr:rowOff>
    </xdr:to>
    <xdr:sp macro="" textlink="">
      <xdr:nvSpPr>
        <xdr:cNvPr id="870" name="楕円 869"/>
        <xdr:cNvSpPr/>
      </xdr:nvSpPr>
      <xdr:spPr>
        <a:xfrm>
          <a:off x="22110700" y="129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130306</xdr:rowOff>
    </xdr:from>
    <xdr:ext cx="534377" cy="259045"/>
    <xdr:sp macro="" textlink="">
      <xdr:nvSpPr>
        <xdr:cNvPr id="871" name="繰出金該当値テキスト"/>
        <xdr:cNvSpPr txBox="1"/>
      </xdr:nvSpPr>
      <xdr:spPr>
        <a:xfrm>
          <a:off x="22212300" y="128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69545</xdr:rowOff>
    </xdr:from>
    <xdr:to>
      <xdr:col>112</xdr:col>
      <xdr:colOff>38100</xdr:colOff>
      <xdr:row>77</xdr:row>
      <xdr:rowOff>171145</xdr:rowOff>
    </xdr:to>
    <xdr:sp macro="" textlink="">
      <xdr:nvSpPr>
        <xdr:cNvPr id="872" name="楕円 871"/>
        <xdr:cNvSpPr/>
      </xdr:nvSpPr>
      <xdr:spPr>
        <a:xfrm>
          <a:off x="21272500" y="132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162272</xdr:rowOff>
    </xdr:from>
    <xdr:ext cx="534377" cy="259045"/>
    <xdr:sp macro="" textlink="">
      <xdr:nvSpPr>
        <xdr:cNvPr id="873" name="テキスト ボックス 872"/>
        <xdr:cNvSpPr txBox="1"/>
      </xdr:nvSpPr>
      <xdr:spPr>
        <a:xfrm>
          <a:off x="21056111" y="1336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57189</xdr:rowOff>
    </xdr:from>
    <xdr:to>
      <xdr:col>107</xdr:col>
      <xdr:colOff>101600</xdr:colOff>
      <xdr:row>76</xdr:row>
      <xdr:rowOff>158789</xdr:rowOff>
    </xdr:to>
    <xdr:sp macro="" textlink="">
      <xdr:nvSpPr>
        <xdr:cNvPr id="874" name="楕円 873"/>
        <xdr:cNvSpPr/>
      </xdr:nvSpPr>
      <xdr:spPr>
        <a:xfrm>
          <a:off x="20383500" y="130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149916</xdr:rowOff>
    </xdr:from>
    <xdr:ext cx="534377" cy="259045"/>
    <xdr:sp macro="" textlink="">
      <xdr:nvSpPr>
        <xdr:cNvPr id="875" name="テキスト ボックス 874"/>
        <xdr:cNvSpPr txBox="1"/>
      </xdr:nvSpPr>
      <xdr:spPr>
        <a:xfrm>
          <a:off x="20167111" y="131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75794</xdr:rowOff>
    </xdr:from>
    <xdr:to>
      <xdr:col>102</xdr:col>
      <xdr:colOff>165100</xdr:colOff>
      <xdr:row>77</xdr:row>
      <xdr:rowOff>5944</xdr:rowOff>
    </xdr:to>
    <xdr:sp macro="" textlink="">
      <xdr:nvSpPr>
        <xdr:cNvPr id="876" name="楕円 875"/>
        <xdr:cNvSpPr/>
      </xdr:nvSpPr>
      <xdr:spPr>
        <a:xfrm>
          <a:off x="19494500" y="131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168521</xdr:rowOff>
    </xdr:from>
    <xdr:ext cx="534377" cy="259045"/>
    <xdr:sp macro="" textlink="">
      <xdr:nvSpPr>
        <xdr:cNvPr id="877" name="テキスト ボックス 876"/>
        <xdr:cNvSpPr txBox="1"/>
      </xdr:nvSpPr>
      <xdr:spPr>
        <a:xfrm>
          <a:off x="19278111" y="1319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86322</xdr:rowOff>
    </xdr:from>
    <xdr:to>
      <xdr:col>98</xdr:col>
      <xdr:colOff>38100</xdr:colOff>
      <xdr:row>77</xdr:row>
      <xdr:rowOff>16472</xdr:rowOff>
    </xdr:to>
    <xdr:sp macro="" textlink="">
      <xdr:nvSpPr>
        <xdr:cNvPr id="878" name="楕円 877"/>
        <xdr:cNvSpPr/>
      </xdr:nvSpPr>
      <xdr:spPr>
        <a:xfrm>
          <a:off x="18605500" y="131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7599</xdr:rowOff>
    </xdr:from>
    <xdr:ext cx="534377" cy="259045"/>
    <xdr:sp macro="" textlink="">
      <xdr:nvSpPr>
        <xdr:cNvPr id="879" name="テキスト ボックス 878"/>
        <xdr:cNvSpPr txBox="1"/>
      </xdr:nvSpPr>
      <xdr:spPr>
        <a:xfrm>
          <a:off x="18389111" y="1320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住民一人当たりコストの主な構成要因は普通建設事業費、物件費並びに人件費である。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普通建設事業費については、建築物の</a:t>
          </a:r>
          <a:r>
            <a:rPr kumimoji="1" lang="ja-JP" altLang="en-US" sz="1100" b="0" i="0" baseline="0">
              <a:solidFill>
                <a:schemeClr val="dk1"/>
              </a:solidFill>
              <a:effectLst/>
              <a:latin typeface="+mn-lt"/>
              <a:ea typeface="+mn-ea"/>
              <a:cs typeface="+mn-cs"/>
            </a:rPr>
            <a:t>新築</a:t>
          </a:r>
          <a:r>
            <a:rPr kumimoji="1" lang="ja-JP" altLang="ja-JP" sz="1100" b="0" i="0" baseline="0">
              <a:solidFill>
                <a:schemeClr val="dk1"/>
              </a:solidFill>
              <a:effectLst/>
              <a:latin typeface="+mn-lt"/>
              <a:ea typeface="+mn-ea"/>
              <a:cs typeface="+mn-cs"/>
            </a:rPr>
            <a:t>事業により、対前年比</a:t>
          </a:r>
          <a:r>
            <a:rPr kumimoji="1" lang="en-US" altLang="ja-JP" sz="1100" b="0" i="0" baseline="0">
              <a:solidFill>
                <a:schemeClr val="dk1"/>
              </a:solidFill>
              <a:effectLst/>
              <a:latin typeface="+mn-lt"/>
              <a:ea typeface="+mn-ea"/>
              <a:cs typeface="+mn-cs"/>
            </a:rPr>
            <a:t>+63.0</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と増加</a:t>
          </a:r>
          <a:r>
            <a:rPr kumimoji="1" lang="ja-JP" altLang="ja-JP" sz="1100" b="0" i="0" baseline="0">
              <a:solidFill>
                <a:schemeClr val="dk1"/>
              </a:solidFill>
              <a:effectLst/>
              <a:latin typeface="+mn-lt"/>
              <a:ea typeface="+mn-ea"/>
              <a:cs typeface="+mn-cs"/>
            </a:rPr>
            <a:t>して</a:t>
          </a:r>
          <a:r>
            <a:rPr kumimoji="1" lang="ja-JP" altLang="en-US" sz="1100" b="0" i="0" baseline="0">
              <a:solidFill>
                <a:schemeClr val="dk1"/>
              </a:solidFill>
              <a:effectLst/>
              <a:latin typeface="+mn-lt"/>
              <a:ea typeface="+mn-ea"/>
              <a:cs typeface="+mn-cs"/>
            </a:rPr>
            <a:t>おり、今後も継続して事業を実施していくため</a:t>
          </a:r>
          <a:r>
            <a:rPr kumimoji="1" lang="ja-JP" altLang="ja-JP" sz="1100" b="0" i="0" baseline="0">
              <a:solidFill>
                <a:schemeClr val="dk1"/>
              </a:solidFill>
              <a:effectLst/>
              <a:latin typeface="+mn-lt"/>
              <a:ea typeface="+mn-ea"/>
              <a:cs typeface="+mn-cs"/>
            </a:rPr>
            <a:t>、普通建設事業費に係る一人当たりのコストの高止まりが予想される。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物件費については、システム関係の経費が増加傾向にある。今後は委託内容を整理し適正化を図る。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人件費については、職員採用の増等で対前年比</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％と増加している。今後は業務内容の改善等により人件費総額の抑制を図る。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
5,110
163.29
4,926,818
4,746,998
98,738
2,601,787
5,754,739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131318</xdr:rowOff>
    </xdr:from>
    <xdr:to>
      <xdr:col>24</xdr:col>
      <xdr:colOff>63500</xdr:colOff>
      <xdr:row>31</xdr:row>
      <xdr:rowOff>33401</xdr:rowOff>
    </xdr:to>
    <xdr:cxnSp macro="">
      <xdr:nvCxnSpPr>
        <xdr:cNvPr id="61" name="直線コネクタ 60"/>
        <xdr:cNvCxnSpPr/>
      </xdr:nvCxnSpPr>
      <xdr:spPr>
        <a:xfrm flipV="1">
          <a:off x="3797300" y="5274818"/>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33401</xdr:rowOff>
    </xdr:from>
    <xdr:to>
      <xdr:col>19</xdr:col>
      <xdr:colOff>177800</xdr:colOff>
      <xdr:row>31</xdr:row>
      <xdr:rowOff>69596</xdr:rowOff>
    </xdr:to>
    <xdr:cxnSp macro="">
      <xdr:nvCxnSpPr>
        <xdr:cNvPr id="64" name="直線コネクタ 63"/>
        <xdr:cNvCxnSpPr/>
      </xdr:nvCxnSpPr>
      <xdr:spPr>
        <a:xfrm flipV="1">
          <a:off x="2908300" y="534835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69596</xdr:rowOff>
    </xdr:from>
    <xdr:to>
      <xdr:col>15</xdr:col>
      <xdr:colOff>50800</xdr:colOff>
      <xdr:row>31</xdr:row>
      <xdr:rowOff>154813</xdr:rowOff>
    </xdr:to>
    <xdr:cxnSp macro="">
      <xdr:nvCxnSpPr>
        <xdr:cNvPr id="67" name="直線コネクタ 66"/>
        <xdr:cNvCxnSpPr/>
      </xdr:nvCxnSpPr>
      <xdr:spPr>
        <a:xfrm flipV="1">
          <a:off x="2019300" y="5384546"/>
          <a:ext cx="889000" cy="8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53975</xdr:rowOff>
    </xdr:from>
    <xdr:to>
      <xdr:col>10</xdr:col>
      <xdr:colOff>114300</xdr:colOff>
      <xdr:row>31</xdr:row>
      <xdr:rowOff>154813</xdr:rowOff>
    </xdr:to>
    <xdr:cxnSp macro="">
      <xdr:nvCxnSpPr>
        <xdr:cNvPr id="70" name="直線コネクタ 69"/>
        <xdr:cNvCxnSpPr/>
      </xdr:nvCxnSpPr>
      <xdr:spPr>
        <a:xfrm>
          <a:off x="1130300" y="5368925"/>
          <a:ext cx="889000" cy="10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18161</xdr:rowOff>
    </xdr:from>
    <xdr:to>
      <xdr:col>6</xdr:col>
      <xdr:colOff>38100</xdr:colOff>
      <xdr:row>33</xdr:row>
      <xdr:rowOff>119761</xdr:rowOff>
    </xdr:to>
    <xdr:sp macro="" textlink="">
      <xdr:nvSpPr>
        <xdr:cNvPr id="73" name="フローチャート: 判断 72"/>
        <xdr:cNvSpPr/>
      </xdr:nvSpPr>
      <xdr:spPr>
        <a:xfrm>
          <a:off x="1079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110888</xdr:rowOff>
    </xdr:from>
    <xdr:ext cx="534377" cy="259045"/>
    <xdr:sp macro="" textlink="">
      <xdr:nvSpPr>
        <xdr:cNvPr id="74" name="テキスト ボックス 73"/>
        <xdr:cNvSpPr txBox="1"/>
      </xdr:nvSpPr>
      <xdr:spPr>
        <a:xfrm>
          <a:off x="863111" y="57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80518</xdr:rowOff>
    </xdr:from>
    <xdr:to>
      <xdr:col>24</xdr:col>
      <xdr:colOff>114300</xdr:colOff>
      <xdr:row>31</xdr:row>
      <xdr:rowOff>10668</xdr:rowOff>
    </xdr:to>
    <xdr:sp macro="" textlink="">
      <xdr:nvSpPr>
        <xdr:cNvPr id="80" name="楕円 79"/>
        <xdr:cNvSpPr/>
      </xdr:nvSpPr>
      <xdr:spPr>
        <a:xfrm>
          <a:off x="4584700" y="522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166895</xdr:rowOff>
    </xdr:from>
    <xdr:ext cx="534377" cy="259045"/>
    <xdr:sp macro="" textlink="">
      <xdr:nvSpPr>
        <xdr:cNvPr id="81" name="議会費該当値テキスト"/>
        <xdr:cNvSpPr txBox="1"/>
      </xdr:nvSpPr>
      <xdr:spPr>
        <a:xfrm>
          <a:off x="4686300" y="513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154051</xdr:rowOff>
    </xdr:from>
    <xdr:to>
      <xdr:col>20</xdr:col>
      <xdr:colOff>38100</xdr:colOff>
      <xdr:row>31</xdr:row>
      <xdr:rowOff>84201</xdr:rowOff>
    </xdr:to>
    <xdr:sp macro="" textlink="">
      <xdr:nvSpPr>
        <xdr:cNvPr id="82" name="楕円 81"/>
        <xdr:cNvSpPr/>
      </xdr:nvSpPr>
      <xdr:spPr>
        <a:xfrm>
          <a:off x="3746500" y="52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100728</xdr:rowOff>
    </xdr:from>
    <xdr:ext cx="534377" cy="259045"/>
    <xdr:sp macro="" textlink="">
      <xdr:nvSpPr>
        <xdr:cNvPr id="83" name="テキスト ボックス 82"/>
        <xdr:cNvSpPr txBox="1"/>
      </xdr:nvSpPr>
      <xdr:spPr>
        <a:xfrm>
          <a:off x="3530111" y="507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18796</xdr:rowOff>
    </xdr:from>
    <xdr:to>
      <xdr:col>15</xdr:col>
      <xdr:colOff>101600</xdr:colOff>
      <xdr:row>31</xdr:row>
      <xdr:rowOff>120396</xdr:rowOff>
    </xdr:to>
    <xdr:sp macro="" textlink="">
      <xdr:nvSpPr>
        <xdr:cNvPr id="84" name="楕円 83"/>
        <xdr:cNvSpPr/>
      </xdr:nvSpPr>
      <xdr:spPr>
        <a:xfrm>
          <a:off x="2857500" y="53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136923</xdr:rowOff>
    </xdr:from>
    <xdr:ext cx="534377" cy="259045"/>
    <xdr:sp macro="" textlink="">
      <xdr:nvSpPr>
        <xdr:cNvPr id="85" name="テキスト ボックス 84"/>
        <xdr:cNvSpPr txBox="1"/>
      </xdr:nvSpPr>
      <xdr:spPr>
        <a:xfrm>
          <a:off x="2641111" y="510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104013</xdr:rowOff>
    </xdr:from>
    <xdr:to>
      <xdr:col>10</xdr:col>
      <xdr:colOff>165100</xdr:colOff>
      <xdr:row>32</xdr:row>
      <xdr:rowOff>34163</xdr:rowOff>
    </xdr:to>
    <xdr:sp macro="" textlink="">
      <xdr:nvSpPr>
        <xdr:cNvPr id="86" name="楕円 85"/>
        <xdr:cNvSpPr/>
      </xdr:nvSpPr>
      <xdr:spPr>
        <a:xfrm>
          <a:off x="1968500" y="541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50690</xdr:rowOff>
    </xdr:from>
    <xdr:ext cx="534377" cy="259045"/>
    <xdr:sp macro="" textlink="">
      <xdr:nvSpPr>
        <xdr:cNvPr id="87" name="テキスト ボックス 86"/>
        <xdr:cNvSpPr txBox="1"/>
      </xdr:nvSpPr>
      <xdr:spPr>
        <a:xfrm>
          <a:off x="1752111" y="519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3175</xdr:rowOff>
    </xdr:from>
    <xdr:to>
      <xdr:col>6</xdr:col>
      <xdr:colOff>38100</xdr:colOff>
      <xdr:row>31</xdr:row>
      <xdr:rowOff>104775</xdr:rowOff>
    </xdr:to>
    <xdr:sp macro="" textlink="">
      <xdr:nvSpPr>
        <xdr:cNvPr id="88" name="楕円 87"/>
        <xdr:cNvSpPr/>
      </xdr:nvSpPr>
      <xdr:spPr>
        <a:xfrm>
          <a:off x="1079500" y="5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121302</xdr:rowOff>
    </xdr:from>
    <xdr:ext cx="534377" cy="259045"/>
    <xdr:sp macro="" textlink="">
      <xdr:nvSpPr>
        <xdr:cNvPr id="89" name="テキスト ボックス 88"/>
        <xdr:cNvSpPr txBox="1"/>
      </xdr:nvSpPr>
      <xdr:spPr>
        <a:xfrm>
          <a:off x="863111" y="509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127663</xdr:rowOff>
    </xdr:from>
    <xdr:to>
      <xdr:col>24</xdr:col>
      <xdr:colOff>63500</xdr:colOff>
      <xdr:row>58</xdr:row>
      <xdr:rowOff>142654</xdr:rowOff>
    </xdr:to>
    <xdr:cxnSp macro="">
      <xdr:nvCxnSpPr>
        <xdr:cNvPr id="120" name="直線コネクタ 119"/>
        <xdr:cNvCxnSpPr/>
      </xdr:nvCxnSpPr>
      <xdr:spPr>
        <a:xfrm>
          <a:off x="3797300" y="10071763"/>
          <a:ext cx="8382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127663</xdr:rowOff>
    </xdr:from>
    <xdr:to>
      <xdr:col>19</xdr:col>
      <xdr:colOff>177800</xdr:colOff>
      <xdr:row>58</xdr:row>
      <xdr:rowOff>133016</xdr:rowOff>
    </xdr:to>
    <xdr:cxnSp macro="">
      <xdr:nvCxnSpPr>
        <xdr:cNvPr id="123" name="直線コネクタ 122"/>
        <xdr:cNvCxnSpPr/>
      </xdr:nvCxnSpPr>
      <xdr:spPr>
        <a:xfrm flipV="1">
          <a:off x="2908300" y="10071763"/>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133016</xdr:rowOff>
    </xdr:from>
    <xdr:to>
      <xdr:col>15</xdr:col>
      <xdr:colOff>50800</xdr:colOff>
      <xdr:row>58</xdr:row>
      <xdr:rowOff>144827</xdr:rowOff>
    </xdr:to>
    <xdr:cxnSp macro="">
      <xdr:nvCxnSpPr>
        <xdr:cNvPr id="126" name="直線コネクタ 125"/>
        <xdr:cNvCxnSpPr/>
      </xdr:nvCxnSpPr>
      <xdr:spPr>
        <a:xfrm flipV="1">
          <a:off x="2019300" y="10077116"/>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125214</xdr:rowOff>
    </xdr:from>
    <xdr:to>
      <xdr:col>10</xdr:col>
      <xdr:colOff>114300</xdr:colOff>
      <xdr:row>58</xdr:row>
      <xdr:rowOff>144827</xdr:rowOff>
    </xdr:to>
    <xdr:cxnSp macro="">
      <xdr:nvCxnSpPr>
        <xdr:cNvPr id="129" name="直線コネクタ 128"/>
        <xdr:cNvCxnSpPr/>
      </xdr:nvCxnSpPr>
      <xdr:spPr>
        <a:xfrm>
          <a:off x="1130300" y="10069314"/>
          <a:ext cx="889000" cy="1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38142</xdr:rowOff>
    </xdr:from>
    <xdr:to>
      <xdr:col>6</xdr:col>
      <xdr:colOff>38100</xdr:colOff>
      <xdr:row>58</xdr:row>
      <xdr:rowOff>139742</xdr:rowOff>
    </xdr:to>
    <xdr:sp macro="" textlink="">
      <xdr:nvSpPr>
        <xdr:cNvPr id="132" name="フローチャート: 判断 131"/>
        <xdr:cNvSpPr/>
      </xdr:nvSpPr>
      <xdr:spPr>
        <a:xfrm>
          <a:off x="1079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156269</xdr:rowOff>
    </xdr:from>
    <xdr:ext cx="599010" cy="259045"/>
    <xdr:sp macro="" textlink="">
      <xdr:nvSpPr>
        <xdr:cNvPr id="133" name="テキスト ボックス 132"/>
        <xdr:cNvSpPr txBox="1"/>
      </xdr:nvSpPr>
      <xdr:spPr>
        <a:xfrm>
          <a:off x="830795" y="97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91854</xdr:rowOff>
    </xdr:from>
    <xdr:to>
      <xdr:col>24</xdr:col>
      <xdr:colOff>114300</xdr:colOff>
      <xdr:row>59</xdr:row>
      <xdr:rowOff>22004</xdr:rowOff>
    </xdr:to>
    <xdr:sp macro="" textlink="">
      <xdr:nvSpPr>
        <xdr:cNvPr id="139" name="楕円 138"/>
        <xdr:cNvSpPr/>
      </xdr:nvSpPr>
      <xdr:spPr>
        <a:xfrm>
          <a:off x="4584700" y="100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99010" cy="259045"/>
    <xdr:sp macro="" textlink="">
      <xdr:nvSpPr>
        <xdr:cNvPr id="140" name="総務費該当値テキスト"/>
        <xdr:cNvSpPr txBox="1"/>
      </xdr:nvSpPr>
      <xdr:spPr>
        <a:xfrm>
          <a:off x="4686300" y="100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76863</xdr:rowOff>
    </xdr:from>
    <xdr:to>
      <xdr:col>20</xdr:col>
      <xdr:colOff>38100</xdr:colOff>
      <xdr:row>59</xdr:row>
      <xdr:rowOff>7013</xdr:rowOff>
    </xdr:to>
    <xdr:sp macro="" textlink="">
      <xdr:nvSpPr>
        <xdr:cNvPr id="141" name="楕円 140"/>
        <xdr:cNvSpPr/>
      </xdr:nvSpPr>
      <xdr:spPr>
        <a:xfrm>
          <a:off x="3746500" y="1002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23540</xdr:rowOff>
    </xdr:from>
    <xdr:ext cx="599010" cy="259045"/>
    <xdr:sp macro="" textlink="">
      <xdr:nvSpPr>
        <xdr:cNvPr id="142" name="テキスト ボックス 141"/>
        <xdr:cNvSpPr txBox="1"/>
      </xdr:nvSpPr>
      <xdr:spPr>
        <a:xfrm>
          <a:off x="3497795" y="979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82216</xdr:rowOff>
    </xdr:from>
    <xdr:to>
      <xdr:col>15</xdr:col>
      <xdr:colOff>101600</xdr:colOff>
      <xdr:row>59</xdr:row>
      <xdr:rowOff>12366</xdr:rowOff>
    </xdr:to>
    <xdr:sp macro="" textlink="">
      <xdr:nvSpPr>
        <xdr:cNvPr id="143" name="楕円 142"/>
        <xdr:cNvSpPr/>
      </xdr:nvSpPr>
      <xdr:spPr>
        <a:xfrm>
          <a:off x="2857500" y="1002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3493</xdr:rowOff>
    </xdr:from>
    <xdr:ext cx="599010" cy="259045"/>
    <xdr:sp macro="" textlink="">
      <xdr:nvSpPr>
        <xdr:cNvPr id="144" name="テキスト ボックス 143"/>
        <xdr:cNvSpPr txBox="1"/>
      </xdr:nvSpPr>
      <xdr:spPr>
        <a:xfrm>
          <a:off x="2608795" y="1011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94027</xdr:rowOff>
    </xdr:from>
    <xdr:to>
      <xdr:col>10</xdr:col>
      <xdr:colOff>165100</xdr:colOff>
      <xdr:row>59</xdr:row>
      <xdr:rowOff>24177</xdr:rowOff>
    </xdr:to>
    <xdr:sp macro="" textlink="">
      <xdr:nvSpPr>
        <xdr:cNvPr id="145" name="楕円 144"/>
        <xdr:cNvSpPr/>
      </xdr:nvSpPr>
      <xdr:spPr>
        <a:xfrm>
          <a:off x="1968500" y="100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15304</xdr:rowOff>
    </xdr:from>
    <xdr:ext cx="599010" cy="259045"/>
    <xdr:sp macro="" textlink="">
      <xdr:nvSpPr>
        <xdr:cNvPr id="146" name="テキスト ボックス 145"/>
        <xdr:cNvSpPr txBox="1"/>
      </xdr:nvSpPr>
      <xdr:spPr>
        <a:xfrm>
          <a:off x="1719795" y="1013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74414</xdr:rowOff>
    </xdr:from>
    <xdr:to>
      <xdr:col>6</xdr:col>
      <xdr:colOff>38100</xdr:colOff>
      <xdr:row>59</xdr:row>
      <xdr:rowOff>4564</xdr:rowOff>
    </xdr:to>
    <xdr:sp macro="" textlink="">
      <xdr:nvSpPr>
        <xdr:cNvPr id="147" name="楕円 146"/>
        <xdr:cNvSpPr/>
      </xdr:nvSpPr>
      <xdr:spPr>
        <a:xfrm>
          <a:off x="1079500" y="100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167141</xdr:rowOff>
    </xdr:from>
    <xdr:ext cx="599010" cy="259045"/>
    <xdr:sp macro="" textlink="">
      <xdr:nvSpPr>
        <xdr:cNvPr id="148" name="テキスト ボックス 147"/>
        <xdr:cNvSpPr txBox="1"/>
      </xdr:nvSpPr>
      <xdr:spPr>
        <a:xfrm>
          <a:off x="830795" y="1011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107941</xdr:rowOff>
    </xdr:from>
    <xdr:to>
      <xdr:col>24</xdr:col>
      <xdr:colOff>63500</xdr:colOff>
      <xdr:row>76</xdr:row>
      <xdr:rowOff>87643</xdr:rowOff>
    </xdr:to>
    <xdr:cxnSp macro="">
      <xdr:nvCxnSpPr>
        <xdr:cNvPr id="174" name="直線コネクタ 173"/>
        <xdr:cNvCxnSpPr/>
      </xdr:nvCxnSpPr>
      <xdr:spPr>
        <a:xfrm flipV="1">
          <a:off x="3797300" y="12795241"/>
          <a:ext cx="838200" cy="32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87643</xdr:rowOff>
    </xdr:from>
    <xdr:to>
      <xdr:col>19</xdr:col>
      <xdr:colOff>177800</xdr:colOff>
      <xdr:row>76</xdr:row>
      <xdr:rowOff>99124</xdr:rowOff>
    </xdr:to>
    <xdr:cxnSp macro="">
      <xdr:nvCxnSpPr>
        <xdr:cNvPr id="177" name="直線コネクタ 176"/>
        <xdr:cNvCxnSpPr/>
      </xdr:nvCxnSpPr>
      <xdr:spPr>
        <a:xfrm flipV="1">
          <a:off x="2908300" y="13117843"/>
          <a:ext cx="8890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99124</xdr:rowOff>
    </xdr:from>
    <xdr:to>
      <xdr:col>15</xdr:col>
      <xdr:colOff>50800</xdr:colOff>
      <xdr:row>76</xdr:row>
      <xdr:rowOff>100684</xdr:rowOff>
    </xdr:to>
    <xdr:cxnSp macro="">
      <xdr:nvCxnSpPr>
        <xdr:cNvPr id="180" name="直線コネクタ 179"/>
        <xdr:cNvCxnSpPr/>
      </xdr:nvCxnSpPr>
      <xdr:spPr>
        <a:xfrm flipV="1">
          <a:off x="2019300" y="13129324"/>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100684</xdr:rowOff>
    </xdr:from>
    <xdr:to>
      <xdr:col>10</xdr:col>
      <xdr:colOff>114300</xdr:colOff>
      <xdr:row>76</xdr:row>
      <xdr:rowOff>148912</xdr:rowOff>
    </xdr:to>
    <xdr:cxnSp macro="">
      <xdr:nvCxnSpPr>
        <xdr:cNvPr id="183" name="直線コネクタ 182"/>
        <xdr:cNvCxnSpPr/>
      </xdr:nvCxnSpPr>
      <xdr:spPr>
        <a:xfrm flipV="1">
          <a:off x="1130300" y="13130884"/>
          <a:ext cx="889000" cy="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75407</xdr:rowOff>
    </xdr:from>
    <xdr:to>
      <xdr:col>6</xdr:col>
      <xdr:colOff>38100</xdr:colOff>
      <xdr:row>76</xdr:row>
      <xdr:rowOff>5556</xdr:rowOff>
    </xdr:to>
    <xdr:sp macro="" textlink="">
      <xdr:nvSpPr>
        <xdr:cNvPr id="186" name="フローチャート: 判断 185"/>
        <xdr:cNvSpPr/>
      </xdr:nvSpPr>
      <xdr:spPr>
        <a:xfrm>
          <a:off x="1079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22084</xdr:rowOff>
    </xdr:from>
    <xdr:ext cx="599010" cy="259045"/>
    <xdr:sp macro="" textlink="">
      <xdr:nvSpPr>
        <xdr:cNvPr id="187" name="テキスト ボックス 186"/>
        <xdr:cNvSpPr txBox="1"/>
      </xdr:nvSpPr>
      <xdr:spPr>
        <a:xfrm>
          <a:off x="830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57141</xdr:rowOff>
    </xdr:from>
    <xdr:to>
      <xdr:col>24</xdr:col>
      <xdr:colOff>114300</xdr:colOff>
      <xdr:row>74</xdr:row>
      <xdr:rowOff>158741</xdr:rowOff>
    </xdr:to>
    <xdr:sp macro="" textlink="">
      <xdr:nvSpPr>
        <xdr:cNvPr id="193" name="楕円 192"/>
        <xdr:cNvSpPr/>
      </xdr:nvSpPr>
      <xdr:spPr>
        <a:xfrm>
          <a:off x="4584700" y="1274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80018</xdr:rowOff>
    </xdr:from>
    <xdr:ext cx="599010" cy="259045"/>
    <xdr:sp macro="" textlink="">
      <xdr:nvSpPr>
        <xdr:cNvPr id="194" name="民生費該当値テキスト"/>
        <xdr:cNvSpPr txBox="1"/>
      </xdr:nvSpPr>
      <xdr:spPr>
        <a:xfrm>
          <a:off x="4686300" y="1259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36843</xdr:rowOff>
    </xdr:from>
    <xdr:to>
      <xdr:col>20</xdr:col>
      <xdr:colOff>38100</xdr:colOff>
      <xdr:row>76</xdr:row>
      <xdr:rowOff>138443</xdr:rowOff>
    </xdr:to>
    <xdr:sp macro="" textlink="">
      <xdr:nvSpPr>
        <xdr:cNvPr id="195" name="楕円 194"/>
        <xdr:cNvSpPr/>
      </xdr:nvSpPr>
      <xdr:spPr>
        <a:xfrm>
          <a:off x="3746500" y="130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129570</xdr:rowOff>
    </xdr:from>
    <xdr:ext cx="599010" cy="259045"/>
    <xdr:sp macro="" textlink="">
      <xdr:nvSpPr>
        <xdr:cNvPr id="196" name="テキスト ボックス 195"/>
        <xdr:cNvSpPr txBox="1"/>
      </xdr:nvSpPr>
      <xdr:spPr>
        <a:xfrm>
          <a:off x="3497795" y="1315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48324</xdr:rowOff>
    </xdr:from>
    <xdr:to>
      <xdr:col>15</xdr:col>
      <xdr:colOff>101600</xdr:colOff>
      <xdr:row>76</xdr:row>
      <xdr:rowOff>149924</xdr:rowOff>
    </xdr:to>
    <xdr:sp macro="" textlink="">
      <xdr:nvSpPr>
        <xdr:cNvPr id="197" name="楕円 196"/>
        <xdr:cNvSpPr/>
      </xdr:nvSpPr>
      <xdr:spPr>
        <a:xfrm>
          <a:off x="2857500" y="130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141051</xdr:rowOff>
    </xdr:from>
    <xdr:ext cx="599010" cy="259045"/>
    <xdr:sp macro="" textlink="">
      <xdr:nvSpPr>
        <xdr:cNvPr id="198" name="テキスト ボックス 197"/>
        <xdr:cNvSpPr txBox="1"/>
      </xdr:nvSpPr>
      <xdr:spPr>
        <a:xfrm>
          <a:off x="2608795" y="1317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49884</xdr:rowOff>
    </xdr:from>
    <xdr:to>
      <xdr:col>10</xdr:col>
      <xdr:colOff>165100</xdr:colOff>
      <xdr:row>76</xdr:row>
      <xdr:rowOff>151484</xdr:rowOff>
    </xdr:to>
    <xdr:sp macro="" textlink="">
      <xdr:nvSpPr>
        <xdr:cNvPr id="199" name="楕円 198"/>
        <xdr:cNvSpPr/>
      </xdr:nvSpPr>
      <xdr:spPr>
        <a:xfrm>
          <a:off x="1968500" y="130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142611</xdr:rowOff>
    </xdr:from>
    <xdr:ext cx="599010" cy="259045"/>
    <xdr:sp macro="" textlink="">
      <xdr:nvSpPr>
        <xdr:cNvPr id="200" name="テキスト ボックス 199"/>
        <xdr:cNvSpPr txBox="1"/>
      </xdr:nvSpPr>
      <xdr:spPr>
        <a:xfrm>
          <a:off x="1719795" y="1317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98112</xdr:rowOff>
    </xdr:from>
    <xdr:to>
      <xdr:col>6</xdr:col>
      <xdr:colOff>38100</xdr:colOff>
      <xdr:row>77</xdr:row>
      <xdr:rowOff>28262</xdr:rowOff>
    </xdr:to>
    <xdr:sp macro="" textlink="">
      <xdr:nvSpPr>
        <xdr:cNvPr id="201" name="楕円 200"/>
        <xdr:cNvSpPr/>
      </xdr:nvSpPr>
      <xdr:spPr>
        <a:xfrm>
          <a:off x="1079500" y="131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19389</xdr:rowOff>
    </xdr:from>
    <xdr:ext cx="599010" cy="259045"/>
    <xdr:sp macro="" textlink="">
      <xdr:nvSpPr>
        <xdr:cNvPr id="202" name="テキスト ボックス 201"/>
        <xdr:cNvSpPr txBox="1"/>
      </xdr:nvSpPr>
      <xdr:spPr>
        <a:xfrm>
          <a:off x="830795" y="1322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17945</xdr:rowOff>
    </xdr:from>
    <xdr:to>
      <xdr:col>24</xdr:col>
      <xdr:colOff>63500</xdr:colOff>
      <xdr:row>98</xdr:row>
      <xdr:rowOff>57612</xdr:rowOff>
    </xdr:to>
    <xdr:cxnSp macro="">
      <xdr:nvCxnSpPr>
        <xdr:cNvPr id="229" name="直線コネクタ 228"/>
        <xdr:cNvCxnSpPr/>
      </xdr:nvCxnSpPr>
      <xdr:spPr>
        <a:xfrm flipV="1">
          <a:off x="3797300" y="16820045"/>
          <a:ext cx="838200" cy="3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50154</xdr:rowOff>
    </xdr:from>
    <xdr:to>
      <xdr:col>19</xdr:col>
      <xdr:colOff>177800</xdr:colOff>
      <xdr:row>98</xdr:row>
      <xdr:rowOff>57612</xdr:rowOff>
    </xdr:to>
    <xdr:cxnSp macro="">
      <xdr:nvCxnSpPr>
        <xdr:cNvPr id="232" name="直線コネクタ 231"/>
        <xdr:cNvCxnSpPr/>
      </xdr:nvCxnSpPr>
      <xdr:spPr>
        <a:xfrm>
          <a:off x="2908300" y="16852254"/>
          <a:ext cx="889000" cy="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48079</xdr:rowOff>
    </xdr:from>
    <xdr:to>
      <xdr:col>15</xdr:col>
      <xdr:colOff>50800</xdr:colOff>
      <xdr:row>98</xdr:row>
      <xdr:rowOff>50154</xdr:rowOff>
    </xdr:to>
    <xdr:cxnSp macro="">
      <xdr:nvCxnSpPr>
        <xdr:cNvPr id="235" name="直線コネクタ 234"/>
        <xdr:cNvCxnSpPr/>
      </xdr:nvCxnSpPr>
      <xdr:spPr>
        <a:xfrm>
          <a:off x="2019300" y="16850179"/>
          <a:ext cx="8890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32057</xdr:rowOff>
    </xdr:from>
    <xdr:to>
      <xdr:col>10</xdr:col>
      <xdr:colOff>114300</xdr:colOff>
      <xdr:row>98</xdr:row>
      <xdr:rowOff>48079</xdr:rowOff>
    </xdr:to>
    <xdr:cxnSp macro="">
      <xdr:nvCxnSpPr>
        <xdr:cNvPr id="238" name="直線コネクタ 237"/>
        <xdr:cNvCxnSpPr/>
      </xdr:nvCxnSpPr>
      <xdr:spPr>
        <a:xfrm>
          <a:off x="1130300" y="16834157"/>
          <a:ext cx="8890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81390</xdr:rowOff>
    </xdr:from>
    <xdr:to>
      <xdr:col>6</xdr:col>
      <xdr:colOff>38100</xdr:colOff>
      <xdr:row>98</xdr:row>
      <xdr:rowOff>11540</xdr:rowOff>
    </xdr:to>
    <xdr:sp macro="" textlink="">
      <xdr:nvSpPr>
        <xdr:cNvPr id="241" name="フローチャート: 判断 240"/>
        <xdr:cNvSpPr/>
      </xdr:nvSpPr>
      <xdr:spPr>
        <a:xfrm>
          <a:off x="1079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28067</xdr:rowOff>
    </xdr:from>
    <xdr:ext cx="534377" cy="259045"/>
    <xdr:sp macro="" textlink="">
      <xdr:nvSpPr>
        <xdr:cNvPr id="242" name="テキスト ボックス 241"/>
        <xdr:cNvSpPr txBox="1"/>
      </xdr:nvSpPr>
      <xdr:spPr>
        <a:xfrm>
          <a:off x="863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138595</xdr:rowOff>
    </xdr:from>
    <xdr:to>
      <xdr:col>24</xdr:col>
      <xdr:colOff>114300</xdr:colOff>
      <xdr:row>98</xdr:row>
      <xdr:rowOff>68745</xdr:rowOff>
    </xdr:to>
    <xdr:sp macro="" textlink="">
      <xdr:nvSpPr>
        <xdr:cNvPr id="248" name="楕円 247"/>
        <xdr:cNvSpPr/>
      </xdr:nvSpPr>
      <xdr:spPr>
        <a:xfrm>
          <a:off x="4584700" y="167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6812</xdr:rowOff>
    </xdr:from>
    <xdr:to>
      <xdr:col>20</xdr:col>
      <xdr:colOff>38100</xdr:colOff>
      <xdr:row>98</xdr:row>
      <xdr:rowOff>108412</xdr:rowOff>
    </xdr:to>
    <xdr:sp macro="" textlink="">
      <xdr:nvSpPr>
        <xdr:cNvPr id="250" name="楕円 249"/>
        <xdr:cNvSpPr/>
      </xdr:nvSpPr>
      <xdr:spPr>
        <a:xfrm>
          <a:off x="3746500" y="168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99539</xdr:rowOff>
    </xdr:from>
    <xdr:ext cx="534377" cy="259045"/>
    <xdr:sp macro="" textlink="">
      <xdr:nvSpPr>
        <xdr:cNvPr id="251" name="テキスト ボックス 250"/>
        <xdr:cNvSpPr txBox="1"/>
      </xdr:nvSpPr>
      <xdr:spPr>
        <a:xfrm>
          <a:off x="3530111" y="1690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170804</xdr:rowOff>
    </xdr:from>
    <xdr:to>
      <xdr:col>15</xdr:col>
      <xdr:colOff>101600</xdr:colOff>
      <xdr:row>98</xdr:row>
      <xdr:rowOff>100954</xdr:rowOff>
    </xdr:to>
    <xdr:sp macro="" textlink="">
      <xdr:nvSpPr>
        <xdr:cNvPr id="252" name="楕円 251"/>
        <xdr:cNvSpPr/>
      </xdr:nvSpPr>
      <xdr:spPr>
        <a:xfrm>
          <a:off x="2857500" y="168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92081</xdr:rowOff>
    </xdr:from>
    <xdr:ext cx="534377" cy="259045"/>
    <xdr:sp macro="" textlink="">
      <xdr:nvSpPr>
        <xdr:cNvPr id="253" name="テキスト ボックス 252"/>
        <xdr:cNvSpPr txBox="1"/>
      </xdr:nvSpPr>
      <xdr:spPr>
        <a:xfrm>
          <a:off x="2641111" y="168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168729</xdr:rowOff>
    </xdr:from>
    <xdr:to>
      <xdr:col>10</xdr:col>
      <xdr:colOff>165100</xdr:colOff>
      <xdr:row>98</xdr:row>
      <xdr:rowOff>98879</xdr:rowOff>
    </xdr:to>
    <xdr:sp macro="" textlink="">
      <xdr:nvSpPr>
        <xdr:cNvPr id="254" name="楕円 253"/>
        <xdr:cNvSpPr/>
      </xdr:nvSpPr>
      <xdr:spPr>
        <a:xfrm>
          <a:off x="1968500" y="167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90006</xdr:rowOff>
    </xdr:from>
    <xdr:ext cx="534377" cy="259045"/>
    <xdr:sp macro="" textlink="">
      <xdr:nvSpPr>
        <xdr:cNvPr id="255" name="テキスト ボックス 254"/>
        <xdr:cNvSpPr txBox="1"/>
      </xdr:nvSpPr>
      <xdr:spPr>
        <a:xfrm>
          <a:off x="1752111" y="1689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152707</xdr:rowOff>
    </xdr:from>
    <xdr:to>
      <xdr:col>6</xdr:col>
      <xdr:colOff>38100</xdr:colOff>
      <xdr:row>98</xdr:row>
      <xdr:rowOff>82857</xdr:rowOff>
    </xdr:to>
    <xdr:sp macro="" textlink="">
      <xdr:nvSpPr>
        <xdr:cNvPr id="256" name="楕円 255"/>
        <xdr:cNvSpPr/>
      </xdr:nvSpPr>
      <xdr:spPr>
        <a:xfrm>
          <a:off x="1079500" y="167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73984</xdr:rowOff>
    </xdr:from>
    <xdr:ext cx="534377" cy="259045"/>
    <xdr:sp macro="" textlink="">
      <xdr:nvSpPr>
        <xdr:cNvPr id="257" name="テキスト ボックス 256"/>
        <xdr:cNvSpPr txBox="1"/>
      </xdr:nvSpPr>
      <xdr:spPr>
        <a:xfrm>
          <a:off x="863111" y="168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37973</xdr:rowOff>
    </xdr:from>
    <xdr:to>
      <xdr:col>55</xdr:col>
      <xdr:colOff>0</xdr:colOff>
      <xdr:row>39</xdr:row>
      <xdr:rowOff>44450</xdr:rowOff>
    </xdr:to>
    <xdr:cxnSp macro="">
      <xdr:nvCxnSpPr>
        <xdr:cNvPr id="286" name="直線コネクタ 285"/>
        <xdr:cNvCxnSpPr/>
      </xdr:nvCxnSpPr>
      <xdr:spPr>
        <a:xfrm>
          <a:off x="9639300" y="672452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37592</xdr:rowOff>
    </xdr:from>
    <xdr:to>
      <xdr:col>50</xdr:col>
      <xdr:colOff>114300</xdr:colOff>
      <xdr:row>39</xdr:row>
      <xdr:rowOff>37973</xdr:rowOff>
    </xdr:to>
    <xdr:cxnSp macro="">
      <xdr:nvCxnSpPr>
        <xdr:cNvPr id="289" name="直線コネクタ 288"/>
        <xdr:cNvCxnSpPr/>
      </xdr:nvCxnSpPr>
      <xdr:spPr>
        <a:xfrm>
          <a:off x="8750300" y="672414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84836</xdr:rowOff>
    </xdr:from>
    <xdr:to>
      <xdr:col>45</xdr:col>
      <xdr:colOff>177800</xdr:colOff>
      <xdr:row>39</xdr:row>
      <xdr:rowOff>37592</xdr:rowOff>
    </xdr:to>
    <xdr:cxnSp macro="">
      <xdr:nvCxnSpPr>
        <xdr:cNvPr id="292" name="直線コネクタ 291"/>
        <xdr:cNvCxnSpPr/>
      </xdr:nvCxnSpPr>
      <xdr:spPr>
        <a:xfrm>
          <a:off x="7861300" y="6085586"/>
          <a:ext cx="889000" cy="63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43307</xdr:rowOff>
    </xdr:from>
    <xdr:to>
      <xdr:col>41</xdr:col>
      <xdr:colOff>50800</xdr:colOff>
      <xdr:row>35</xdr:row>
      <xdr:rowOff>84836</xdr:rowOff>
    </xdr:to>
    <xdr:cxnSp macro="">
      <xdr:nvCxnSpPr>
        <xdr:cNvPr id="295" name="直線コネクタ 294"/>
        <xdr:cNvCxnSpPr/>
      </xdr:nvCxnSpPr>
      <xdr:spPr>
        <a:xfrm>
          <a:off x="6972300" y="6044057"/>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297" name="テキスト ボックス 296"/>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61849</xdr:rowOff>
    </xdr:from>
    <xdr:to>
      <xdr:col>36</xdr:col>
      <xdr:colOff>165100</xdr:colOff>
      <xdr:row>36</xdr:row>
      <xdr:rowOff>163449</xdr:rowOff>
    </xdr:to>
    <xdr:sp macro="" textlink="">
      <xdr:nvSpPr>
        <xdr:cNvPr id="298" name="フローチャート: 判断 297"/>
        <xdr:cNvSpPr/>
      </xdr:nvSpPr>
      <xdr:spPr>
        <a:xfrm>
          <a:off x="6921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154576</xdr:rowOff>
    </xdr:from>
    <xdr:ext cx="469744" cy="259045"/>
    <xdr:sp macro="" textlink="">
      <xdr:nvSpPr>
        <xdr:cNvPr id="299" name="テキスト ボックス 298"/>
        <xdr:cNvSpPr txBox="1"/>
      </xdr:nvSpPr>
      <xdr:spPr>
        <a:xfrm>
          <a:off x="6737428" y="63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158623</xdr:rowOff>
    </xdr:from>
    <xdr:to>
      <xdr:col>50</xdr:col>
      <xdr:colOff>165100</xdr:colOff>
      <xdr:row>39</xdr:row>
      <xdr:rowOff>88773</xdr:rowOff>
    </xdr:to>
    <xdr:sp macro="" textlink="">
      <xdr:nvSpPr>
        <xdr:cNvPr id="307" name="楕円 306"/>
        <xdr:cNvSpPr/>
      </xdr:nvSpPr>
      <xdr:spPr>
        <a:xfrm>
          <a:off x="9588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79900</xdr:rowOff>
    </xdr:from>
    <xdr:ext cx="313932" cy="259045"/>
    <xdr:sp macro="" textlink="">
      <xdr:nvSpPr>
        <xdr:cNvPr id="308" name="テキスト ボックス 307"/>
        <xdr:cNvSpPr txBox="1"/>
      </xdr:nvSpPr>
      <xdr:spPr>
        <a:xfrm>
          <a:off x="9482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158242</xdr:rowOff>
    </xdr:from>
    <xdr:to>
      <xdr:col>46</xdr:col>
      <xdr:colOff>38100</xdr:colOff>
      <xdr:row>39</xdr:row>
      <xdr:rowOff>88392</xdr:rowOff>
    </xdr:to>
    <xdr:sp macro="" textlink="">
      <xdr:nvSpPr>
        <xdr:cNvPr id="309" name="楕円 308"/>
        <xdr:cNvSpPr/>
      </xdr:nvSpPr>
      <xdr:spPr>
        <a:xfrm>
          <a:off x="8699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79519</xdr:rowOff>
    </xdr:from>
    <xdr:ext cx="313932" cy="259045"/>
    <xdr:sp macro="" textlink="">
      <xdr:nvSpPr>
        <xdr:cNvPr id="310" name="テキスト ボックス 309"/>
        <xdr:cNvSpPr txBox="1"/>
      </xdr:nvSpPr>
      <xdr:spPr>
        <a:xfrm>
          <a:off x="8593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34036</xdr:rowOff>
    </xdr:from>
    <xdr:to>
      <xdr:col>41</xdr:col>
      <xdr:colOff>101600</xdr:colOff>
      <xdr:row>35</xdr:row>
      <xdr:rowOff>135636</xdr:rowOff>
    </xdr:to>
    <xdr:sp macro="" textlink="">
      <xdr:nvSpPr>
        <xdr:cNvPr id="311" name="楕円 310"/>
        <xdr:cNvSpPr/>
      </xdr:nvSpPr>
      <xdr:spPr>
        <a:xfrm>
          <a:off x="7810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152163</xdr:rowOff>
    </xdr:from>
    <xdr:ext cx="469744" cy="259045"/>
    <xdr:sp macro="" textlink="">
      <xdr:nvSpPr>
        <xdr:cNvPr id="312" name="テキスト ボックス 311"/>
        <xdr:cNvSpPr txBox="1"/>
      </xdr:nvSpPr>
      <xdr:spPr>
        <a:xfrm>
          <a:off x="7626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163957</xdr:rowOff>
    </xdr:from>
    <xdr:to>
      <xdr:col>36</xdr:col>
      <xdr:colOff>165100</xdr:colOff>
      <xdr:row>35</xdr:row>
      <xdr:rowOff>94107</xdr:rowOff>
    </xdr:to>
    <xdr:sp macro="" textlink="">
      <xdr:nvSpPr>
        <xdr:cNvPr id="313" name="楕円 312"/>
        <xdr:cNvSpPr/>
      </xdr:nvSpPr>
      <xdr:spPr>
        <a:xfrm>
          <a:off x="69215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110634</xdr:rowOff>
    </xdr:from>
    <xdr:ext cx="469744" cy="259045"/>
    <xdr:sp macro="" textlink="">
      <xdr:nvSpPr>
        <xdr:cNvPr id="314" name="テキスト ボックス 313"/>
        <xdr:cNvSpPr txBox="1"/>
      </xdr:nvSpPr>
      <xdr:spPr>
        <a:xfrm>
          <a:off x="6737428" y="576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25853</xdr:rowOff>
    </xdr:from>
    <xdr:to>
      <xdr:col>55</xdr:col>
      <xdr:colOff>0</xdr:colOff>
      <xdr:row>57</xdr:row>
      <xdr:rowOff>33803</xdr:rowOff>
    </xdr:to>
    <xdr:cxnSp macro="">
      <xdr:nvCxnSpPr>
        <xdr:cNvPr id="341" name="直線コネクタ 340"/>
        <xdr:cNvCxnSpPr/>
      </xdr:nvCxnSpPr>
      <xdr:spPr>
        <a:xfrm>
          <a:off x="9639300" y="9798503"/>
          <a:ext cx="8382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21944</xdr:rowOff>
    </xdr:from>
    <xdr:to>
      <xdr:col>50</xdr:col>
      <xdr:colOff>114300</xdr:colOff>
      <xdr:row>57</xdr:row>
      <xdr:rowOff>25853</xdr:rowOff>
    </xdr:to>
    <xdr:cxnSp macro="">
      <xdr:nvCxnSpPr>
        <xdr:cNvPr id="344" name="直線コネクタ 343"/>
        <xdr:cNvCxnSpPr/>
      </xdr:nvCxnSpPr>
      <xdr:spPr>
        <a:xfrm>
          <a:off x="8750300" y="9794594"/>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21944</xdr:rowOff>
    </xdr:from>
    <xdr:to>
      <xdr:col>45</xdr:col>
      <xdr:colOff>177800</xdr:colOff>
      <xdr:row>57</xdr:row>
      <xdr:rowOff>78554</xdr:rowOff>
    </xdr:to>
    <xdr:cxnSp macro="">
      <xdr:nvCxnSpPr>
        <xdr:cNvPr id="347" name="直線コネクタ 346"/>
        <xdr:cNvCxnSpPr/>
      </xdr:nvCxnSpPr>
      <xdr:spPr>
        <a:xfrm flipV="1">
          <a:off x="7861300" y="9794594"/>
          <a:ext cx="889000" cy="5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78554</xdr:rowOff>
    </xdr:from>
    <xdr:to>
      <xdr:col>41</xdr:col>
      <xdr:colOff>50800</xdr:colOff>
      <xdr:row>57</xdr:row>
      <xdr:rowOff>137798</xdr:rowOff>
    </xdr:to>
    <xdr:cxnSp macro="">
      <xdr:nvCxnSpPr>
        <xdr:cNvPr id="350" name="直線コネクタ 349"/>
        <xdr:cNvCxnSpPr/>
      </xdr:nvCxnSpPr>
      <xdr:spPr>
        <a:xfrm flipV="1">
          <a:off x="6972300" y="9851204"/>
          <a:ext cx="889000" cy="5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3" name="フローチャート: 判断 352"/>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4" name="テキスト ボックス 353"/>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154453</xdr:rowOff>
    </xdr:from>
    <xdr:to>
      <xdr:col>55</xdr:col>
      <xdr:colOff>50800</xdr:colOff>
      <xdr:row>57</xdr:row>
      <xdr:rowOff>84603</xdr:rowOff>
    </xdr:to>
    <xdr:sp macro="" textlink="">
      <xdr:nvSpPr>
        <xdr:cNvPr id="360" name="楕円 359"/>
        <xdr:cNvSpPr/>
      </xdr:nvSpPr>
      <xdr:spPr>
        <a:xfrm>
          <a:off x="10426700" y="975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5880</xdr:rowOff>
    </xdr:from>
    <xdr:ext cx="599010" cy="259045"/>
    <xdr:sp macro="" textlink="">
      <xdr:nvSpPr>
        <xdr:cNvPr id="361" name="農林水産業費該当値テキスト"/>
        <xdr:cNvSpPr txBox="1"/>
      </xdr:nvSpPr>
      <xdr:spPr>
        <a:xfrm>
          <a:off x="10528300" y="960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146503</xdr:rowOff>
    </xdr:from>
    <xdr:to>
      <xdr:col>50</xdr:col>
      <xdr:colOff>165100</xdr:colOff>
      <xdr:row>57</xdr:row>
      <xdr:rowOff>76653</xdr:rowOff>
    </xdr:to>
    <xdr:sp macro="" textlink="">
      <xdr:nvSpPr>
        <xdr:cNvPr id="362" name="楕円 361"/>
        <xdr:cNvSpPr/>
      </xdr:nvSpPr>
      <xdr:spPr>
        <a:xfrm>
          <a:off x="9588500" y="974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93180</xdr:rowOff>
    </xdr:from>
    <xdr:ext cx="599010" cy="259045"/>
    <xdr:sp macro="" textlink="">
      <xdr:nvSpPr>
        <xdr:cNvPr id="363" name="テキスト ボックス 362"/>
        <xdr:cNvSpPr txBox="1"/>
      </xdr:nvSpPr>
      <xdr:spPr>
        <a:xfrm>
          <a:off x="9339795" y="952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142594</xdr:rowOff>
    </xdr:from>
    <xdr:to>
      <xdr:col>46</xdr:col>
      <xdr:colOff>38100</xdr:colOff>
      <xdr:row>57</xdr:row>
      <xdr:rowOff>72744</xdr:rowOff>
    </xdr:to>
    <xdr:sp macro="" textlink="">
      <xdr:nvSpPr>
        <xdr:cNvPr id="364" name="楕円 363"/>
        <xdr:cNvSpPr/>
      </xdr:nvSpPr>
      <xdr:spPr>
        <a:xfrm>
          <a:off x="8699500" y="97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89271</xdr:rowOff>
    </xdr:from>
    <xdr:ext cx="599010" cy="259045"/>
    <xdr:sp macro="" textlink="">
      <xdr:nvSpPr>
        <xdr:cNvPr id="365" name="テキスト ボックス 364"/>
        <xdr:cNvSpPr txBox="1"/>
      </xdr:nvSpPr>
      <xdr:spPr>
        <a:xfrm>
          <a:off x="8450795" y="951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27754</xdr:rowOff>
    </xdr:from>
    <xdr:to>
      <xdr:col>41</xdr:col>
      <xdr:colOff>101600</xdr:colOff>
      <xdr:row>57</xdr:row>
      <xdr:rowOff>129354</xdr:rowOff>
    </xdr:to>
    <xdr:sp macro="" textlink="">
      <xdr:nvSpPr>
        <xdr:cNvPr id="366" name="楕円 365"/>
        <xdr:cNvSpPr/>
      </xdr:nvSpPr>
      <xdr:spPr>
        <a:xfrm>
          <a:off x="7810500" y="980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145881</xdr:rowOff>
    </xdr:from>
    <xdr:ext cx="599010" cy="259045"/>
    <xdr:sp macro="" textlink="">
      <xdr:nvSpPr>
        <xdr:cNvPr id="367" name="テキスト ボックス 366"/>
        <xdr:cNvSpPr txBox="1"/>
      </xdr:nvSpPr>
      <xdr:spPr>
        <a:xfrm>
          <a:off x="7561795" y="957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86998</xdr:rowOff>
    </xdr:from>
    <xdr:to>
      <xdr:col>36</xdr:col>
      <xdr:colOff>165100</xdr:colOff>
      <xdr:row>58</xdr:row>
      <xdr:rowOff>17148</xdr:rowOff>
    </xdr:to>
    <xdr:sp macro="" textlink="">
      <xdr:nvSpPr>
        <xdr:cNvPr id="368" name="楕円 367"/>
        <xdr:cNvSpPr/>
      </xdr:nvSpPr>
      <xdr:spPr>
        <a:xfrm>
          <a:off x="6921500" y="985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8275</xdr:rowOff>
    </xdr:from>
    <xdr:ext cx="534377" cy="259045"/>
    <xdr:sp macro="" textlink="">
      <xdr:nvSpPr>
        <xdr:cNvPr id="369" name="テキスト ボックス 368"/>
        <xdr:cNvSpPr txBox="1"/>
      </xdr:nvSpPr>
      <xdr:spPr>
        <a:xfrm>
          <a:off x="6705111" y="99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74231</xdr:rowOff>
    </xdr:from>
    <xdr:to>
      <xdr:col>55</xdr:col>
      <xdr:colOff>0</xdr:colOff>
      <xdr:row>78</xdr:row>
      <xdr:rowOff>91821</xdr:rowOff>
    </xdr:to>
    <xdr:cxnSp macro="">
      <xdr:nvCxnSpPr>
        <xdr:cNvPr id="398" name="直線コネクタ 397"/>
        <xdr:cNvCxnSpPr/>
      </xdr:nvCxnSpPr>
      <xdr:spPr>
        <a:xfrm flipV="1">
          <a:off x="9639300" y="13447331"/>
          <a:ext cx="838200" cy="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68745</xdr:rowOff>
    </xdr:from>
    <xdr:to>
      <xdr:col>50</xdr:col>
      <xdr:colOff>114300</xdr:colOff>
      <xdr:row>78</xdr:row>
      <xdr:rowOff>91821</xdr:rowOff>
    </xdr:to>
    <xdr:cxnSp macro="">
      <xdr:nvCxnSpPr>
        <xdr:cNvPr id="401" name="直線コネクタ 400"/>
        <xdr:cNvCxnSpPr/>
      </xdr:nvCxnSpPr>
      <xdr:spPr>
        <a:xfrm>
          <a:off x="8750300" y="13441845"/>
          <a:ext cx="889000" cy="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68745</xdr:rowOff>
    </xdr:from>
    <xdr:to>
      <xdr:col>45</xdr:col>
      <xdr:colOff>177800</xdr:colOff>
      <xdr:row>78</xdr:row>
      <xdr:rowOff>120535</xdr:rowOff>
    </xdr:to>
    <xdr:cxnSp macro="">
      <xdr:nvCxnSpPr>
        <xdr:cNvPr id="404" name="直線コネクタ 403"/>
        <xdr:cNvCxnSpPr/>
      </xdr:nvCxnSpPr>
      <xdr:spPr>
        <a:xfrm flipV="1">
          <a:off x="7861300" y="13441845"/>
          <a:ext cx="889000" cy="5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104902</xdr:rowOff>
    </xdr:from>
    <xdr:to>
      <xdr:col>41</xdr:col>
      <xdr:colOff>50800</xdr:colOff>
      <xdr:row>78</xdr:row>
      <xdr:rowOff>120535</xdr:rowOff>
    </xdr:to>
    <xdr:cxnSp macro="">
      <xdr:nvCxnSpPr>
        <xdr:cNvPr id="407" name="直線コネクタ 406"/>
        <xdr:cNvCxnSpPr/>
      </xdr:nvCxnSpPr>
      <xdr:spPr>
        <a:xfrm>
          <a:off x="6972300" y="13478002"/>
          <a:ext cx="889000" cy="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164109</xdr:rowOff>
    </xdr:from>
    <xdr:to>
      <xdr:col>36</xdr:col>
      <xdr:colOff>165100</xdr:colOff>
      <xdr:row>77</xdr:row>
      <xdr:rowOff>94259</xdr:rowOff>
    </xdr:to>
    <xdr:sp macro="" textlink="">
      <xdr:nvSpPr>
        <xdr:cNvPr id="410" name="フローチャート: 判断 409"/>
        <xdr:cNvSpPr/>
      </xdr:nvSpPr>
      <xdr:spPr>
        <a:xfrm>
          <a:off x="6921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110786</xdr:rowOff>
    </xdr:from>
    <xdr:ext cx="534377" cy="259045"/>
    <xdr:sp macro="" textlink="">
      <xdr:nvSpPr>
        <xdr:cNvPr id="411" name="テキスト ボックス 410"/>
        <xdr:cNvSpPr txBox="1"/>
      </xdr:nvSpPr>
      <xdr:spPr>
        <a:xfrm>
          <a:off x="6705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23431</xdr:rowOff>
    </xdr:from>
    <xdr:to>
      <xdr:col>55</xdr:col>
      <xdr:colOff>50800</xdr:colOff>
      <xdr:row>78</xdr:row>
      <xdr:rowOff>125031</xdr:rowOff>
    </xdr:to>
    <xdr:sp macro="" textlink="">
      <xdr:nvSpPr>
        <xdr:cNvPr id="417" name="楕円 416"/>
        <xdr:cNvSpPr/>
      </xdr:nvSpPr>
      <xdr:spPr>
        <a:xfrm>
          <a:off x="10426700" y="133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1858</xdr:rowOff>
    </xdr:from>
    <xdr:ext cx="534377" cy="259045"/>
    <xdr:sp macro="" textlink="">
      <xdr:nvSpPr>
        <xdr:cNvPr id="418" name="商工費該当値テキスト"/>
        <xdr:cNvSpPr txBox="1"/>
      </xdr:nvSpPr>
      <xdr:spPr>
        <a:xfrm>
          <a:off x="10528300" y="133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41021</xdr:rowOff>
    </xdr:from>
    <xdr:to>
      <xdr:col>50</xdr:col>
      <xdr:colOff>165100</xdr:colOff>
      <xdr:row>78</xdr:row>
      <xdr:rowOff>142621</xdr:rowOff>
    </xdr:to>
    <xdr:sp macro="" textlink="">
      <xdr:nvSpPr>
        <xdr:cNvPr id="419" name="楕円 418"/>
        <xdr:cNvSpPr/>
      </xdr:nvSpPr>
      <xdr:spPr>
        <a:xfrm>
          <a:off x="9588500" y="134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133748</xdr:rowOff>
    </xdr:from>
    <xdr:ext cx="469744" cy="259045"/>
    <xdr:sp macro="" textlink="">
      <xdr:nvSpPr>
        <xdr:cNvPr id="420" name="テキスト ボックス 419"/>
        <xdr:cNvSpPr txBox="1"/>
      </xdr:nvSpPr>
      <xdr:spPr>
        <a:xfrm>
          <a:off x="9404428" y="135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17945</xdr:rowOff>
    </xdr:from>
    <xdr:to>
      <xdr:col>46</xdr:col>
      <xdr:colOff>38100</xdr:colOff>
      <xdr:row>78</xdr:row>
      <xdr:rowOff>119545</xdr:rowOff>
    </xdr:to>
    <xdr:sp macro="" textlink="">
      <xdr:nvSpPr>
        <xdr:cNvPr id="421" name="楕円 420"/>
        <xdr:cNvSpPr/>
      </xdr:nvSpPr>
      <xdr:spPr>
        <a:xfrm>
          <a:off x="8699500" y="133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110672</xdr:rowOff>
    </xdr:from>
    <xdr:ext cx="534377" cy="259045"/>
    <xdr:sp macro="" textlink="">
      <xdr:nvSpPr>
        <xdr:cNvPr id="422" name="テキスト ボックス 421"/>
        <xdr:cNvSpPr txBox="1"/>
      </xdr:nvSpPr>
      <xdr:spPr>
        <a:xfrm>
          <a:off x="8483111" y="1348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69735</xdr:rowOff>
    </xdr:from>
    <xdr:to>
      <xdr:col>41</xdr:col>
      <xdr:colOff>101600</xdr:colOff>
      <xdr:row>78</xdr:row>
      <xdr:rowOff>171335</xdr:rowOff>
    </xdr:to>
    <xdr:sp macro="" textlink="">
      <xdr:nvSpPr>
        <xdr:cNvPr id="423" name="楕円 422"/>
        <xdr:cNvSpPr/>
      </xdr:nvSpPr>
      <xdr:spPr>
        <a:xfrm>
          <a:off x="7810500" y="1344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162462</xdr:rowOff>
    </xdr:from>
    <xdr:ext cx="469744" cy="259045"/>
    <xdr:sp macro="" textlink="">
      <xdr:nvSpPr>
        <xdr:cNvPr id="424" name="テキスト ボックス 423"/>
        <xdr:cNvSpPr txBox="1"/>
      </xdr:nvSpPr>
      <xdr:spPr>
        <a:xfrm>
          <a:off x="7626428" y="1353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54102</xdr:rowOff>
    </xdr:from>
    <xdr:to>
      <xdr:col>36</xdr:col>
      <xdr:colOff>165100</xdr:colOff>
      <xdr:row>78</xdr:row>
      <xdr:rowOff>155702</xdr:rowOff>
    </xdr:to>
    <xdr:sp macro="" textlink="">
      <xdr:nvSpPr>
        <xdr:cNvPr id="425" name="楕円 424"/>
        <xdr:cNvSpPr/>
      </xdr:nvSpPr>
      <xdr:spPr>
        <a:xfrm>
          <a:off x="6921500" y="134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146829</xdr:rowOff>
    </xdr:from>
    <xdr:ext cx="469744" cy="259045"/>
    <xdr:sp macro="" textlink="">
      <xdr:nvSpPr>
        <xdr:cNvPr id="426" name="テキスト ボックス 425"/>
        <xdr:cNvSpPr txBox="1"/>
      </xdr:nvSpPr>
      <xdr:spPr>
        <a:xfrm>
          <a:off x="6737428" y="1351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166920</xdr:rowOff>
    </xdr:from>
    <xdr:to>
      <xdr:col>55</xdr:col>
      <xdr:colOff>0</xdr:colOff>
      <xdr:row>99</xdr:row>
      <xdr:rowOff>10713</xdr:rowOff>
    </xdr:to>
    <xdr:cxnSp macro="">
      <xdr:nvCxnSpPr>
        <xdr:cNvPr id="457" name="直線コネクタ 456"/>
        <xdr:cNvCxnSpPr/>
      </xdr:nvCxnSpPr>
      <xdr:spPr>
        <a:xfrm flipV="1">
          <a:off x="9639300" y="16969020"/>
          <a:ext cx="8382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10713</xdr:rowOff>
    </xdr:from>
    <xdr:to>
      <xdr:col>50</xdr:col>
      <xdr:colOff>114300</xdr:colOff>
      <xdr:row>99</xdr:row>
      <xdr:rowOff>22152</xdr:rowOff>
    </xdr:to>
    <xdr:cxnSp macro="">
      <xdr:nvCxnSpPr>
        <xdr:cNvPr id="460" name="直線コネクタ 459"/>
        <xdr:cNvCxnSpPr/>
      </xdr:nvCxnSpPr>
      <xdr:spPr>
        <a:xfrm flipV="1">
          <a:off x="8750300" y="16984263"/>
          <a:ext cx="889000" cy="1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22152</xdr:rowOff>
    </xdr:from>
    <xdr:to>
      <xdr:col>45</xdr:col>
      <xdr:colOff>177800</xdr:colOff>
      <xdr:row>99</xdr:row>
      <xdr:rowOff>26718</xdr:rowOff>
    </xdr:to>
    <xdr:cxnSp macro="">
      <xdr:nvCxnSpPr>
        <xdr:cNvPr id="463" name="直線コネクタ 462"/>
        <xdr:cNvCxnSpPr/>
      </xdr:nvCxnSpPr>
      <xdr:spPr>
        <a:xfrm flipV="1">
          <a:off x="7861300" y="16995702"/>
          <a:ext cx="88900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18760</xdr:rowOff>
    </xdr:from>
    <xdr:to>
      <xdr:col>41</xdr:col>
      <xdr:colOff>50800</xdr:colOff>
      <xdr:row>99</xdr:row>
      <xdr:rowOff>26718</xdr:rowOff>
    </xdr:to>
    <xdr:cxnSp macro="">
      <xdr:nvCxnSpPr>
        <xdr:cNvPr id="466" name="直線コネクタ 465"/>
        <xdr:cNvCxnSpPr/>
      </xdr:nvCxnSpPr>
      <xdr:spPr>
        <a:xfrm>
          <a:off x="6972300" y="16992310"/>
          <a:ext cx="889000" cy="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122613</xdr:rowOff>
    </xdr:from>
    <xdr:to>
      <xdr:col>36</xdr:col>
      <xdr:colOff>165100</xdr:colOff>
      <xdr:row>99</xdr:row>
      <xdr:rowOff>52763</xdr:rowOff>
    </xdr:to>
    <xdr:sp macro="" textlink="">
      <xdr:nvSpPr>
        <xdr:cNvPr id="469" name="フローチャート: 判断 468"/>
        <xdr:cNvSpPr/>
      </xdr:nvSpPr>
      <xdr:spPr>
        <a:xfrm>
          <a:off x="6921500" y="16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69290</xdr:rowOff>
    </xdr:from>
    <xdr:ext cx="534377" cy="259045"/>
    <xdr:sp macro="" textlink="">
      <xdr:nvSpPr>
        <xdr:cNvPr id="470" name="テキスト ボックス 469"/>
        <xdr:cNvSpPr txBox="1"/>
      </xdr:nvSpPr>
      <xdr:spPr>
        <a:xfrm>
          <a:off x="6705111" y="166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116120</xdr:rowOff>
    </xdr:from>
    <xdr:to>
      <xdr:col>55</xdr:col>
      <xdr:colOff>50800</xdr:colOff>
      <xdr:row>99</xdr:row>
      <xdr:rowOff>46270</xdr:rowOff>
    </xdr:to>
    <xdr:sp macro="" textlink="">
      <xdr:nvSpPr>
        <xdr:cNvPr id="476" name="楕円 475"/>
        <xdr:cNvSpPr/>
      </xdr:nvSpPr>
      <xdr:spPr>
        <a:xfrm>
          <a:off x="10426700" y="1691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75497</xdr:rowOff>
    </xdr:from>
    <xdr:ext cx="534377" cy="259045"/>
    <xdr:sp macro="" textlink="">
      <xdr:nvSpPr>
        <xdr:cNvPr id="477" name="土木費該当値テキスト"/>
        <xdr:cNvSpPr txBox="1"/>
      </xdr:nvSpPr>
      <xdr:spPr>
        <a:xfrm>
          <a:off x="10528300" y="1670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131363</xdr:rowOff>
    </xdr:from>
    <xdr:to>
      <xdr:col>50</xdr:col>
      <xdr:colOff>165100</xdr:colOff>
      <xdr:row>99</xdr:row>
      <xdr:rowOff>61513</xdr:rowOff>
    </xdr:to>
    <xdr:sp macro="" textlink="">
      <xdr:nvSpPr>
        <xdr:cNvPr id="478" name="楕円 477"/>
        <xdr:cNvSpPr/>
      </xdr:nvSpPr>
      <xdr:spPr>
        <a:xfrm>
          <a:off x="9588500" y="169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52640</xdr:rowOff>
    </xdr:from>
    <xdr:ext cx="534377" cy="259045"/>
    <xdr:sp macro="" textlink="">
      <xdr:nvSpPr>
        <xdr:cNvPr id="479" name="テキスト ボックス 478"/>
        <xdr:cNvSpPr txBox="1"/>
      </xdr:nvSpPr>
      <xdr:spPr>
        <a:xfrm>
          <a:off x="9372111" y="1702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142802</xdr:rowOff>
    </xdr:from>
    <xdr:to>
      <xdr:col>46</xdr:col>
      <xdr:colOff>38100</xdr:colOff>
      <xdr:row>99</xdr:row>
      <xdr:rowOff>72952</xdr:rowOff>
    </xdr:to>
    <xdr:sp macro="" textlink="">
      <xdr:nvSpPr>
        <xdr:cNvPr id="480" name="楕円 479"/>
        <xdr:cNvSpPr/>
      </xdr:nvSpPr>
      <xdr:spPr>
        <a:xfrm>
          <a:off x="8699500" y="1694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64079</xdr:rowOff>
    </xdr:from>
    <xdr:ext cx="534377" cy="259045"/>
    <xdr:sp macro="" textlink="">
      <xdr:nvSpPr>
        <xdr:cNvPr id="481" name="テキスト ボックス 480"/>
        <xdr:cNvSpPr txBox="1"/>
      </xdr:nvSpPr>
      <xdr:spPr>
        <a:xfrm>
          <a:off x="8483111" y="1703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147368</xdr:rowOff>
    </xdr:from>
    <xdr:to>
      <xdr:col>41</xdr:col>
      <xdr:colOff>101600</xdr:colOff>
      <xdr:row>99</xdr:row>
      <xdr:rowOff>77518</xdr:rowOff>
    </xdr:to>
    <xdr:sp macro="" textlink="">
      <xdr:nvSpPr>
        <xdr:cNvPr id="482" name="楕円 481"/>
        <xdr:cNvSpPr/>
      </xdr:nvSpPr>
      <xdr:spPr>
        <a:xfrm>
          <a:off x="7810500" y="169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68645</xdr:rowOff>
    </xdr:from>
    <xdr:ext cx="534377" cy="259045"/>
    <xdr:sp macro="" textlink="">
      <xdr:nvSpPr>
        <xdr:cNvPr id="483" name="テキスト ボックス 482"/>
        <xdr:cNvSpPr txBox="1"/>
      </xdr:nvSpPr>
      <xdr:spPr>
        <a:xfrm>
          <a:off x="7594111" y="170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139410</xdr:rowOff>
    </xdr:from>
    <xdr:to>
      <xdr:col>36</xdr:col>
      <xdr:colOff>165100</xdr:colOff>
      <xdr:row>99</xdr:row>
      <xdr:rowOff>69560</xdr:rowOff>
    </xdr:to>
    <xdr:sp macro="" textlink="">
      <xdr:nvSpPr>
        <xdr:cNvPr id="484" name="楕円 483"/>
        <xdr:cNvSpPr/>
      </xdr:nvSpPr>
      <xdr:spPr>
        <a:xfrm>
          <a:off x="6921500" y="169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60687</xdr:rowOff>
    </xdr:from>
    <xdr:ext cx="534377" cy="259045"/>
    <xdr:sp macro="" textlink="">
      <xdr:nvSpPr>
        <xdr:cNvPr id="485" name="テキスト ボックス 484"/>
        <xdr:cNvSpPr txBox="1"/>
      </xdr:nvSpPr>
      <xdr:spPr>
        <a:xfrm>
          <a:off x="6705111" y="170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165687</xdr:rowOff>
    </xdr:from>
    <xdr:to>
      <xdr:col>85</xdr:col>
      <xdr:colOff>127000</xdr:colOff>
      <xdr:row>37</xdr:row>
      <xdr:rowOff>46244</xdr:rowOff>
    </xdr:to>
    <xdr:cxnSp macro="">
      <xdr:nvCxnSpPr>
        <xdr:cNvPr id="512" name="直線コネクタ 511"/>
        <xdr:cNvCxnSpPr/>
      </xdr:nvCxnSpPr>
      <xdr:spPr>
        <a:xfrm flipV="1">
          <a:off x="15481300" y="6337887"/>
          <a:ext cx="8382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46244</xdr:rowOff>
    </xdr:from>
    <xdr:to>
      <xdr:col>81</xdr:col>
      <xdr:colOff>50800</xdr:colOff>
      <xdr:row>37</xdr:row>
      <xdr:rowOff>152950</xdr:rowOff>
    </xdr:to>
    <xdr:cxnSp macro="">
      <xdr:nvCxnSpPr>
        <xdr:cNvPr id="515" name="直線コネクタ 514"/>
        <xdr:cNvCxnSpPr/>
      </xdr:nvCxnSpPr>
      <xdr:spPr>
        <a:xfrm flipV="1">
          <a:off x="14592300" y="6389894"/>
          <a:ext cx="889000" cy="10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152333</xdr:rowOff>
    </xdr:from>
    <xdr:to>
      <xdr:col>76</xdr:col>
      <xdr:colOff>114300</xdr:colOff>
      <xdr:row>37</xdr:row>
      <xdr:rowOff>152950</xdr:rowOff>
    </xdr:to>
    <xdr:cxnSp macro="">
      <xdr:nvCxnSpPr>
        <xdr:cNvPr id="518" name="直線コネクタ 517"/>
        <xdr:cNvCxnSpPr/>
      </xdr:nvCxnSpPr>
      <xdr:spPr>
        <a:xfrm>
          <a:off x="13703300" y="6495983"/>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152333</xdr:rowOff>
    </xdr:from>
    <xdr:to>
      <xdr:col>71</xdr:col>
      <xdr:colOff>177800</xdr:colOff>
      <xdr:row>38</xdr:row>
      <xdr:rowOff>9741</xdr:rowOff>
    </xdr:to>
    <xdr:cxnSp macro="">
      <xdr:nvCxnSpPr>
        <xdr:cNvPr id="521" name="直線コネクタ 520"/>
        <xdr:cNvCxnSpPr/>
      </xdr:nvCxnSpPr>
      <xdr:spPr>
        <a:xfrm flipV="1">
          <a:off x="12814300" y="6495983"/>
          <a:ext cx="889000" cy="2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50550</xdr:rowOff>
    </xdr:from>
    <xdr:to>
      <xdr:col>67</xdr:col>
      <xdr:colOff>101600</xdr:colOff>
      <xdr:row>37</xdr:row>
      <xdr:rowOff>152150</xdr:rowOff>
    </xdr:to>
    <xdr:sp macro="" textlink="">
      <xdr:nvSpPr>
        <xdr:cNvPr id="524" name="フローチャート: 判断 523"/>
        <xdr:cNvSpPr/>
      </xdr:nvSpPr>
      <xdr:spPr>
        <a:xfrm>
          <a:off x="12763500" y="639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168677</xdr:rowOff>
    </xdr:from>
    <xdr:ext cx="534377" cy="259045"/>
    <xdr:sp macro="" textlink="">
      <xdr:nvSpPr>
        <xdr:cNvPr id="525" name="テキスト ボックス 524"/>
        <xdr:cNvSpPr txBox="1"/>
      </xdr:nvSpPr>
      <xdr:spPr>
        <a:xfrm>
          <a:off x="12547111" y="61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114887</xdr:rowOff>
    </xdr:from>
    <xdr:to>
      <xdr:col>85</xdr:col>
      <xdr:colOff>177800</xdr:colOff>
      <xdr:row>37</xdr:row>
      <xdr:rowOff>45037</xdr:rowOff>
    </xdr:to>
    <xdr:sp macro="" textlink="">
      <xdr:nvSpPr>
        <xdr:cNvPr id="531" name="楕円 530"/>
        <xdr:cNvSpPr/>
      </xdr:nvSpPr>
      <xdr:spPr>
        <a:xfrm>
          <a:off x="16268700" y="62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137764</xdr:rowOff>
    </xdr:from>
    <xdr:ext cx="534377" cy="259045"/>
    <xdr:sp macro="" textlink="">
      <xdr:nvSpPr>
        <xdr:cNvPr id="532" name="消防費該当値テキスト"/>
        <xdr:cNvSpPr txBox="1"/>
      </xdr:nvSpPr>
      <xdr:spPr>
        <a:xfrm>
          <a:off x="16370300" y="61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166894</xdr:rowOff>
    </xdr:from>
    <xdr:to>
      <xdr:col>81</xdr:col>
      <xdr:colOff>101600</xdr:colOff>
      <xdr:row>37</xdr:row>
      <xdr:rowOff>97044</xdr:rowOff>
    </xdr:to>
    <xdr:sp macro="" textlink="">
      <xdr:nvSpPr>
        <xdr:cNvPr id="533" name="楕円 532"/>
        <xdr:cNvSpPr/>
      </xdr:nvSpPr>
      <xdr:spPr>
        <a:xfrm>
          <a:off x="15430500" y="63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113571</xdr:rowOff>
    </xdr:from>
    <xdr:ext cx="534377" cy="259045"/>
    <xdr:sp macro="" textlink="">
      <xdr:nvSpPr>
        <xdr:cNvPr id="534" name="テキスト ボックス 533"/>
        <xdr:cNvSpPr txBox="1"/>
      </xdr:nvSpPr>
      <xdr:spPr>
        <a:xfrm>
          <a:off x="15214111" y="611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102150</xdr:rowOff>
    </xdr:from>
    <xdr:to>
      <xdr:col>76</xdr:col>
      <xdr:colOff>165100</xdr:colOff>
      <xdr:row>38</xdr:row>
      <xdr:rowOff>32300</xdr:rowOff>
    </xdr:to>
    <xdr:sp macro="" textlink="">
      <xdr:nvSpPr>
        <xdr:cNvPr id="535" name="楕円 534"/>
        <xdr:cNvSpPr/>
      </xdr:nvSpPr>
      <xdr:spPr>
        <a:xfrm>
          <a:off x="14541500" y="64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48827</xdr:rowOff>
    </xdr:from>
    <xdr:ext cx="534377" cy="259045"/>
    <xdr:sp macro="" textlink="">
      <xdr:nvSpPr>
        <xdr:cNvPr id="536" name="テキスト ボックス 535"/>
        <xdr:cNvSpPr txBox="1"/>
      </xdr:nvSpPr>
      <xdr:spPr>
        <a:xfrm>
          <a:off x="14325111" y="622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101533</xdr:rowOff>
    </xdr:from>
    <xdr:to>
      <xdr:col>72</xdr:col>
      <xdr:colOff>38100</xdr:colOff>
      <xdr:row>38</xdr:row>
      <xdr:rowOff>31683</xdr:rowOff>
    </xdr:to>
    <xdr:sp macro="" textlink="">
      <xdr:nvSpPr>
        <xdr:cNvPr id="537" name="楕円 536"/>
        <xdr:cNvSpPr/>
      </xdr:nvSpPr>
      <xdr:spPr>
        <a:xfrm>
          <a:off x="13652500" y="644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22810</xdr:rowOff>
    </xdr:from>
    <xdr:ext cx="534377" cy="259045"/>
    <xdr:sp macro="" textlink="">
      <xdr:nvSpPr>
        <xdr:cNvPr id="538" name="テキスト ボックス 537"/>
        <xdr:cNvSpPr txBox="1"/>
      </xdr:nvSpPr>
      <xdr:spPr>
        <a:xfrm>
          <a:off x="13436111" y="653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130391</xdr:rowOff>
    </xdr:from>
    <xdr:to>
      <xdr:col>67</xdr:col>
      <xdr:colOff>101600</xdr:colOff>
      <xdr:row>38</xdr:row>
      <xdr:rowOff>60540</xdr:rowOff>
    </xdr:to>
    <xdr:sp macro="" textlink="">
      <xdr:nvSpPr>
        <xdr:cNvPr id="539" name="楕円 538"/>
        <xdr:cNvSpPr/>
      </xdr:nvSpPr>
      <xdr:spPr>
        <a:xfrm>
          <a:off x="12763500" y="64740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51668</xdr:rowOff>
    </xdr:from>
    <xdr:ext cx="534377" cy="259045"/>
    <xdr:sp macro="" textlink="">
      <xdr:nvSpPr>
        <xdr:cNvPr id="540" name="テキスト ボックス 539"/>
        <xdr:cNvSpPr txBox="1"/>
      </xdr:nvSpPr>
      <xdr:spPr>
        <a:xfrm>
          <a:off x="12547111" y="65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94931</xdr:rowOff>
    </xdr:from>
    <xdr:to>
      <xdr:col>85</xdr:col>
      <xdr:colOff>127000</xdr:colOff>
      <xdr:row>58</xdr:row>
      <xdr:rowOff>7321</xdr:rowOff>
    </xdr:to>
    <xdr:cxnSp macro="">
      <xdr:nvCxnSpPr>
        <xdr:cNvPr id="571" name="直線コネクタ 570"/>
        <xdr:cNvCxnSpPr/>
      </xdr:nvCxnSpPr>
      <xdr:spPr>
        <a:xfrm flipV="1">
          <a:off x="15481300" y="9867581"/>
          <a:ext cx="838200" cy="8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109482</xdr:rowOff>
    </xdr:from>
    <xdr:to>
      <xdr:col>81</xdr:col>
      <xdr:colOff>50800</xdr:colOff>
      <xdr:row>58</xdr:row>
      <xdr:rowOff>7321</xdr:rowOff>
    </xdr:to>
    <xdr:cxnSp macro="">
      <xdr:nvCxnSpPr>
        <xdr:cNvPr id="574" name="直線コネクタ 573"/>
        <xdr:cNvCxnSpPr/>
      </xdr:nvCxnSpPr>
      <xdr:spPr>
        <a:xfrm>
          <a:off x="14592300" y="9367782"/>
          <a:ext cx="889000" cy="58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109482</xdr:rowOff>
    </xdr:from>
    <xdr:to>
      <xdr:col>76</xdr:col>
      <xdr:colOff>114300</xdr:colOff>
      <xdr:row>54</xdr:row>
      <xdr:rowOff>161688</xdr:rowOff>
    </xdr:to>
    <xdr:cxnSp macro="">
      <xdr:nvCxnSpPr>
        <xdr:cNvPr id="577" name="直線コネクタ 576"/>
        <xdr:cNvCxnSpPr/>
      </xdr:nvCxnSpPr>
      <xdr:spPr>
        <a:xfrm flipV="1">
          <a:off x="13703300" y="9367782"/>
          <a:ext cx="889000" cy="5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161688</xdr:rowOff>
    </xdr:from>
    <xdr:to>
      <xdr:col>71</xdr:col>
      <xdr:colOff>177800</xdr:colOff>
      <xdr:row>56</xdr:row>
      <xdr:rowOff>130928</xdr:rowOff>
    </xdr:to>
    <xdr:cxnSp macro="">
      <xdr:nvCxnSpPr>
        <xdr:cNvPr id="580" name="直線コネクタ 579"/>
        <xdr:cNvCxnSpPr/>
      </xdr:nvCxnSpPr>
      <xdr:spPr>
        <a:xfrm flipV="1">
          <a:off x="12814300" y="9419988"/>
          <a:ext cx="889000" cy="31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87587</xdr:rowOff>
    </xdr:from>
    <xdr:to>
      <xdr:col>67</xdr:col>
      <xdr:colOff>101600</xdr:colOff>
      <xdr:row>58</xdr:row>
      <xdr:rowOff>17737</xdr:rowOff>
    </xdr:to>
    <xdr:sp macro="" textlink="">
      <xdr:nvSpPr>
        <xdr:cNvPr id="583" name="フローチャート: 判断 582"/>
        <xdr:cNvSpPr/>
      </xdr:nvSpPr>
      <xdr:spPr>
        <a:xfrm>
          <a:off x="12763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8864</xdr:rowOff>
    </xdr:from>
    <xdr:ext cx="534377" cy="259045"/>
    <xdr:sp macro="" textlink="">
      <xdr:nvSpPr>
        <xdr:cNvPr id="584" name="テキスト ボックス 583"/>
        <xdr:cNvSpPr txBox="1"/>
      </xdr:nvSpPr>
      <xdr:spPr>
        <a:xfrm>
          <a:off x="12547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44131</xdr:rowOff>
    </xdr:from>
    <xdr:to>
      <xdr:col>85</xdr:col>
      <xdr:colOff>177800</xdr:colOff>
      <xdr:row>57</xdr:row>
      <xdr:rowOff>145731</xdr:rowOff>
    </xdr:to>
    <xdr:sp macro="" textlink="">
      <xdr:nvSpPr>
        <xdr:cNvPr id="590" name="楕円 589"/>
        <xdr:cNvSpPr/>
      </xdr:nvSpPr>
      <xdr:spPr>
        <a:xfrm>
          <a:off x="16268700" y="98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67008</xdr:rowOff>
    </xdr:from>
    <xdr:ext cx="599010" cy="259045"/>
    <xdr:sp macro="" textlink="">
      <xdr:nvSpPr>
        <xdr:cNvPr id="591" name="教育費該当値テキスト"/>
        <xdr:cNvSpPr txBox="1"/>
      </xdr:nvSpPr>
      <xdr:spPr>
        <a:xfrm>
          <a:off x="16370300" y="966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127971</xdr:rowOff>
    </xdr:from>
    <xdr:to>
      <xdr:col>81</xdr:col>
      <xdr:colOff>101600</xdr:colOff>
      <xdr:row>58</xdr:row>
      <xdr:rowOff>58121</xdr:rowOff>
    </xdr:to>
    <xdr:sp macro="" textlink="">
      <xdr:nvSpPr>
        <xdr:cNvPr id="592" name="楕円 591"/>
        <xdr:cNvSpPr/>
      </xdr:nvSpPr>
      <xdr:spPr>
        <a:xfrm>
          <a:off x="15430500" y="99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74648</xdr:rowOff>
    </xdr:from>
    <xdr:ext cx="534377" cy="259045"/>
    <xdr:sp macro="" textlink="">
      <xdr:nvSpPr>
        <xdr:cNvPr id="593" name="テキスト ボックス 592"/>
        <xdr:cNvSpPr txBox="1"/>
      </xdr:nvSpPr>
      <xdr:spPr>
        <a:xfrm>
          <a:off x="15214111" y="967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58682</xdr:rowOff>
    </xdr:from>
    <xdr:to>
      <xdr:col>76</xdr:col>
      <xdr:colOff>165100</xdr:colOff>
      <xdr:row>54</xdr:row>
      <xdr:rowOff>160282</xdr:rowOff>
    </xdr:to>
    <xdr:sp macro="" textlink="">
      <xdr:nvSpPr>
        <xdr:cNvPr id="594" name="楕円 593"/>
        <xdr:cNvSpPr/>
      </xdr:nvSpPr>
      <xdr:spPr>
        <a:xfrm>
          <a:off x="14541500" y="93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5359</xdr:rowOff>
    </xdr:from>
    <xdr:ext cx="599010" cy="259045"/>
    <xdr:sp macro="" textlink="">
      <xdr:nvSpPr>
        <xdr:cNvPr id="595" name="テキスト ボックス 594"/>
        <xdr:cNvSpPr txBox="1"/>
      </xdr:nvSpPr>
      <xdr:spPr>
        <a:xfrm>
          <a:off x="14292795" y="909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110888</xdr:rowOff>
    </xdr:from>
    <xdr:to>
      <xdr:col>72</xdr:col>
      <xdr:colOff>38100</xdr:colOff>
      <xdr:row>55</xdr:row>
      <xdr:rowOff>41038</xdr:rowOff>
    </xdr:to>
    <xdr:sp macro="" textlink="">
      <xdr:nvSpPr>
        <xdr:cNvPr id="596" name="楕円 595"/>
        <xdr:cNvSpPr/>
      </xdr:nvSpPr>
      <xdr:spPr>
        <a:xfrm>
          <a:off x="13652500" y="93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57565</xdr:rowOff>
    </xdr:from>
    <xdr:ext cx="599010" cy="259045"/>
    <xdr:sp macro="" textlink="">
      <xdr:nvSpPr>
        <xdr:cNvPr id="597" name="テキスト ボックス 596"/>
        <xdr:cNvSpPr txBox="1"/>
      </xdr:nvSpPr>
      <xdr:spPr>
        <a:xfrm>
          <a:off x="13403795" y="914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80128</xdr:rowOff>
    </xdr:from>
    <xdr:to>
      <xdr:col>67</xdr:col>
      <xdr:colOff>101600</xdr:colOff>
      <xdr:row>57</xdr:row>
      <xdr:rowOff>10278</xdr:rowOff>
    </xdr:to>
    <xdr:sp macro="" textlink="">
      <xdr:nvSpPr>
        <xdr:cNvPr id="598" name="楕円 597"/>
        <xdr:cNvSpPr/>
      </xdr:nvSpPr>
      <xdr:spPr>
        <a:xfrm>
          <a:off x="12763500" y="968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26805</xdr:rowOff>
    </xdr:from>
    <xdr:ext cx="599010" cy="259045"/>
    <xdr:sp macro="" textlink="">
      <xdr:nvSpPr>
        <xdr:cNvPr id="599" name="テキスト ボックス 598"/>
        <xdr:cNvSpPr txBox="1"/>
      </xdr:nvSpPr>
      <xdr:spPr>
        <a:xfrm>
          <a:off x="12514795" y="945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76332</xdr:rowOff>
    </xdr:from>
    <xdr:to>
      <xdr:col>85</xdr:col>
      <xdr:colOff>127000</xdr:colOff>
      <xdr:row>78</xdr:row>
      <xdr:rowOff>139700</xdr:rowOff>
    </xdr:to>
    <xdr:cxnSp macro="">
      <xdr:nvCxnSpPr>
        <xdr:cNvPr id="626" name="直線コネクタ 625"/>
        <xdr:cNvCxnSpPr/>
      </xdr:nvCxnSpPr>
      <xdr:spPr>
        <a:xfrm flipV="1">
          <a:off x="15481300" y="13449432"/>
          <a:ext cx="838200" cy="6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126332</xdr:rowOff>
    </xdr:from>
    <xdr:to>
      <xdr:col>71</xdr:col>
      <xdr:colOff>177800</xdr:colOff>
      <xdr:row>78</xdr:row>
      <xdr:rowOff>139700</xdr:rowOff>
    </xdr:to>
    <xdr:cxnSp macro="">
      <xdr:nvCxnSpPr>
        <xdr:cNvPr id="635" name="直線コネクタ 634"/>
        <xdr:cNvCxnSpPr/>
      </xdr:nvCxnSpPr>
      <xdr:spPr>
        <a:xfrm>
          <a:off x="12814300" y="13499432"/>
          <a:ext cx="8890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39312</xdr:rowOff>
    </xdr:from>
    <xdr:to>
      <xdr:col>67</xdr:col>
      <xdr:colOff>101600</xdr:colOff>
      <xdr:row>78</xdr:row>
      <xdr:rowOff>140912</xdr:rowOff>
    </xdr:to>
    <xdr:sp macro="" textlink="">
      <xdr:nvSpPr>
        <xdr:cNvPr id="638" name="フローチャート: 判断 637"/>
        <xdr:cNvSpPr/>
      </xdr:nvSpPr>
      <xdr:spPr>
        <a:xfrm>
          <a:off x="127635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157439</xdr:rowOff>
    </xdr:from>
    <xdr:ext cx="534377" cy="259045"/>
    <xdr:sp macro="" textlink="">
      <xdr:nvSpPr>
        <xdr:cNvPr id="639" name="テキスト ボックス 638"/>
        <xdr:cNvSpPr txBox="1"/>
      </xdr:nvSpPr>
      <xdr:spPr>
        <a:xfrm>
          <a:off x="12547111" y="131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25532</xdr:rowOff>
    </xdr:from>
    <xdr:to>
      <xdr:col>85</xdr:col>
      <xdr:colOff>177800</xdr:colOff>
      <xdr:row>78</xdr:row>
      <xdr:rowOff>127132</xdr:rowOff>
    </xdr:to>
    <xdr:sp macro="" textlink="">
      <xdr:nvSpPr>
        <xdr:cNvPr id="645" name="楕円 644"/>
        <xdr:cNvSpPr/>
      </xdr:nvSpPr>
      <xdr:spPr>
        <a:xfrm>
          <a:off x="16268700" y="133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156359</xdr:rowOff>
    </xdr:from>
    <xdr:ext cx="534377" cy="259045"/>
    <xdr:sp macro="" textlink="">
      <xdr:nvSpPr>
        <xdr:cNvPr id="646" name="災害復旧費該当値テキスト"/>
        <xdr:cNvSpPr txBox="1"/>
      </xdr:nvSpPr>
      <xdr:spPr>
        <a:xfrm>
          <a:off x="16370300" y="131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75532</xdr:rowOff>
    </xdr:from>
    <xdr:to>
      <xdr:col>67</xdr:col>
      <xdr:colOff>101600</xdr:colOff>
      <xdr:row>79</xdr:row>
      <xdr:rowOff>5682</xdr:rowOff>
    </xdr:to>
    <xdr:sp macro="" textlink="">
      <xdr:nvSpPr>
        <xdr:cNvPr id="653" name="楕円 652"/>
        <xdr:cNvSpPr/>
      </xdr:nvSpPr>
      <xdr:spPr>
        <a:xfrm>
          <a:off x="12763500" y="134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168259</xdr:rowOff>
    </xdr:from>
    <xdr:ext cx="469744" cy="259045"/>
    <xdr:sp macro="" textlink="">
      <xdr:nvSpPr>
        <xdr:cNvPr id="654" name="テキスト ボックス 653"/>
        <xdr:cNvSpPr txBox="1"/>
      </xdr:nvSpPr>
      <xdr:spPr>
        <a:xfrm>
          <a:off x="12579428" y="1354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150933</xdr:rowOff>
    </xdr:from>
    <xdr:to>
      <xdr:col>85</xdr:col>
      <xdr:colOff>127000</xdr:colOff>
      <xdr:row>96</xdr:row>
      <xdr:rowOff>4931</xdr:rowOff>
    </xdr:to>
    <xdr:cxnSp macro="">
      <xdr:nvCxnSpPr>
        <xdr:cNvPr id="681" name="直線コネクタ 680"/>
        <xdr:cNvCxnSpPr/>
      </xdr:nvCxnSpPr>
      <xdr:spPr>
        <a:xfrm flipV="1">
          <a:off x="15481300" y="16438683"/>
          <a:ext cx="838200" cy="2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169042</xdr:rowOff>
    </xdr:from>
    <xdr:to>
      <xdr:col>81</xdr:col>
      <xdr:colOff>50800</xdr:colOff>
      <xdr:row>96</xdr:row>
      <xdr:rowOff>4931</xdr:rowOff>
    </xdr:to>
    <xdr:cxnSp macro="">
      <xdr:nvCxnSpPr>
        <xdr:cNvPr id="684" name="直線コネクタ 683"/>
        <xdr:cNvCxnSpPr/>
      </xdr:nvCxnSpPr>
      <xdr:spPr>
        <a:xfrm>
          <a:off x="14592300" y="16456792"/>
          <a:ext cx="8890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169042</xdr:rowOff>
    </xdr:from>
    <xdr:to>
      <xdr:col>76</xdr:col>
      <xdr:colOff>114300</xdr:colOff>
      <xdr:row>96</xdr:row>
      <xdr:rowOff>59173</xdr:rowOff>
    </xdr:to>
    <xdr:cxnSp macro="">
      <xdr:nvCxnSpPr>
        <xdr:cNvPr id="687" name="直線コネクタ 686"/>
        <xdr:cNvCxnSpPr/>
      </xdr:nvCxnSpPr>
      <xdr:spPr>
        <a:xfrm flipV="1">
          <a:off x="13703300" y="16456792"/>
          <a:ext cx="889000" cy="6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59173</xdr:rowOff>
    </xdr:from>
    <xdr:to>
      <xdr:col>71</xdr:col>
      <xdr:colOff>177800</xdr:colOff>
      <xdr:row>96</xdr:row>
      <xdr:rowOff>69648</xdr:rowOff>
    </xdr:to>
    <xdr:cxnSp macro="">
      <xdr:nvCxnSpPr>
        <xdr:cNvPr id="690" name="直線コネクタ 689"/>
        <xdr:cNvCxnSpPr/>
      </xdr:nvCxnSpPr>
      <xdr:spPr>
        <a:xfrm flipV="1">
          <a:off x="12814300" y="16518373"/>
          <a:ext cx="8890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3" name="フローチャート: 判断 692"/>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4" name="テキスト ボックス 693"/>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100133</xdr:rowOff>
    </xdr:from>
    <xdr:to>
      <xdr:col>85</xdr:col>
      <xdr:colOff>177800</xdr:colOff>
      <xdr:row>96</xdr:row>
      <xdr:rowOff>30283</xdr:rowOff>
    </xdr:to>
    <xdr:sp macro="" textlink="">
      <xdr:nvSpPr>
        <xdr:cNvPr id="700" name="楕円 699"/>
        <xdr:cNvSpPr/>
      </xdr:nvSpPr>
      <xdr:spPr>
        <a:xfrm>
          <a:off x="16268700" y="163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123010</xdr:rowOff>
    </xdr:from>
    <xdr:ext cx="599010" cy="259045"/>
    <xdr:sp macro="" textlink="">
      <xdr:nvSpPr>
        <xdr:cNvPr id="701" name="公債費該当値テキスト"/>
        <xdr:cNvSpPr txBox="1"/>
      </xdr:nvSpPr>
      <xdr:spPr>
        <a:xfrm>
          <a:off x="16370300" y="162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125581</xdr:rowOff>
    </xdr:from>
    <xdr:to>
      <xdr:col>81</xdr:col>
      <xdr:colOff>101600</xdr:colOff>
      <xdr:row>96</xdr:row>
      <xdr:rowOff>55731</xdr:rowOff>
    </xdr:to>
    <xdr:sp macro="" textlink="">
      <xdr:nvSpPr>
        <xdr:cNvPr id="702" name="楕円 701"/>
        <xdr:cNvSpPr/>
      </xdr:nvSpPr>
      <xdr:spPr>
        <a:xfrm>
          <a:off x="15430500" y="164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72258</xdr:rowOff>
    </xdr:from>
    <xdr:ext cx="599010" cy="259045"/>
    <xdr:sp macro="" textlink="">
      <xdr:nvSpPr>
        <xdr:cNvPr id="703" name="テキスト ボックス 702"/>
        <xdr:cNvSpPr txBox="1"/>
      </xdr:nvSpPr>
      <xdr:spPr>
        <a:xfrm>
          <a:off x="15181795" y="161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118242</xdr:rowOff>
    </xdr:from>
    <xdr:to>
      <xdr:col>76</xdr:col>
      <xdr:colOff>165100</xdr:colOff>
      <xdr:row>96</xdr:row>
      <xdr:rowOff>48392</xdr:rowOff>
    </xdr:to>
    <xdr:sp macro="" textlink="">
      <xdr:nvSpPr>
        <xdr:cNvPr id="704" name="楕円 703"/>
        <xdr:cNvSpPr/>
      </xdr:nvSpPr>
      <xdr:spPr>
        <a:xfrm>
          <a:off x="14541500" y="1640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64919</xdr:rowOff>
    </xdr:from>
    <xdr:ext cx="599010" cy="259045"/>
    <xdr:sp macro="" textlink="">
      <xdr:nvSpPr>
        <xdr:cNvPr id="705" name="テキスト ボックス 704"/>
        <xdr:cNvSpPr txBox="1"/>
      </xdr:nvSpPr>
      <xdr:spPr>
        <a:xfrm>
          <a:off x="14292795" y="1618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8373</xdr:rowOff>
    </xdr:from>
    <xdr:to>
      <xdr:col>72</xdr:col>
      <xdr:colOff>38100</xdr:colOff>
      <xdr:row>96</xdr:row>
      <xdr:rowOff>109973</xdr:rowOff>
    </xdr:to>
    <xdr:sp macro="" textlink="">
      <xdr:nvSpPr>
        <xdr:cNvPr id="706" name="楕円 705"/>
        <xdr:cNvSpPr/>
      </xdr:nvSpPr>
      <xdr:spPr>
        <a:xfrm>
          <a:off x="13652500" y="1646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126500</xdr:rowOff>
    </xdr:from>
    <xdr:ext cx="534377" cy="259045"/>
    <xdr:sp macro="" textlink="">
      <xdr:nvSpPr>
        <xdr:cNvPr id="707" name="テキスト ボックス 706"/>
        <xdr:cNvSpPr txBox="1"/>
      </xdr:nvSpPr>
      <xdr:spPr>
        <a:xfrm>
          <a:off x="13436111" y="162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18848</xdr:rowOff>
    </xdr:from>
    <xdr:to>
      <xdr:col>67</xdr:col>
      <xdr:colOff>101600</xdr:colOff>
      <xdr:row>96</xdr:row>
      <xdr:rowOff>120448</xdr:rowOff>
    </xdr:to>
    <xdr:sp macro="" textlink="">
      <xdr:nvSpPr>
        <xdr:cNvPr id="708" name="楕円 707"/>
        <xdr:cNvSpPr/>
      </xdr:nvSpPr>
      <xdr:spPr>
        <a:xfrm>
          <a:off x="12763500" y="164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111575</xdr:rowOff>
    </xdr:from>
    <xdr:ext cx="534377" cy="259045"/>
    <xdr:sp macro="" textlink="">
      <xdr:nvSpPr>
        <xdr:cNvPr id="709" name="テキスト ボックス 708"/>
        <xdr:cNvSpPr txBox="1"/>
      </xdr:nvSpPr>
      <xdr:spPr>
        <a:xfrm>
          <a:off x="12547111" y="1657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71069</xdr:rowOff>
    </xdr:from>
    <xdr:to>
      <xdr:col>98</xdr:col>
      <xdr:colOff>38100</xdr:colOff>
      <xdr:row>39</xdr:row>
      <xdr:rowOff>1219</xdr:rowOff>
    </xdr:to>
    <xdr:sp macro="" textlink="">
      <xdr:nvSpPr>
        <xdr:cNvPr id="748" name="フローチャート: 判断 747"/>
        <xdr:cNvSpPr/>
      </xdr:nvSpPr>
      <xdr:spPr>
        <a:xfrm>
          <a:off x="18605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17746</xdr:rowOff>
    </xdr:from>
    <xdr:ext cx="313932" cy="259045"/>
    <xdr:sp macro="" textlink="">
      <xdr:nvSpPr>
        <xdr:cNvPr id="749" name="テキスト ボックス 748"/>
        <xdr:cNvSpPr txBox="1"/>
      </xdr:nvSpPr>
      <xdr:spPr>
        <a:xfrm>
          <a:off x="18499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住民一人当たりコストの主な構成要因は民生費、農林水産業費並びに公債費である。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民生費については、</a:t>
          </a:r>
          <a:r>
            <a:rPr kumimoji="1" lang="ja-JP" altLang="en-US" sz="1100" b="0" i="0" baseline="0">
              <a:solidFill>
                <a:schemeClr val="dk1"/>
              </a:solidFill>
              <a:effectLst/>
              <a:latin typeface="+mn-lt"/>
              <a:ea typeface="+mn-ea"/>
              <a:cs typeface="+mn-cs"/>
            </a:rPr>
            <a:t>当年度において</a:t>
          </a:r>
          <a:r>
            <a:rPr kumimoji="1" lang="ja-JP" altLang="ja-JP" sz="1100" b="0" i="0" baseline="0">
              <a:solidFill>
                <a:schemeClr val="dk1"/>
              </a:solidFill>
              <a:effectLst/>
              <a:latin typeface="+mn-lt"/>
              <a:ea typeface="+mn-ea"/>
              <a:cs typeface="+mn-cs"/>
            </a:rPr>
            <a:t>介護事業所や高齢者居住施設の建築事業</a:t>
          </a:r>
          <a:r>
            <a:rPr kumimoji="1" lang="ja-JP" altLang="en-US" sz="1100" b="0" i="0" baseline="0">
              <a:solidFill>
                <a:schemeClr val="dk1"/>
              </a:solidFill>
              <a:effectLst/>
              <a:latin typeface="+mn-lt"/>
              <a:ea typeface="+mn-ea"/>
              <a:cs typeface="+mn-cs"/>
            </a:rPr>
            <a:t>が開始されたため、</a:t>
          </a:r>
          <a:r>
            <a:rPr kumimoji="1" lang="ja-JP" altLang="ja-JP" sz="1100" b="0" i="0" baseline="0">
              <a:solidFill>
                <a:schemeClr val="dk1"/>
              </a:solidFill>
              <a:effectLst/>
              <a:latin typeface="+mn-lt"/>
              <a:ea typeface="+mn-ea"/>
              <a:cs typeface="+mn-cs"/>
            </a:rPr>
            <a:t>一人当たりのコスト</a:t>
          </a:r>
          <a:r>
            <a:rPr kumimoji="1" lang="ja-JP" altLang="en-US" sz="1100" b="0" i="0" baseline="0">
              <a:solidFill>
                <a:schemeClr val="dk1"/>
              </a:solidFill>
              <a:effectLst/>
              <a:latin typeface="+mn-lt"/>
              <a:ea typeface="+mn-ea"/>
              <a:cs typeface="+mn-cs"/>
            </a:rPr>
            <a:t>が激増した。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農林水産業費については、林業費の高止まりが続いている。要因としては、復興事業である「ふくしま森林再生事業」である。復興創生期間</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令和２年度までは高止まりする見込みである。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公債費については、こども園建築事業や公民館大規模改修事業等の償還が</a:t>
          </a:r>
          <a:r>
            <a:rPr kumimoji="1" lang="ja-JP" altLang="en-US" sz="1100" b="0" i="0" baseline="0">
              <a:solidFill>
                <a:schemeClr val="dk1"/>
              </a:solidFill>
              <a:effectLst/>
              <a:latin typeface="+mn-lt"/>
              <a:ea typeface="+mn-ea"/>
              <a:cs typeface="+mn-cs"/>
            </a:rPr>
            <a:t>一昨年度より始まり</a:t>
          </a:r>
          <a:r>
            <a:rPr kumimoji="1" lang="ja-JP" altLang="ja-JP" sz="1100" b="0" i="0" baseline="0">
              <a:solidFill>
                <a:schemeClr val="dk1"/>
              </a:solidFill>
              <a:effectLst/>
              <a:latin typeface="+mn-lt"/>
              <a:ea typeface="+mn-ea"/>
              <a:cs typeface="+mn-cs"/>
            </a:rPr>
            <a:t>、今後数年間は公債費が増加する見込みである。今後の地方債の借入については、事業内容の精査及び償還年限の適正化により平準化を図る。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類似団体平均との開きが大きい費目は議会費である。</a:t>
          </a:r>
          <a:r>
            <a:rPr kumimoji="1" lang="ja-JP" altLang="en-US" sz="1100" b="0" i="0" baseline="0">
              <a:solidFill>
                <a:schemeClr val="dk1"/>
              </a:solidFill>
              <a:effectLst/>
              <a:latin typeface="+mn-lt"/>
              <a:ea typeface="+mn-ea"/>
              <a:cs typeface="+mn-cs"/>
            </a:rPr>
            <a:t>人口減少によって相対的に人件費</a:t>
          </a:r>
          <a:r>
            <a:rPr kumimoji="1" lang="ja-JP" altLang="ja-JP" sz="1100" b="0" i="0" baseline="0">
              <a:solidFill>
                <a:schemeClr val="dk1"/>
              </a:solidFill>
              <a:effectLst/>
              <a:latin typeface="+mn-lt"/>
              <a:ea typeface="+mn-ea"/>
              <a:cs typeface="+mn-cs"/>
            </a:rPr>
            <a:t>の割合が増加傾向にあるため、今後は業務内容の改善等により経費節減に努める。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財政調整基金残高は、標準財政規模比で</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％前後を維持し、弾力的な財政運営を実施している。今後も安定した財政運営に努める。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一般会計、特別会計ともに黒字を維持しており、安定した財政運営となっている。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今後も各特別会計ともに独立採算の原則に立ち返った受益者負担を求め、更なる健全化に努める。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CF53">
            <v>59.5</v>
          </cell>
          <cell r="CN53">
            <v>60.9</v>
          </cell>
          <cell r="CV53">
            <v>62.2</v>
          </cell>
        </row>
        <row r="55">
          <cell r="AN55" t="str">
            <v>類似団体内平均値</v>
          </cell>
          <cell r="CF55">
            <v>0</v>
          </cell>
          <cell r="CN55">
            <v>0</v>
          </cell>
          <cell r="CV55">
            <v>0</v>
          </cell>
        </row>
        <row r="57">
          <cell r="CF57">
            <v>59.1</v>
          </cell>
          <cell r="CN57">
            <v>61.3</v>
          </cell>
          <cell r="CV57">
            <v>62.9</v>
          </cell>
        </row>
        <row r="72">
          <cell r="BP72" t="str">
            <v>H27</v>
          </cell>
          <cell r="BX72" t="str">
            <v>H28</v>
          </cell>
          <cell r="CF72" t="str">
            <v>H29</v>
          </cell>
          <cell r="CN72" t="str">
            <v>H30</v>
          </cell>
          <cell r="CV72" t="str">
            <v>R01</v>
          </cell>
        </row>
        <row r="73">
          <cell r="AN73" t="str">
            <v>当該団体値</v>
          </cell>
        </row>
        <row r="75">
          <cell r="BP75">
            <v>7.7</v>
          </cell>
          <cell r="BX75">
            <v>7.5</v>
          </cell>
          <cell r="CF75">
            <v>7.4</v>
          </cell>
          <cell r="CN75">
            <v>7.4</v>
          </cell>
          <cell r="CV75">
            <v>7.8</v>
          </cell>
        </row>
        <row r="77">
          <cell r="AN77" t="str">
            <v>類似団体内平均値</v>
          </cell>
          <cell r="BP77">
            <v>0</v>
          </cell>
          <cell r="BX77">
            <v>0</v>
          </cell>
          <cell r="CF77">
            <v>0</v>
          </cell>
          <cell r="CN77">
            <v>0</v>
          </cell>
          <cell r="CV77">
            <v>0</v>
          </cell>
        </row>
        <row r="79">
          <cell r="BP79">
            <v>8.6</v>
          </cell>
          <cell r="BX79">
            <v>7.3</v>
          </cell>
          <cell r="CF79">
            <v>7.2</v>
          </cell>
          <cell r="CN79">
            <v>7.2</v>
          </cell>
          <cell r="CV79">
            <v>7.7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4926818</v>
      </c>
      <c r="BO4" s="393"/>
      <c r="BP4" s="393"/>
      <c r="BQ4" s="393"/>
      <c r="BR4" s="393"/>
      <c r="BS4" s="393"/>
      <c r="BT4" s="393"/>
      <c r="BU4" s="394"/>
      <c r="BV4" s="392">
        <v>4393201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3.8</v>
      </c>
      <c r="CU4" s="399"/>
      <c r="CV4" s="399"/>
      <c r="CW4" s="399"/>
      <c r="CX4" s="399"/>
      <c r="CY4" s="399"/>
      <c r="CZ4" s="399"/>
      <c r="DA4" s="400"/>
      <c r="DB4" s="398">
        <v>5.4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4746998</v>
      </c>
      <c r="BO5" s="430"/>
      <c r="BP5" s="430"/>
      <c r="BQ5" s="430"/>
      <c r="BR5" s="430"/>
      <c r="BS5" s="430"/>
      <c r="BT5" s="430"/>
      <c r="BU5" s="431"/>
      <c r="BV5" s="429">
        <v>4184567</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91.2</v>
      </c>
      <c r="CU5" s="427"/>
      <c r="CV5" s="427"/>
      <c r="CW5" s="427"/>
      <c r="CX5" s="427"/>
      <c r="CY5" s="427"/>
      <c r="CZ5" s="427"/>
      <c r="DA5" s="428"/>
      <c r="DB5" s="426">
        <v>90.1</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179820</v>
      </c>
      <c r="BO6" s="430"/>
      <c r="BP6" s="430"/>
      <c r="BQ6" s="430"/>
      <c r="BR6" s="430"/>
      <c r="BS6" s="430"/>
      <c r="BT6" s="430"/>
      <c r="BU6" s="431"/>
      <c r="BV6" s="429">
        <v>208634</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94.1</v>
      </c>
      <c r="CU6" s="467"/>
      <c r="CV6" s="467"/>
      <c r="CW6" s="467"/>
      <c r="CX6" s="467"/>
      <c r="CY6" s="467"/>
      <c r="CZ6" s="467"/>
      <c r="DA6" s="468"/>
      <c r="DB6" s="466">
        <v>94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81082</v>
      </c>
      <c r="BO7" s="430"/>
      <c r="BP7" s="430"/>
      <c r="BQ7" s="430"/>
      <c r="BR7" s="430"/>
      <c r="BS7" s="430"/>
      <c r="BT7" s="430"/>
      <c r="BU7" s="431"/>
      <c r="BV7" s="429">
        <v>67371</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2601787</v>
      </c>
      <c r="CU7" s="430"/>
      <c r="CV7" s="430"/>
      <c r="CW7" s="430"/>
      <c r="CX7" s="430"/>
      <c r="CY7" s="430"/>
      <c r="CZ7" s="430"/>
      <c r="DA7" s="431"/>
      <c r="DB7" s="429">
        <v>2598764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98738</v>
      </c>
      <c r="BO8" s="430"/>
      <c r="BP8" s="430"/>
      <c r="BQ8" s="430"/>
      <c r="BR8" s="430"/>
      <c r="BS8" s="430"/>
      <c r="BT8" s="430"/>
      <c r="BU8" s="431"/>
      <c r="BV8" s="429">
        <v>141263</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0.23</v>
      </c>
      <c r="CU8" s="470"/>
      <c r="CV8" s="470"/>
      <c r="CW8" s="470"/>
      <c r="CX8" s="470"/>
      <c r="CY8" s="470"/>
      <c r="CZ8" s="470"/>
      <c r="DA8" s="471"/>
      <c r="DB8" s="469">
        <v>0.23</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5373</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109</v>
      </c>
      <c r="AV9" s="462"/>
      <c r="AW9" s="462"/>
      <c r="AX9" s="462"/>
      <c r="AY9" s="463" t="s">
        <v>116</v>
      </c>
      <c r="AZ9" s="464"/>
      <c r="BA9" s="464"/>
      <c r="BB9" s="464"/>
      <c r="BC9" s="464"/>
      <c r="BD9" s="464"/>
      <c r="BE9" s="464"/>
      <c r="BF9" s="464"/>
      <c r="BG9" s="464"/>
      <c r="BH9" s="464"/>
      <c r="BI9" s="464"/>
      <c r="BJ9" s="464"/>
      <c r="BK9" s="464"/>
      <c r="BL9" s="464"/>
      <c r="BM9" s="465"/>
      <c r="BN9" s="429">
        <v>-42525</v>
      </c>
      <c r="BO9" s="430"/>
      <c r="BP9" s="430"/>
      <c r="BQ9" s="430"/>
      <c r="BR9" s="430"/>
      <c r="BS9" s="430"/>
      <c r="BT9" s="430"/>
      <c r="BU9" s="431"/>
      <c r="BV9" s="429">
        <v>62436</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17.2</v>
      </c>
      <c r="CU9" s="427"/>
      <c r="CV9" s="427"/>
      <c r="CW9" s="427"/>
      <c r="CX9" s="427"/>
      <c r="CY9" s="427"/>
      <c r="CZ9" s="427"/>
      <c r="DA9" s="428"/>
      <c r="DB9" s="426">
        <v>17.399999999999999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6030</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77019</v>
      </c>
      <c r="BO10" s="430"/>
      <c r="BP10" s="430"/>
      <c r="BQ10" s="430"/>
      <c r="BR10" s="430"/>
      <c r="BS10" s="430"/>
      <c r="BT10" s="430"/>
      <c r="BU10" s="431"/>
      <c r="BV10" s="429">
        <v>142958</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5174</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94</v>
      </c>
      <c r="AV12" s="462"/>
      <c r="AW12" s="462"/>
      <c r="AX12" s="462"/>
      <c r="AY12" s="463" t="s">
        <v>135</v>
      </c>
      <c r="AZ12" s="464"/>
      <c r="BA12" s="464"/>
      <c r="BB12" s="464"/>
      <c r="BC12" s="464"/>
      <c r="BD12" s="464"/>
      <c r="BE12" s="464"/>
      <c r="BF12" s="464"/>
      <c r="BG12" s="464"/>
      <c r="BH12" s="464"/>
      <c r="BI12" s="464"/>
      <c r="BJ12" s="464"/>
      <c r="BK12" s="464"/>
      <c r="BL12" s="464"/>
      <c r="BM12" s="465"/>
      <c r="BN12" s="429">
        <v>149752</v>
      </c>
      <c r="BO12" s="430"/>
      <c r="BP12" s="430"/>
      <c r="BQ12" s="430"/>
      <c r="BR12" s="430"/>
      <c r="BS12" s="430"/>
      <c r="BT12" s="430"/>
      <c r="BU12" s="431"/>
      <c r="BV12" s="429">
        <v>100000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5110</v>
      </c>
      <c r="S13" s="514"/>
      <c r="T13" s="514"/>
      <c r="U13" s="514"/>
      <c r="V13" s="515"/>
      <c r="W13" s="445" t="s">
        <v>139</v>
      </c>
      <c r="X13" s="446"/>
      <c r="Y13" s="446"/>
      <c r="Z13" s="446"/>
      <c r="AA13" s="446"/>
      <c r="AB13" s="436"/>
      <c r="AC13" s="480">
        <v>440</v>
      </c>
      <c r="AD13" s="481"/>
      <c r="AE13" s="481"/>
      <c r="AF13" s="481"/>
      <c r="AG13" s="523"/>
      <c r="AH13" s="480">
        <v>422</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-115258</v>
      </c>
      <c r="BO13" s="430"/>
      <c r="BP13" s="430"/>
      <c r="BQ13" s="430"/>
      <c r="BR13" s="430"/>
      <c r="BS13" s="430"/>
      <c r="BT13" s="430"/>
      <c r="BU13" s="431"/>
      <c r="BV13" s="429">
        <v>105394</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7.8</v>
      </c>
      <c r="CU13" s="427"/>
      <c r="CV13" s="427"/>
      <c r="CW13" s="427"/>
      <c r="CX13" s="427"/>
      <c r="CY13" s="427"/>
      <c r="CZ13" s="427"/>
      <c r="DA13" s="428"/>
      <c r="DB13" s="426">
        <v>7.4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5307</v>
      </c>
      <c r="S14" s="514"/>
      <c r="T14" s="514"/>
      <c r="U14" s="514"/>
      <c r="V14" s="515"/>
      <c r="W14" s="419"/>
      <c r="X14" s="420"/>
      <c r="Y14" s="420"/>
      <c r="Z14" s="420"/>
      <c r="AA14" s="420"/>
      <c r="AB14" s="409"/>
      <c r="AC14" s="516">
        <v>15.9</v>
      </c>
      <c r="AD14" s="517"/>
      <c r="AE14" s="517"/>
      <c r="AF14" s="517"/>
      <c r="AG14" s="518"/>
      <c r="AH14" s="516">
        <v>14.9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129</v>
      </c>
      <c r="CU14" s="528"/>
      <c r="CV14" s="528"/>
      <c r="CW14" s="528"/>
      <c r="CX14" s="528"/>
      <c r="CY14" s="528"/>
      <c r="CZ14" s="528"/>
      <c r="DA14" s="529"/>
      <c r="DB14" s="527" t="s">
        <v>129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138</v>
      </c>
      <c r="N15" s="521"/>
      <c r="O15" s="521"/>
      <c r="P15" s="521"/>
      <c r="Q15" s="522"/>
      <c r="R15" s="513">
        <v>5249</v>
      </c>
      <c r="S15" s="514"/>
      <c r="T15" s="514"/>
      <c r="U15" s="514"/>
      <c r="V15" s="515"/>
      <c r="W15" s="445" t="s">
        <v>146</v>
      </c>
      <c r="X15" s="446"/>
      <c r="Y15" s="446"/>
      <c r="Z15" s="446"/>
      <c r="AA15" s="446"/>
      <c r="AB15" s="436"/>
      <c r="AC15" s="480">
        <v>1164</v>
      </c>
      <c r="AD15" s="481"/>
      <c r="AE15" s="481"/>
      <c r="AF15" s="481"/>
      <c r="AG15" s="523"/>
      <c r="AH15" s="480">
        <v>1299</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552095</v>
      </c>
      <c r="BO15" s="393"/>
      <c r="BP15" s="393"/>
      <c r="BQ15" s="393"/>
      <c r="BR15" s="393"/>
      <c r="BS15" s="393"/>
      <c r="BT15" s="393"/>
      <c r="BU15" s="394"/>
      <c r="BV15" s="392">
        <v>563376</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42.1</v>
      </c>
      <c r="AD16" s="517"/>
      <c r="AE16" s="517"/>
      <c r="AF16" s="517"/>
      <c r="AG16" s="518"/>
      <c r="AH16" s="516">
        <v>46</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2388405</v>
      </c>
      <c r="BO16" s="430"/>
      <c r="BP16" s="430"/>
      <c r="BQ16" s="430"/>
      <c r="BR16" s="430"/>
      <c r="BS16" s="430"/>
      <c r="BT16" s="430"/>
      <c r="BU16" s="431"/>
      <c r="BV16" s="429">
        <v>2349024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1158</v>
      </c>
      <c r="AD17" s="481"/>
      <c r="AE17" s="481"/>
      <c r="AF17" s="481"/>
      <c r="AG17" s="523"/>
      <c r="AH17" s="480">
        <v>1104</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686940</v>
      </c>
      <c r="BO17" s="430"/>
      <c r="BP17" s="430"/>
      <c r="BQ17" s="430"/>
      <c r="BR17" s="430"/>
      <c r="BS17" s="430"/>
      <c r="BT17" s="430"/>
      <c r="BU17" s="431"/>
      <c r="BV17" s="429">
        <v>704375</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163.29</v>
      </c>
      <c r="M18" s="545"/>
      <c r="N18" s="545"/>
      <c r="O18" s="545"/>
      <c r="P18" s="545"/>
      <c r="Q18" s="545"/>
      <c r="R18" s="546"/>
      <c r="S18" s="546"/>
      <c r="T18" s="546"/>
      <c r="U18" s="546"/>
      <c r="V18" s="547"/>
      <c r="W18" s="447"/>
      <c r="X18" s="448"/>
      <c r="Y18" s="448"/>
      <c r="Z18" s="448"/>
      <c r="AA18" s="448"/>
      <c r="AB18" s="439"/>
      <c r="AC18" s="548">
        <v>41.9</v>
      </c>
      <c r="AD18" s="549"/>
      <c r="AE18" s="549"/>
      <c r="AF18" s="549"/>
      <c r="AG18" s="550"/>
      <c r="AH18" s="548">
        <v>39.1</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2398755</v>
      </c>
      <c r="BO18" s="430"/>
      <c r="BP18" s="430"/>
      <c r="BQ18" s="430"/>
      <c r="BR18" s="430"/>
      <c r="BS18" s="430"/>
      <c r="BT18" s="430"/>
      <c r="BU18" s="431"/>
      <c r="BV18" s="429">
        <v>2337498</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33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3281269</v>
      </c>
      <c r="BO19" s="430"/>
      <c r="BP19" s="430"/>
      <c r="BQ19" s="430"/>
      <c r="BR19" s="430"/>
      <c r="BS19" s="430"/>
      <c r="BT19" s="430"/>
      <c r="BU19" s="431"/>
      <c r="BV19" s="429">
        <v>3161612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1661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5754739</v>
      </c>
      <c r="BO23" s="430"/>
      <c r="BP23" s="430"/>
      <c r="BQ23" s="430"/>
      <c r="BR23" s="430"/>
      <c r="BS23" s="430"/>
      <c r="BT23" s="430"/>
      <c r="BU23" s="431"/>
      <c r="BV23" s="429">
        <v>5405063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7580</v>
      </c>
      <c r="R24" s="481"/>
      <c r="S24" s="481"/>
      <c r="T24" s="481"/>
      <c r="U24" s="481"/>
      <c r="V24" s="523"/>
      <c r="W24" s="582"/>
      <c r="X24" s="570"/>
      <c r="Y24" s="571"/>
      <c r="Z24" s="479" t="s">
        <v>170</v>
      </c>
      <c r="AA24" s="459"/>
      <c r="AB24" s="459"/>
      <c r="AC24" s="459"/>
      <c r="AD24" s="459"/>
      <c r="AE24" s="459"/>
      <c r="AF24" s="459"/>
      <c r="AG24" s="460"/>
      <c r="AH24" s="480">
        <v>71</v>
      </c>
      <c r="AI24" s="481"/>
      <c r="AJ24" s="481"/>
      <c r="AK24" s="481"/>
      <c r="AL24" s="523"/>
      <c r="AM24" s="480">
        <v>207888</v>
      </c>
      <c r="AN24" s="481"/>
      <c r="AO24" s="481"/>
      <c r="AP24" s="481"/>
      <c r="AQ24" s="481"/>
      <c r="AR24" s="523"/>
      <c r="AS24" s="480">
        <v>2928</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5016592</v>
      </c>
      <c r="BO24" s="430"/>
      <c r="BP24" s="430"/>
      <c r="BQ24" s="430"/>
      <c r="BR24" s="430"/>
      <c r="BS24" s="430"/>
      <c r="BT24" s="430"/>
      <c r="BU24" s="431"/>
      <c r="BV24" s="429">
        <v>4619499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6070</v>
      </c>
      <c r="R25" s="481"/>
      <c r="S25" s="481"/>
      <c r="T25" s="481"/>
      <c r="U25" s="481"/>
      <c r="V25" s="523"/>
      <c r="W25" s="582"/>
      <c r="X25" s="570"/>
      <c r="Y25" s="571"/>
      <c r="Z25" s="479" t="s">
        <v>173</v>
      </c>
      <c r="AA25" s="459"/>
      <c r="AB25" s="459"/>
      <c r="AC25" s="459"/>
      <c r="AD25" s="459"/>
      <c r="AE25" s="459"/>
      <c r="AF25" s="459"/>
      <c r="AG25" s="460"/>
      <c r="AH25" s="480" t="s">
        <v>137</v>
      </c>
      <c r="AI25" s="481"/>
      <c r="AJ25" s="481"/>
      <c r="AK25" s="481"/>
      <c r="AL25" s="523"/>
      <c r="AM25" s="480" t="s">
        <v>129</v>
      </c>
      <c r="AN25" s="481"/>
      <c r="AO25" s="481"/>
      <c r="AP25" s="481"/>
      <c r="AQ25" s="481"/>
      <c r="AR25" s="523"/>
      <c r="AS25" s="480" t="s">
        <v>137</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102103</v>
      </c>
      <c r="BO25" s="393"/>
      <c r="BP25" s="393"/>
      <c r="BQ25" s="393"/>
      <c r="BR25" s="393"/>
      <c r="BS25" s="393"/>
      <c r="BT25" s="393"/>
      <c r="BU25" s="394"/>
      <c r="BV25" s="392">
        <v>200625</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5680</v>
      </c>
      <c r="R26" s="481"/>
      <c r="S26" s="481"/>
      <c r="T26" s="481"/>
      <c r="U26" s="481"/>
      <c r="V26" s="523"/>
      <c r="W26" s="582"/>
      <c r="X26" s="570"/>
      <c r="Y26" s="571"/>
      <c r="Z26" s="479" t="s">
        <v>176</v>
      </c>
      <c r="AA26" s="592"/>
      <c r="AB26" s="592"/>
      <c r="AC26" s="592"/>
      <c r="AD26" s="592"/>
      <c r="AE26" s="592"/>
      <c r="AF26" s="592"/>
      <c r="AG26" s="593"/>
      <c r="AH26" s="480" t="s">
        <v>137</v>
      </c>
      <c r="AI26" s="481"/>
      <c r="AJ26" s="481"/>
      <c r="AK26" s="481"/>
      <c r="AL26" s="523"/>
      <c r="AM26" s="480" t="s">
        <v>137</v>
      </c>
      <c r="AN26" s="481"/>
      <c r="AO26" s="481"/>
      <c r="AP26" s="481"/>
      <c r="AQ26" s="481"/>
      <c r="AR26" s="523"/>
      <c r="AS26" s="480" t="s">
        <v>137</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137</v>
      </c>
      <c r="BO26" s="430"/>
      <c r="BP26" s="430"/>
      <c r="BQ26" s="430"/>
      <c r="BR26" s="430"/>
      <c r="BS26" s="430"/>
      <c r="BT26" s="430"/>
      <c r="BU26" s="431"/>
      <c r="BV26" s="429" t="s">
        <v>129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3040</v>
      </c>
      <c r="R27" s="481"/>
      <c r="S27" s="481"/>
      <c r="T27" s="481"/>
      <c r="U27" s="481"/>
      <c r="V27" s="523"/>
      <c r="W27" s="582"/>
      <c r="X27" s="570"/>
      <c r="Y27" s="571"/>
      <c r="Z27" s="479" t="s">
        <v>179</v>
      </c>
      <c r="AA27" s="459"/>
      <c r="AB27" s="459"/>
      <c r="AC27" s="459"/>
      <c r="AD27" s="459"/>
      <c r="AE27" s="459"/>
      <c r="AF27" s="459"/>
      <c r="AG27" s="460"/>
      <c r="AH27" s="480">
        <v>7</v>
      </c>
      <c r="AI27" s="481"/>
      <c r="AJ27" s="481"/>
      <c r="AK27" s="481"/>
      <c r="AL27" s="523"/>
      <c r="AM27" s="480">
        <v>20699</v>
      </c>
      <c r="AN27" s="481"/>
      <c r="AO27" s="481"/>
      <c r="AP27" s="481"/>
      <c r="AQ27" s="481"/>
      <c r="AR27" s="523"/>
      <c r="AS27" s="480">
        <v>2957</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100000</v>
      </c>
      <c r="BO27" s="606"/>
      <c r="BP27" s="606"/>
      <c r="BQ27" s="606"/>
      <c r="BR27" s="606"/>
      <c r="BS27" s="606"/>
      <c r="BT27" s="606"/>
      <c r="BU27" s="607"/>
      <c r="BV27" s="605">
        <v>100000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2390</v>
      </c>
      <c r="R28" s="481"/>
      <c r="S28" s="481"/>
      <c r="T28" s="481"/>
      <c r="U28" s="481"/>
      <c r="V28" s="523"/>
      <c r="W28" s="582"/>
      <c r="X28" s="570"/>
      <c r="Y28" s="571"/>
      <c r="Z28" s="479" t="s">
        <v>182</v>
      </c>
      <c r="AA28" s="459"/>
      <c r="AB28" s="459"/>
      <c r="AC28" s="459"/>
      <c r="AD28" s="459"/>
      <c r="AE28" s="459"/>
      <c r="AF28" s="459"/>
      <c r="AG28" s="460"/>
      <c r="AH28" s="480" t="s">
        <v>137</v>
      </c>
      <c r="AI28" s="481"/>
      <c r="AJ28" s="481"/>
      <c r="AK28" s="481"/>
      <c r="AL28" s="523"/>
      <c r="AM28" s="480" t="s">
        <v>137</v>
      </c>
      <c r="AN28" s="481"/>
      <c r="AO28" s="481"/>
      <c r="AP28" s="481"/>
      <c r="AQ28" s="481"/>
      <c r="AR28" s="523"/>
      <c r="AS28" s="480" t="s">
        <v>137</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993683</v>
      </c>
      <c r="BO28" s="393"/>
      <c r="BP28" s="393"/>
      <c r="BQ28" s="393"/>
      <c r="BR28" s="393"/>
      <c r="BS28" s="393"/>
      <c r="BT28" s="393"/>
      <c r="BU28" s="394"/>
      <c r="BV28" s="392">
        <v>1066416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10</v>
      </c>
      <c r="M29" s="481"/>
      <c r="N29" s="481"/>
      <c r="O29" s="481"/>
      <c r="P29" s="523"/>
      <c r="Q29" s="480">
        <v>2230</v>
      </c>
      <c r="R29" s="481"/>
      <c r="S29" s="481"/>
      <c r="T29" s="481"/>
      <c r="U29" s="481"/>
      <c r="V29" s="523"/>
      <c r="W29" s="583"/>
      <c r="X29" s="584"/>
      <c r="Y29" s="585"/>
      <c r="Z29" s="479" t="s">
        <v>185</v>
      </c>
      <c r="AA29" s="459"/>
      <c r="AB29" s="459"/>
      <c r="AC29" s="459"/>
      <c r="AD29" s="459"/>
      <c r="AE29" s="459"/>
      <c r="AF29" s="459"/>
      <c r="AG29" s="460"/>
      <c r="AH29" s="480">
        <v>78</v>
      </c>
      <c r="AI29" s="481"/>
      <c r="AJ29" s="481"/>
      <c r="AK29" s="481"/>
      <c r="AL29" s="523"/>
      <c r="AM29" s="480">
        <v>228587</v>
      </c>
      <c r="AN29" s="481"/>
      <c r="AO29" s="481"/>
      <c r="AP29" s="481"/>
      <c r="AQ29" s="481"/>
      <c r="AR29" s="523"/>
      <c r="AS29" s="480">
        <v>2931</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675109</v>
      </c>
      <c r="BO29" s="430"/>
      <c r="BP29" s="430"/>
      <c r="BQ29" s="430"/>
      <c r="BR29" s="430"/>
      <c r="BS29" s="430"/>
      <c r="BT29" s="430"/>
      <c r="BU29" s="431"/>
      <c r="BV29" s="429">
        <v>669435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98.9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1067292</v>
      </c>
      <c r="BO30" s="606"/>
      <c r="BP30" s="606"/>
      <c r="BQ30" s="606"/>
      <c r="BR30" s="606"/>
      <c r="BS30" s="606"/>
      <c r="BT30" s="606"/>
      <c r="BU30" s="607"/>
      <c r="BV30" s="605">
        <v>1216515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196</v>
      </c>
      <c r="X33" s="418"/>
      <c r="Y33" s="418"/>
      <c r="Z33" s="418"/>
      <c r="AA33" s="418"/>
      <c r="AB33" s="418"/>
      <c r="AC33" s="418"/>
      <c r="AD33" s="418"/>
      <c r="AE33" s="418"/>
      <c r="AF33" s="418"/>
      <c r="AG33" s="418"/>
      <c r="AH33" s="418"/>
      <c r="AI33" s="418"/>
      <c r="AJ33" s="418"/>
      <c r="AK33" s="418"/>
      <c r="AL33" s="216"/>
      <c r="AM33" s="453" t="s">
        <v>194</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194</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簡易水道特別会計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須賀川地方広域消防組合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6</v>
      </c>
      <c r="BF35" s="618"/>
      <c r="BG35" s="619" t="str">
        <f>IF('各会計、関係団体の財政状況及び健全化判断比率'!B32="","",'各会計、関係団体の財政状況及び健全化判断比率'!B32)</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石川地方生活環境施設組合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7</v>
      </c>
      <c r="BF36" s="618"/>
      <c r="BG36" s="619" t="str">
        <f>IF('各会計、関係団体の財政状況及び健全化判断比率'!B33="","",'各会計、関係団体の財政状況及び健全化判断比率'!B33)</f>
        <v>林業集落排水事業特別会計</v>
      </c>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福島県市町村総合事務組合　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8</v>
      </c>
      <c r="BF37" s="618"/>
      <c r="BG37" s="619" t="str">
        <f>IF('各会計、関係団体の財政状況及び健全化判断比率'!B34="","",'各会計、関係団体の財政状況及び健全化判断比率'!B34)</f>
        <v>宅地造成事業特別会計</v>
      </c>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福島県市町村総合事務組合　消防補償等特別会計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福島県市町村総合事務組合　消防賞じゅつ金特別会計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福島県市町村総合事務組合　非常勤職員公務災害補償特別会計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福島県市町村総合事務組合　自治会館管理特別会計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福島県後期高齢者医療広域連合一般会計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福島県後期高齢者医療広域連合後期高齢者医療特別会計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46fuQ52HlQlgYm5Ai7eNPKJ1OWIpujhuo2MczVq0wLTQgbdKeKPXsvnibKHlWCCUlGfebP7PDCUDmkQeZ470YQ==" saltValue="5xnt2PSjEjZ5wGbSNOCTu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0" t="s">
        <v>556</v>
      </c>
      <c r="D34" s="1210"/>
      <c r="E34" s="1211"/>
      <c r="F34" s="32">
        <v>2.25</v>
      </c>
      <c r="G34" s="33">
        <v>3.28</v>
      </c>
      <c r="H34" s="33">
        <v>2.99</v>
      </c>
      <c r="I34" s="33">
        <v>5.53</v>
      </c>
      <c r="J34" s="34">
        <v>3.79</v>
      </c>
      <c r="K34" s="22"/>
      <c r="L34" s="22"/>
      <c r="M34" s="22"/>
      <c r="N34" s="22"/>
      <c r="O34" s="22"/>
      <c r="P34" s="22"/>
    </row>
    <row r="35" spans="1:16" ht="39" customHeight="1" x14ac:dyDescent="0.15">
      <c r="A35" s="22"/>
      <c r="B35" s="35"/>
      <c r="C35" s="1204" t="s">
        <v>557</v>
      </c>
      <c r="D35" s="1205"/>
      <c r="E35" s="1206"/>
      <c r="F35" s="36">
        <v>0.61</v>
      </c>
      <c r="G35" s="37">
        <v>1.67</v>
      </c>
      <c r="H35" s="37">
        <v>1.06</v>
      </c>
      <c r="I35" s="37">
        <v>1.08</v>
      </c>
      <c r="J35" s="38">
        <v>1.32</v>
      </c>
      <c r="K35" s="22"/>
      <c r="L35" s="22"/>
      <c r="M35" s="22"/>
      <c r="N35" s="22"/>
      <c r="O35" s="22"/>
      <c r="P35" s="22"/>
    </row>
    <row r="36" spans="1:16" ht="39" customHeight="1" x14ac:dyDescent="0.15">
      <c r="A36" s="22"/>
      <c r="B36" s="35"/>
      <c r="C36" s="1204" t="s">
        <v>558</v>
      </c>
      <c r="D36" s="1205"/>
      <c r="E36" s="1206"/>
      <c r="F36" s="36">
        <v>3.49</v>
      </c>
      <c r="G36" s="37">
        <v>1.9</v>
      </c>
      <c r="H36" s="37">
        <v>1.37</v>
      </c>
      <c r="I36" s="37">
        <v>0.55000000000000004</v>
      </c>
      <c r="J36" s="38">
        <v>0.98</v>
      </c>
      <c r="K36" s="22"/>
      <c r="L36" s="22"/>
      <c r="M36" s="22"/>
      <c r="N36" s="22"/>
      <c r="O36" s="22"/>
      <c r="P36" s="22"/>
    </row>
    <row r="37" spans="1:16" ht="39" customHeight="1" x14ac:dyDescent="0.15">
      <c r="A37" s="22"/>
      <c r="B37" s="35"/>
      <c r="C37" s="1204" t="s">
        <v>559</v>
      </c>
      <c r="D37" s="1205"/>
      <c r="E37" s="1206"/>
      <c r="F37" s="36">
        <v>0.63</v>
      </c>
      <c r="G37" s="37">
        <v>0.14000000000000001</v>
      </c>
      <c r="H37" s="37">
        <v>0.05</v>
      </c>
      <c r="I37" s="37">
        <v>0.05</v>
      </c>
      <c r="J37" s="38">
        <v>0.2</v>
      </c>
      <c r="K37" s="22"/>
      <c r="L37" s="22"/>
      <c r="M37" s="22"/>
      <c r="N37" s="22"/>
      <c r="O37" s="22"/>
      <c r="P37" s="22"/>
    </row>
    <row r="38" spans="1:16" ht="39" customHeight="1" x14ac:dyDescent="0.15">
      <c r="A38" s="22"/>
      <c r="B38" s="35"/>
      <c r="C38" s="1204" t="s">
        <v>560</v>
      </c>
      <c r="D38" s="1205"/>
      <c r="E38" s="1206"/>
      <c r="F38" s="36">
        <v>0.04</v>
      </c>
      <c r="G38" s="37">
        <v>0.08</v>
      </c>
      <c r="H38" s="37">
        <v>0.08</v>
      </c>
      <c r="I38" s="37">
        <v>0.05</v>
      </c>
      <c r="J38" s="38">
        <v>0.05</v>
      </c>
      <c r="K38" s="22"/>
      <c r="L38" s="22"/>
      <c r="M38" s="22"/>
      <c r="N38" s="22"/>
      <c r="O38" s="22"/>
      <c r="P38" s="22"/>
    </row>
    <row r="39" spans="1:16" ht="39" customHeight="1" x14ac:dyDescent="0.15">
      <c r="A39" s="22"/>
      <c r="B39" s="35"/>
      <c r="C39" s="1204" t="s">
        <v>561</v>
      </c>
      <c r="D39" s="1205"/>
      <c r="E39" s="1206"/>
      <c r="F39" s="36">
        <v>0.02</v>
      </c>
      <c r="G39" s="37">
        <v>0.04</v>
      </c>
      <c r="H39" s="37">
        <v>0.04</v>
      </c>
      <c r="I39" s="37">
        <v>0.02</v>
      </c>
      <c r="J39" s="38">
        <v>0.01</v>
      </c>
      <c r="K39" s="22"/>
      <c r="L39" s="22"/>
      <c r="M39" s="22"/>
      <c r="N39" s="22"/>
      <c r="O39" s="22"/>
      <c r="P39" s="22"/>
    </row>
    <row r="40" spans="1:16" ht="39" customHeight="1" x14ac:dyDescent="0.15">
      <c r="A40" s="22"/>
      <c r="B40" s="35"/>
      <c r="C40" s="1204" t="s">
        <v>562</v>
      </c>
      <c r="D40" s="1205"/>
      <c r="E40" s="1206"/>
      <c r="F40" s="36">
        <v>0</v>
      </c>
      <c r="G40" s="37">
        <v>0</v>
      </c>
      <c r="H40" s="37">
        <v>0</v>
      </c>
      <c r="I40" s="37">
        <v>0</v>
      </c>
      <c r="J40" s="38">
        <v>0</v>
      </c>
      <c r="K40" s="22"/>
      <c r="L40" s="22"/>
      <c r="M40" s="22"/>
      <c r="N40" s="22"/>
      <c r="O40" s="22"/>
      <c r="P40" s="22"/>
    </row>
    <row r="41" spans="1:16" ht="39" customHeight="1" x14ac:dyDescent="0.15">
      <c r="A41" s="22"/>
      <c r="B41" s="35"/>
      <c r="C41" s="1204" t="s">
        <v>563</v>
      </c>
      <c r="D41" s="1205"/>
      <c r="E41" s="1206"/>
      <c r="F41" s="36" t="s">
        <v>506</v>
      </c>
      <c r="G41" s="37" t="s">
        <v>506</v>
      </c>
      <c r="H41" s="37" t="s">
        <v>506</v>
      </c>
      <c r="I41" s="37" t="s">
        <v>506</v>
      </c>
      <c r="J41" s="38">
        <v>0</v>
      </c>
      <c r="K41" s="22"/>
      <c r="L41" s="22"/>
      <c r="M41" s="22"/>
      <c r="N41" s="22"/>
      <c r="O41" s="22"/>
      <c r="P41" s="22"/>
    </row>
    <row r="42" spans="1:16" ht="39" customHeight="1" x14ac:dyDescent="0.15">
      <c r="A42" s="22"/>
      <c r="B42" s="39"/>
      <c r="C42" s="1204" t="s">
        <v>564</v>
      </c>
      <c r="D42" s="1205"/>
      <c r="E42" s="1206"/>
      <c r="F42" s="36" t="s">
        <v>506</v>
      </c>
      <c r="G42" s="37" t="s">
        <v>506</v>
      </c>
      <c r="H42" s="37" t="s">
        <v>506</v>
      </c>
      <c r="I42" s="37" t="s">
        <v>506</v>
      </c>
      <c r="J42" s="38" t="s">
        <v>506</v>
      </c>
      <c r="K42" s="22"/>
      <c r="L42" s="22"/>
      <c r="M42" s="22"/>
      <c r="N42" s="22"/>
      <c r="O42" s="22"/>
      <c r="P42" s="22"/>
    </row>
    <row r="43" spans="1:16" ht="39" customHeight="1" thickBot="1" x14ac:dyDescent="0.2">
      <c r="A43" s="22"/>
      <c r="B43" s="40"/>
      <c r="C43" s="1207" t="s">
        <v>565</v>
      </c>
      <c r="D43" s="1208"/>
      <c r="E43" s="1209"/>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zyHCfB3Ad3YKxGSCKkGji7ciXpM8fgmpTu1MSxG6CcQq+p7VkzeIoRyw14gIRmEfvbJX0hGjr8wSo+QHqkQ2g==" saltValue="4HEhinMxHU44Sb9c8+Gc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521</v>
      </c>
      <c r="L45" s="60">
        <v>519</v>
      </c>
      <c r="M45" s="60">
        <v>575</v>
      </c>
      <c r="N45" s="60">
        <v>554</v>
      </c>
      <c r="O45" s="61">
        <v>569</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506</v>
      </c>
      <c r="L46" s="64" t="s">
        <v>506</v>
      </c>
      <c r="M46" s="64" t="s">
        <v>506</v>
      </c>
      <c r="N46" s="64" t="s">
        <v>506</v>
      </c>
      <c r="O46" s="65" t="s">
        <v>506</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506</v>
      </c>
      <c r="L47" s="64" t="s">
        <v>506</v>
      </c>
      <c r="M47" s="64" t="s">
        <v>506</v>
      </c>
      <c r="N47" s="64" t="s">
        <v>506</v>
      </c>
      <c r="O47" s="65" t="s">
        <v>506</v>
      </c>
      <c r="P47" s="48"/>
      <c r="Q47" s="48"/>
      <c r="R47" s="48"/>
      <c r="S47" s="48"/>
      <c r="T47" s="48"/>
      <c r="U47" s="48"/>
    </row>
    <row r="48" spans="1:21" ht="30.75" customHeight="1" x14ac:dyDescent="0.15">
      <c r="A48" s="48"/>
      <c r="B48" s="1214"/>
      <c r="C48" s="1215"/>
      <c r="D48" s="62"/>
      <c r="E48" s="1220" t="s">
        <v>15</v>
      </c>
      <c r="F48" s="1220"/>
      <c r="G48" s="1220"/>
      <c r="H48" s="1220"/>
      <c r="I48" s="1220"/>
      <c r="J48" s="1221"/>
      <c r="K48" s="63">
        <v>79</v>
      </c>
      <c r="L48" s="64">
        <v>54</v>
      </c>
      <c r="M48" s="64">
        <v>53</v>
      </c>
      <c r="N48" s="64">
        <v>84</v>
      </c>
      <c r="O48" s="65">
        <v>80</v>
      </c>
      <c r="P48" s="48"/>
      <c r="Q48" s="48"/>
      <c r="R48" s="48"/>
      <c r="S48" s="48"/>
      <c r="T48" s="48"/>
      <c r="U48" s="48"/>
    </row>
    <row r="49" spans="1:21" ht="30.75" customHeight="1" x14ac:dyDescent="0.15">
      <c r="A49" s="48"/>
      <c r="B49" s="1214"/>
      <c r="C49" s="1215"/>
      <c r="D49" s="62"/>
      <c r="E49" s="1220" t="s">
        <v>16</v>
      </c>
      <c r="F49" s="1220"/>
      <c r="G49" s="1220"/>
      <c r="H49" s="1220"/>
      <c r="I49" s="1220"/>
      <c r="J49" s="1221"/>
      <c r="K49" s="63">
        <v>17</v>
      </c>
      <c r="L49" s="64">
        <v>18</v>
      </c>
      <c r="M49" s="64">
        <v>12</v>
      </c>
      <c r="N49" s="64" t="s">
        <v>506</v>
      </c>
      <c r="O49" s="65" t="s">
        <v>506</v>
      </c>
      <c r="P49" s="48"/>
      <c r="Q49" s="48"/>
      <c r="R49" s="48"/>
      <c r="S49" s="48"/>
      <c r="T49" s="48"/>
      <c r="U49" s="48"/>
    </row>
    <row r="50" spans="1:21" ht="30.75" customHeight="1" x14ac:dyDescent="0.15">
      <c r="A50" s="48"/>
      <c r="B50" s="1214"/>
      <c r="C50" s="1215"/>
      <c r="D50" s="62"/>
      <c r="E50" s="1220" t="s">
        <v>17</v>
      </c>
      <c r="F50" s="1220"/>
      <c r="G50" s="1220"/>
      <c r="H50" s="1220"/>
      <c r="I50" s="1220"/>
      <c r="J50" s="1221"/>
      <c r="K50" s="63">
        <v>23</v>
      </c>
      <c r="L50" s="64">
        <v>14</v>
      </c>
      <c r="M50" s="64">
        <v>13</v>
      </c>
      <c r="N50" s="64">
        <v>10</v>
      </c>
      <c r="O50" s="65">
        <v>10</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506</v>
      </c>
      <c r="L51" s="64" t="s">
        <v>506</v>
      </c>
      <c r="M51" s="64" t="s">
        <v>506</v>
      </c>
      <c r="N51" s="64" t="s">
        <v>506</v>
      </c>
      <c r="O51" s="65" t="s">
        <v>506</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469</v>
      </c>
      <c r="L52" s="64">
        <v>459</v>
      </c>
      <c r="M52" s="64">
        <v>480</v>
      </c>
      <c r="N52" s="64">
        <v>485</v>
      </c>
      <c r="O52" s="65">
        <v>490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171</v>
      </c>
      <c r="L53" s="69">
        <v>146</v>
      </c>
      <c r="M53" s="69">
        <v>173</v>
      </c>
      <c r="N53" s="69">
        <v>163</v>
      </c>
      <c r="O53" s="70">
        <v>169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bFhLUNBXBo4NGVJdo2vuOqpP+13cPHANT60yz8QRoILHFw38uLl5X3BA/YAgOZyQoS5fdS0CeFEyxrjFd4JWw==" saltValue="hcMczlEc7ZeeN50tvRr3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38" t="s">
        <v>30</v>
      </c>
      <c r="C41" s="1239"/>
      <c r="D41" s="102"/>
      <c r="E41" s="1244" t="s">
        <v>31</v>
      </c>
      <c r="F41" s="1244"/>
      <c r="G41" s="1244"/>
      <c r="H41" s="1245"/>
      <c r="I41" s="103">
        <v>4747</v>
      </c>
      <c r="J41" s="104">
        <v>5133</v>
      </c>
      <c r="K41" s="104">
        <v>5354</v>
      </c>
      <c r="L41" s="104">
        <v>5405</v>
      </c>
      <c r="M41" s="105">
        <v>5755</v>
      </c>
    </row>
    <row r="42" spans="2:13" ht="27.75" customHeight="1" x14ac:dyDescent="0.15">
      <c r="B42" s="1240"/>
      <c r="C42" s="1241"/>
      <c r="D42" s="106"/>
      <c r="E42" s="1246" t="s">
        <v>32</v>
      </c>
      <c r="F42" s="1246"/>
      <c r="G42" s="1246"/>
      <c r="H42" s="1247"/>
      <c r="I42" s="107">
        <v>78</v>
      </c>
      <c r="J42" s="108">
        <v>64</v>
      </c>
      <c r="K42" s="108">
        <v>50</v>
      </c>
      <c r="L42" s="108">
        <v>41</v>
      </c>
      <c r="M42" s="109">
        <v>31</v>
      </c>
    </row>
    <row r="43" spans="2:13" ht="27.75" customHeight="1" x14ac:dyDescent="0.15">
      <c r="B43" s="1240"/>
      <c r="C43" s="1241"/>
      <c r="D43" s="106"/>
      <c r="E43" s="1246" t="s">
        <v>33</v>
      </c>
      <c r="F43" s="1246"/>
      <c r="G43" s="1246"/>
      <c r="H43" s="1247"/>
      <c r="I43" s="107">
        <v>747</v>
      </c>
      <c r="J43" s="108">
        <v>627</v>
      </c>
      <c r="K43" s="108">
        <v>499</v>
      </c>
      <c r="L43" s="108">
        <v>495</v>
      </c>
      <c r="M43" s="109">
        <v>566</v>
      </c>
    </row>
    <row r="44" spans="2:13" ht="27.75" customHeight="1" x14ac:dyDescent="0.15">
      <c r="B44" s="1240"/>
      <c r="C44" s="1241"/>
      <c r="D44" s="106"/>
      <c r="E44" s="1246" t="s">
        <v>34</v>
      </c>
      <c r="F44" s="1246"/>
      <c r="G44" s="1246"/>
      <c r="H44" s="1247"/>
      <c r="I44" s="107">
        <v>98</v>
      </c>
      <c r="J44" s="108">
        <v>70</v>
      </c>
      <c r="K44" s="108">
        <v>63</v>
      </c>
      <c r="L44" s="108">
        <v>79</v>
      </c>
      <c r="M44" s="109">
        <v>111</v>
      </c>
    </row>
    <row r="45" spans="2:13" ht="27.75" customHeight="1" x14ac:dyDescent="0.15">
      <c r="B45" s="1240"/>
      <c r="C45" s="1241"/>
      <c r="D45" s="106"/>
      <c r="E45" s="1246" t="s">
        <v>35</v>
      </c>
      <c r="F45" s="1246"/>
      <c r="G45" s="1246"/>
      <c r="H45" s="1247"/>
      <c r="I45" s="107">
        <v>461</v>
      </c>
      <c r="J45" s="108">
        <v>401</v>
      </c>
      <c r="K45" s="108">
        <v>317</v>
      </c>
      <c r="L45" s="108">
        <v>230</v>
      </c>
      <c r="M45" s="109">
        <v>196</v>
      </c>
    </row>
    <row r="46" spans="2:13" ht="27.75" customHeight="1" x14ac:dyDescent="0.15">
      <c r="B46" s="1240"/>
      <c r="C46" s="1241"/>
      <c r="D46" s="110"/>
      <c r="E46" s="1246" t="s">
        <v>36</v>
      </c>
      <c r="F46" s="1246"/>
      <c r="G46" s="1246"/>
      <c r="H46" s="1247"/>
      <c r="I46" s="107" t="s">
        <v>506</v>
      </c>
      <c r="J46" s="108" t="s">
        <v>506</v>
      </c>
      <c r="K46" s="108" t="s">
        <v>506</v>
      </c>
      <c r="L46" s="108" t="s">
        <v>506</v>
      </c>
      <c r="M46" s="109" t="s">
        <v>506</v>
      </c>
    </row>
    <row r="47" spans="2:13" ht="27.75" customHeight="1" x14ac:dyDescent="0.15">
      <c r="B47" s="1240"/>
      <c r="C47" s="1241"/>
      <c r="D47" s="111"/>
      <c r="E47" s="1248" t="s">
        <v>37</v>
      </c>
      <c r="F47" s="1249"/>
      <c r="G47" s="1249"/>
      <c r="H47" s="1250"/>
      <c r="I47" s="107" t="s">
        <v>506</v>
      </c>
      <c r="J47" s="108" t="s">
        <v>506</v>
      </c>
      <c r="K47" s="108" t="s">
        <v>506</v>
      </c>
      <c r="L47" s="108" t="s">
        <v>506</v>
      </c>
      <c r="M47" s="109" t="s">
        <v>506</v>
      </c>
    </row>
    <row r="48" spans="2:13" ht="27.75" customHeight="1" x14ac:dyDescent="0.15">
      <c r="B48" s="1240"/>
      <c r="C48" s="1241"/>
      <c r="D48" s="106"/>
      <c r="E48" s="1246" t="s">
        <v>38</v>
      </c>
      <c r="F48" s="1246"/>
      <c r="G48" s="1246"/>
      <c r="H48" s="1247"/>
      <c r="I48" s="107" t="s">
        <v>506</v>
      </c>
      <c r="J48" s="108" t="s">
        <v>506</v>
      </c>
      <c r="K48" s="108" t="s">
        <v>506</v>
      </c>
      <c r="L48" s="108" t="s">
        <v>506</v>
      </c>
      <c r="M48" s="109" t="s">
        <v>506</v>
      </c>
    </row>
    <row r="49" spans="2:13" ht="27.75" customHeight="1" x14ac:dyDescent="0.15">
      <c r="B49" s="1242"/>
      <c r="C49" s="1243"/>
      <c r="D49" s="106"/>
      <c r="E49" s="1246" t="s">
        <v>39</v>
      </c>
      <c r="F49" s="1246"/>
      <c r="G49" s="1246"/>
      <c r="H49" s="1247"/>
      <c r="I49" s="107" t="s">
        <v>506</v>
      </c>
      <c r="J49" s="108" t="s">
        <v>506</v>
      </c>
      <c r="K49" s="108" t="s">
        <v>506</v>
      </c>
      <c r="L49" s="108" t="s">
        <v>506</v>
      </c>
      <c r="M49" s="109" t="s">
        <v>506</v>
      </c>
    </row>
    <row r="50" spans="2:13" ht="27.75" customHeight="1" x14ac:dyDescent="0.15">
      <c r="B50" s="1251" t="s">
        <v>40</v>
      </c>
      <c r="C50" s="1252"/>
      <c r="D50" s="112"/>
      <c r="E50" s="1246" t="s">
        <v>41</v>
      </c>
      <c r="F50" s="1246"/>
      <c r="G50" s="1246"/>
      <c r="H50" s="1247"/>
      <c r="I50" s="107">
        <v>4058</v>
      </c>
      <c r="J50" s="108">
        <v>3548</v>
      </c>
      <c r="K50" s="108">
        <v>3157</v>
      </c>
      <c r="L50" s="108">
        <v>3170</v>
      </c>
      <c r="M50" s="109">
        <v>3032</v>
      </c>
    </row>
    <row r="51" spans="2:13" ht="27.75" customHeight="1" x14ac:dyDescent="0.15">
      <c r="B51" s="1240"/>
      <c r="C51" s="1241"/>
      <c r="D51" s="106"/>
      <c r="E51" s="1246" t="s">
        <v>42</v>
      </c>
      <c r="F51" s="1246"/>
      <c r="G51" s="1246"/>
      <c r="H51" s="1247"/>
      <c r="I51" s="107">
        <v>41</v>
      </c>
      <c r="J51" s="108">
        <v>31</v>
      </c>
      <c r="K51" s="108">
        <v>26</v>
      </c>
      <c r="L51" s="108">
        <v>21</v>
      </c>
      <c r="M51" s="109">
        <v>16</v>
      </c>
    </row>
    <row r="52" spans="2:13" ht="27.75" customHeight="1" x14ac:dyDescent="0.15">
      <c r="B52" s="1242"/>
      <c r="C52" s="1243"/>
      <c r="D52" s="106"/>
      <c r="E52" s="1246" t="s">
        <v>43</v>
      </c>
      <c r="F52" s="1246"/>
      <c r="G52" s="1246"/>
      <c r="H52" s="1247"/>
      <c r="I52" s="107">
        <v>4594</v>
      </c>
      <c r="J52" s="108">
        <v>4827</v>
      </c>
      <c r="K52" s="108">
        <v>4961</v>
      </c>
      <c r="L52" s="108">
        <v>5088</v>
      </c>
      <c r="M52" s="109">
        <v>5308</v>
      </c>
    </row>
    <row r="53" spans="2:13" ht="27.75" customHeight="1" thickBot="1" x14ac:dyDescent="0.2">
      <c r="B53" s="1253" t="s">
        <v>44</v>
      </c>
      <c r="C53" s="1254"/>
      <c r="D53" s="113"/>
      <c r="E53" s="1255" t="s">
        <v>45</v>
      </c>
      <c r="F53" s="1255"/>
      <c r="G53" s="1255"/>
      <c r="H53" s="1256"/>
      <c r="I53" s="114">
        <v>-2563</v>
      </c>
      <c r="J53" s="115">
        <v>-2111</v>
      </c>
      <c r="K53" s="115">
        <v>-1861</v>
      </c>
      <c r="L53" s="115">
        <v>-2029</v>
      </c>
      <c r="M53" s="116">
        <v>-1697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Raw3c9uyqTVpmfVkpCdJ5TF5Xnu0aQikL6XCbYM/mq86ellPcafDqlS1H+da3X2ZfSMpuDWIAZB1iBrVptQdA==" saltValue="a4xb4h4IhAs83T1Fr2Cc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5" t="s">
        <v>48</v>
      </c>
      <c r="D55" s="1265"/>
      <c r="E55" s="1266"/>
      <c r="F55" s="128">
        <v>1023</v>
      </c>
      <c r="G55" s="128">
        <v>1066</v>
      </c>
      <c r="H55" s="129">
        <v>994</v>
      </c>
    </row>
    <row r="56" spans="2:8" ht="52.5" customHeight="1" x14ac:dyDescent="0.15">
      <c r="B56" s="130"/>
      <c r="C56" s="1267" t="s">
        <v>49</v>
      </c>
      <c r="D56" s="1267"/>
      <c r="E56" s="1268"/>
      <c r="F56" s="131">
        <v>669</v>
      </c>
      <c r="G56" s="131">
        <v>669</v>
      </c>
      <c r="H56" s="132">
        <v>675</v>
      </c>
    </row>
    <row r="57" spans="2:8" ht="53.25" customHeight="1" x14ac:dyDescent="0.15">
      <c r="B57" s="130"/>
      <c r="C57" s="1269" t="s">
        <v>50</v>
      </c>
      <c r="D57" s="1269"/>
      <c r="E57" s="1270"/>
      <c r="F57" s="133">
        <v>1272</v>
      </c>
      <c r="G57" s="133">
        <v>1217</v>
      </c>
      <c r="H57" s="134">
        <v>1067</v>
      </c>
    </row>
    <row r="58" spans="2:8" ht="45.75" customHeight="1" x14ac:dyDescent="0.15">
      <c r="B58" s="135"/>
      <c r="C58" s="1257" t="s">
        <v>572</v>
      </c>
      <c r="D58" s="1258"/>
      <c r="E58" s="1259"/>
      <c r="F58" s="136">
        <v>1081</v>
      </c>
      <c r="G58" s="136">
        <v>1054</v>
      </c>
      <c r="H58" s="137">
        <v>1054</v>
      </c>
    </row>
    <row r="59" spans="2:8" ht="45.75" customHeight="1" x14ac:dyDescent="0.15">
      <c r="B59" s="135"/>
      <c r="C59" s="1257" t="s">
        <v>573</v>
      </c>
      <c r="D59" s="1258"/>
      <c r="E59" s="1259"/>
      <c r="F59" s="136">
        <v>154</v>
      </c>
      <c r="G59" s="136">
        <v>154</v>
      </c>
      <c r="H59" s="137"/>
    </row>
    <row r="60" spans="2:8" ht="45.75" customHeight="1" x14ac:dyDescent="0.15">
      <c r="B60" s="135"/>
      <c r="C60" s="1257" t="s">
        <v>575</v>
      </c>
      <c r="D60" s="1258"/>
      <c r="E60" s="1259"/>
      <c r="F60" s="136"/>
      <c r="G60" s="136"/>
      <c r="H60" s="137">
        <v>7</v>
      </c>
    </row>
    <row r="61" spans="2:8" ht="45.75" customHeight="1" x14ac:dyDescent="0.15">
      <c r="B61" s="135"/>
      <c r="C61" s="1257" t="s">
        <v>574</v>
      </c>
      <c r="D61" s="1258"/>
      <c r="E61" s="1259"/>
      <c r="F61" s="136">
        <v>37</v>
      </c>
      <c r="G61" s="136">
        <v>8</v>
      </c>
      <c r="H61" s="137">
        <v>6</v>
      </c>
    </row>
    <row r="62" spans="2:8" ht="45.75" customHeight="1" thickBot="1" x14ac:dyDescent="0.2">
      <c r="B62" s="138"/>
      <c r="C62" s="1260"/>
      <c r="D62" s="1261"/>
      <c r="E62" s="1262"/>
      <c r="F62" s="139"/>
      <c r="G62" s="139"/>
      <c r="H62" s="140"/>
    </row>
    <row r="63" spans="2:8" ht="52.5" customHeight="1" thickBot="1" x14ac:dyDescent="0.2">
      <c r="B63" s="141"/>
      <c r="C63" s="1263" t="s">
        <v>51</v>
      </c>
      <c r="D63" s="1263"/>
      <c r="E63" s="1264"/>
      <c r="F63" s="142">
        <v>2965</v>
      </c>
      <c r="G63" s="142">
        <v>2952</v>
      </c>
      <c r="H63" s="143">
        <v>2736</v>
      </c>
    </row>
    <row r="64" spans="2:8" ht="15" customHeight="1" x14ac:dyDescent="0.15"/>
  </sheetData>
  <sheetProtection algorithmName="SHA-512" hashValue="KG5WhhdTE4CZjPtEjinKbWMtHWJxDT3M0U57Y1Wg4kC406vzbfYl+jwekY0Uq+uz36s6NXXRR+7x+5roL+DRsA==" saltValue="dP4NpnWh8YmTH5oyzvW2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548</v>
      </c>
      <c r="BQ50" s="1305"/>
      <c r="BR50" s="1305"/>
      <c r="BS50" s="1305"/>
      <c r="BT50" s="1305"/>
      <c r="BU50" s="1305"/>
      <c r="BV50" s="1305"/>
      <c r="BW50" s="1305"/>
      <c r="BX50" s="1305" t="s">
        <v>549</v>
      </c>
      <c r="BY50" s="1305"/>
      <c r="BZ50" s="1305"/>
      <c r="CA50" s="1305"/>
      <c r="CB50" s="1305"/>
      <c r="CC50" s="1305"/>
      <c r="CD50" s="1305"/>
      <c r="CE50" s="1305"/>
      <c r="CF50" s="1305" t="s">
        <v>550</v>
      </c>
      <c r="CG50" s="1305"/>
      <c r="CH50" s="1305"/>
      <c r="CI50" s="1305"/>
      <c r="CJ50" s="1305"/>
      <c r="CK50" s="1305"/>
      <c r="CL50" s="1305"/>
      <c r="CM50" s="1305"/>
      <c r="CN50" s="1305" t="s">
        <v>551</v>
      </c>
      <c r="CO50" s="1305"/>
      <c r="CP50" s="1305"/>
      <c r="CQ50" s="1305"/>
      <c r="CR50" s="1305"/>
      <c r="CS50" s="1305"/>
      <c r="CT50" s="1305"/>
      <c r="CU50" s="1305"/>
      <c r="CV50" s="1305" t="s">
        <v>552</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593</v>
      </c>
      <c r="AO51" s="1309"/>
      <c r="AP51" s="1309"/>
      <c r="AQ51" s="1309"/>
      <c r="AR51" s="1309"/>
      <c r="AS51" s="1309"/>
      <c r="AT51" s="1309"/>
      <c r="AU51" s="1309"/>
      <c r="AV51" s="1309"/>
      <c r="AW51" s="1309"/>
      <c r="AX51" s="1309"/>
      <c r="AY51" s="1309"/>
      <c r="AZ51" s="1309"/>
      <c r="BA51" s="1309"/>
      <c r="BB51" s="1309" t="s">
        <v>594</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0"/>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595</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0"/>
      <c r="BY53" s="1311"/>
      <c r="BZ53" s="1311"/>
      <c r="CA53" s="1311"/>
      <c r="CB53" s="1311"/>
      <c r="CC53" s="1311"/>
      <c r="CD53" s="1311"/>
      <c r="CE53" s="1311"/>
      <c r="CF53" s="1311">
        <v>59.5</v>
      </c>
      <c r="CG53" s="1311"/>
      <c r="CH53" s="1311"/>
      <c r="CI53" s="1311"/>
      <c r="CJ53" s="1311"/>
      <c r="CK53" s="1311"/>
      <c r="CL53" s="1311"/>
      <c r="CM53" s="1311"/>
      <c r="CN53" s="1311">
        <v>60.9</v>
      </c>
      <c r="CO53" s="1311"/>
      <c r="CP53" s="1311"/>
      <c r="CQ53" s="1311"/>
      <c r="CR53" s="1311"/>
      <c r="CS53" s="1311"/>
      <c r="CT53" s="1311"/>
      <c r="CU53" s="1311"/>
      <c r="CV53" s="1311">
        <v>62.2</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596</v>
      </c>
      <c r="AO55" s="1305"/>
      <c r="AP55" s="1305"/>
      <c r="AQ55" s="1305"/>
      <c r="AR55" s="1305"/>
      <c r="AS55" s="1305"/>
      <c r="AT55" s="1305"/>
      <c r="AU55" s="1305"/>
      <c r="AV55" s="1305"/>
      <c r="AW55" s="1305"/>
      <c r="AX55" s="1305"/>
      <c r="AY55" s="1305"/>
      <c r="AZ55" s="1305"/>
      <c r="BA55" s="1305"/>
      <c r="BB55" s="1309" t="s">
        <v>597</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0"/>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595</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0"/>
      <c r="BY57" s="1311"/>
      <c r="BZ57" s="1311"/>
      <c r="CA57" s="1311"/>
      <c r="CB57" s="1311"/>
      <c r="CC57" s="1311"/>
      <c r="CD57" s="1311"/>
      <c r="CE57" s="1311"/>
      <c r="CF57" s="1311">
        <v>59.1</v>
      </c>
      <c r="CG57" s="1311"/>
      <c r="CH57" s="1311"/>
      <c r="CI57" s="1311"/>
      <c r="CJ57" s="1311"/>
      <c r="CK57" s="1311"/>
      <c r="CL57" s="1311"/>
      <c r="CM57" s="1311"/>
      <c r="CN57" s="1311">
        <v>61.3</v>
      </c>
      <c r="CO57" s="1311"/>
      <c r="CP57" s="1311"/>
      <c r="CQ57" s="1311"/>
      <c r="CR57" s="1311"/>
      <c r="CS57" s="1311"/>
      <c r="CT57" s="1311"/>
      <c r="CU57" s="1311"/>
      <c r="CV57" s="1311">
        <v>62.9</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598</v>
      </c>
    </row>
    <row r="64" spans="1:109" x14ac:dyDescent="0.15">
      <c r="B64" s="1280"/>
      <c r="G64" s="1287"/>
      <c r="I64" s="1321"/>
      <c r="J64" s="1321"/>
      <c r="K64" s="1321"/>
      <c r="L64" s="1321"/>
      <c r="M64" s="1321"/>
      <c r="N64" s="1322"/>
      <c r="AM64" s="1287"/>
      <c r="AN64" s="1287" t="s">
        <v>590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548</v>
      </c>
      <c r="BQ72" s="1305"/>
      <c r="BR72" s="1305"/>
      <c r="BS72" s="1305"/>
      <c r="BT72" s="1305"/>
      <c r="BU72" s="1305"/>
      <c r="BV72" s="1305"/>
      <c r="BW72" s="1305"/>
      <c r="BX72" s="1305" t="s">
        <v>549</v>
      </c>
      <c r="BY72" s="1305"/>
      <c r="BZ72" s="1305"/>
      <c r="CA72" s="1305"/>
      <c r="CB72" s="1305"/>
      <c r="CC72" s="1305"/>
      <c r="CD72" s="1305"/>
      <c r="CE72" s="1305"/>
      <c r="CF72" s="1305" t="s">
        <v>550</v>
      </c>
      <c r="CG72" s="1305"/>
      <c r="CH72" s="1305"/>
      <c r="CI72" s="1305"/>
      <c r="CJ72" s="1305"/>
      <c r="CK72" s="1305"/>
      <c r="CL72" s="1305"/>
      <c r="CM72" s="1305"/>
      <c r="CN72" s="1305" t="s">
        <v>551</v>
      </c>
      <c r="CO72" s="1305"/>
      <c r="CP72" s="1305"/>
      <c r="CQ72" s="1305"/>
      <c r="CR72" s="1305"/>
      <c r="CS72" s="1305"/>
      <c r="CT72" s="1305"/>
      <c r="CU72" s="1305"/>
      <c r="CV72" s="1305" t="s">
        <v>552</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593</v>
      </c>
      <c r="AO73" s="1309"/>
      <c r="AP73" s="1309"/>
      <c r="AQ73" s="1309"/>
      <c r="AR73" s="1309"/>
      <c r="AS73" s="1309"/>
      <c r="AT73" s="1309"/>
      <c r="AU73" s="1309"/>
      <c r="AV73" s="1309"/>
      <c r="AW73" s="1309"/>
      <c r="AX73" s="1309"/>
      <c r="AY73" s="1309"/>
      <c r="AZ73" s="1309"/>
      <c r="BA73" s="1309"/>
      <c r="BB73" s="1309" t="s">
        <v>594</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600</v>
      </c>
      <c r="BC75" s="1309"/>
      <c r="BD75" s="1309"/>
      <c r="BE75" s="1309"/>
      <c r="BF75" s="1309"/>
      <c r="BG75" s="1309"/>
      <c r="BH75" s="1309"/>
      <c r="BI75" s="1309"/>
      <c r="BJ75" s="1309"/>
      <c r="BK75" s="1309"/>
      <c r="BL75" s="1309"/>
      <c r="BM75" s="1309"/>
      <c r="BN75" s="1309"/>
      <c r="BO75" s="1309"/>
      <c r="BP75" s="1311">
        <v>7.7</v>
      </c>
      <c r="BQ75" s="1311"/>
      <c r="BR75" s="1311"/>
      <c r="BS75" s="1311"/>
      <c r="BT75" s="1311"/>
      <c r="BU75" s="1311"/>
      <c r="BV75" s="1311"/>
      <c r="BW75" s="1311"/>
      <c r="BX75" s="1311">
        <v>7.5</v>
      </c>
      <c r="BY75" s="1311"/>
      <c r="BZ75" s="1311"/>
      <c r="CA75" s="1311"/>
      <c r="CB75" s="1311"/>
      <c r="CC75" s="1311"/>
      <c r="CD75" s="1311"/>
      <c r="CE75" s="1311"/>
      <c r="CF75" s="1311">
        <v>7.4</v>
      </c>
      <c r="CG75" s="1311"/>
      <c r="CH75" s="1311"/>
      <c r="CI75" s="1311"/>
      <c r="CJ75" s="1311"/>
      <c r="CK75" s="1311"/>
      <c r="CL75" s="1311"/>
      <c r="CM75" s="1311"/>
      <c r="CN75" s="1311">
        <v>7.4</v>
      </c>
      <c r="CO75" s="1311"/>
      <c r="CP75" s="1311"/>
      <c r="CQ75" s="1311"/>
      <c r="CR75" s="1311"/>
      <c r="CS75" s="1311"/>
      <c r="CT75" s="1311"/>
      <c r="CU75" s="1311"/>
      <c r="CV75" s="1311">
        <v>7.8</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601</v>
      </c>
      <c r="AO77" s="1305"/>
      <c r="AP77" s="1305"/>
      <c r="AQ77" s="1305"/>
      <c r="AR77" s="1305"/>
      <c r="AS77" s="1305"/>
      <c r="AT77" s="1305"/>
      <c r="AU77" s="1305"/>
      <c r="AV77" s="1305"/>
      <c r="AW77" s="1305"/>
      <c r="AX77" s="1305"/>
      <c r="AY77" s="1305"/>
      <c r="AZ77" s="1305"/>
      <c r="BA77" s="1305"/>
      <c r="BB77" s="1309" t="s">
        <v>602</v>
      </c>
      <c r="BC77" s="1309"/>
      <c r="BD77" s="1309"/>
      <c r="BE77" s="1309"/>
      <c r="BF77" s="1309"/>
      <c r="BG77" s="1309"/>
      <c r="BH77" s="1309"/>
      <c r="BI77" s="1309"/>
      <c r="BJ77" s="1309"/>
      <c r="BK77" s="1309"/>
      <c r="BL77" s="1309"/>
      <c r="BM77" s="1309"/>
      <c r="BN77" s="1309"/>
      <c r="BO77" s="1309"/>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603</v>
      </c>
      <c r="BC79" s="1309"/>
      <c r="BD79" s="1309"/>
      <c r="BE79" s="1309"/>
      <c r="BF79" s="1309"/>
      <c r="BG79" s="1309"/>
      <c r="BH79" s="1309"/>
      <c r="BI79" s="1309"/>
      <c r="BJ79" s="1309"/>
      <c r="BK79" s="1309"/>
      <c r="BL79" s="1309"/>
      <c r="BM79" s="1309"/>
      <c r="BN79" s="1309"/>
      <c r="BO79" s="1309"/>
      <c r="BP79" s="1311">
        <v>8.6</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OrskEbsk0Gv9Z7MAQxW/1cfJcCOyyv35vK2zxruNL1byyfZyaap6/1cPdyhqV+EwO9aobb63ISWOqByxfqZUQ==" saltValue="wTyOh+Dqv315cLZ4lYXdE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604</v>
      </c>
    </row>
  </sheetData>
  <sheetProtection algorithmName="SHA-512" hashValue="OdqXu84BGTRVlf2TKkB+gkMHRL1iCylQjkpratlt5j6VVjdvCpgnEy0+Drz+VrdefxA8P1T/3WmYUQ2qwjBUpQ==" saltValue="GP6g/MdLEZ7sk2Ugc7sbV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605</v>
      </c>
    </row>
  </sheetData>
  <sheetProtection algorithmName="SHA-512" hashValue="1VO9hoAtvbhC/0HnBeeA4j6Lh4MnepVrNxpSF4Iv4wg+Nd/1UtcZdVGyGhR5qPavaxP7ai/Leu2ilsrRcdN8BQ==" saltValue="Q4msMrOUpbHBz7lxjEm0j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150454</v>
      </c>
      <c r="E3" s="162"/>
      <c r="F3" s="163">
        <v>162193</v>
      </c>
      <c r="G3" s="164"/>
      <c r="H3" s="165"/>
    </row>
    <row r="4" spans="1:8" x14ac:dyDescent="0.15">
      <c r="A4" s="166"/>
      <c r="B4" s="167"/>
      <c r="C4" s="168"/>
      <c r="D4" s="169">
        <v>102657</v>
      </c>
      <c r="E4" s="170"/>
      <c r="F4" s="171">
        <v>79985</v>
      </c>
      <c r="G4" s="172"/>
      <c r="H4" s="173"/>
    </row>
    <row r="5" spans="1:8" x14ac:dyDescent="0.15">
      <c r="A5" s="154" t="s">
        <v>540</v>
      </c>
      <c r="B5" s="159"/>
      <c r="C5" s="160"/>
      <c r="D5" s="161">
        <v>273339</v>
      </c>
      <c r="E5" s="162"/>
      <c r="F5" s="163">
        <v>138651</v>
      </c>
      <c r="G5" s="164"/>
      <c r="H5" s="165"/>
    </row>
    <row r="6" spans="1:8" x14ac:dyDescent="0.15">
      <c r="A6" s="166"/>
      <c r="B6" s="167"/>
      <c r="C6" s="168"/>
      <c r="D6" s="169">
        <v>225377</v>
      </c>
      <c r="E6" s="170"/>
      <c r="F6" s="171">
        <v>71211</v>
      </c>
      <c r="G6" s="172"/>
      <c r="H6" s="173"/>
    </row>
    <row r="7" spans="1:8" x14ac:dyDescent="0.15">
      <c r="A7" s="154" t="s">
        <v>541</v>
      </c>
      <c r="B7" s="159"/>
      <c r="C7" s="160"/>
      <c r="D7" s="161">
        <v>314030</v>
      </c>
      <c r="E7" s="162"/>
      <c r="F7" s="163">
        <v>122882</v>
      </c>
      <c r="G7" s="164"/>
      <c r="H7" s="165"/>
    </row>
    <row r="8" spans="1:8" x14ac:dyDescent="0.15">
      <c r="A8" s="166"/>
      <c r="B8" s="167"/>
      <c r="C8" s="168"/>
      <c r="D8" s="169">
        <v>240907</v>
      </c>
      <c r="E8" s="170"/>
      <c r="F8" s="171">
        <v>65785</v>
      </c>
      <c r="G8" s="172"/>
      <c r="H8" s="173"/>
    </row>
    <row r="9" spans="1:8" x14ac:dyDescent="0.15">
      <c r="A9" s="154" t="s">
        <v>542</v>
      </c>
      <c r="B9" s="159"/>
      <c r="C9" s="160"/>
      <c r="D9" s="161">
        <v>146552</v>
      </c>
      <c r="E9" s="162"/>
      <c r="F9" s="163">
        <v>114790</v>
      </c>
      <c r="G9" s="164"/>
      <c r="H9" s="165"/>
    </row>
    <row r="10" spans="1:8" x14ac:dyDescent="0.15">
      <c r="A10" s="166"/>
      <c r="B10" s="167"/>
      <c r="C10" s="168"/>
      <c r="D10" s="169">
        <v>83802</v>
      </c>
      <c r="E10" s="170"/>
      <c r="F10" s="171">
        <v>55601</v>
      </c>
      <c r="G10" s="172"/>
      <c r="H10" s="173"/>
    </row>
    <row r="11" spans="1:8" x14ac:dyDescent="0.15">
      <c r="A11" s="154" t="s">
        <v>543</v>
      </c>
      <c r="B11" s="159"/>
      <c r="C11" s="160"/>
      <c r="D11" s="161">
        <v>231227</v>
      </c>
      <c r="E11" s="162"/>
      <c r="F11" s="163">
        <v>126262</v>
      </c>
      <c r="G11" s="164"/>
      <c r="H11" s="165"/>
    </row>
    <row r="12" spans="1:8" x14ac:dyDescent="0.15">
      <c r="A12" s="166"/>
      <c r="B12" s="167"/>
      <c r="C12" s="174"/>
      <c r="D12" s="169">
        <v>165791</v>
      </c>
      <c r="E12" s="170"/>
      <c r="F12" s="171">
        <v>56769</v>
      </c>
      <c r="G12" s="172"/>
      <c r="H12" s="173"/>
    </row>
    <row r="13" spans="1:8" x14ac:dyDescent="0.15">
      <c r="A13" s="154"/>
      <c r="B13" s="159"/>
      <c r="C13" s="175"/>
      <c r="D13" s="176">
        <v>223120</v>
      </c>
      <c r="E13" s="177"/>
      <c r="F13" s="178">
        <v>132956</v>
      </c>
      <c r="G13" s="179"/>
      <c r="H13" s="165"/>
    </row>
    <row r="14" spans="1:8" x14ac:dyDescent="0.15">
      <c r="A14" s="166"/>
      <c r="B14" s="167"/>
      <c r="C14" s="168"/>
      <c r="D14" s="169">
        <v>163707</v>
      </c>
      <c r="E14" s="170"/>
      <c r="F14" s="171">
        <v>65870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2.25</v>
      </c>
      <c r="C19" s="180">
        <f>ROUND(VALUE(SUBSTITUTE(実質収支比率等に係る経年分析!G$48,"▲","-")),2)</f>
        <v>3.28</v>
      </c>
      <c r="D19" s="180">
        <f>ROUND(VALUE(SUBSTITUTE(実質収支比率等に係る経年分析!H$48,"▲","-")),2)</f>
        <v>3</v>
      </c>
      <c r="E19" s="180">
        <f>ROUND(VALUE(SUBSTITUTE(実質収支比率等に係る経年分析!I$48,"▲","-")),2)</f>
        <v>5.44</v>
      </c>
      <c r="F19" s="180">
        <f>ROUND(VALUE(SUBSTITUTE(実質収支比率等に係る経年分析!J$48,"▲","-")),2)</f>
        <v>3.8</v>
      </c>
    </row>
    <row r="20" spans="1:11" x14ac:dyDescent="0.15">
      <c r="A20" s="180" t="s">
        <v>55</v>
      </c>
      <c r="B20" s="180">
        <f>ROUND(VALUE(SUBSTITUTE(実質収支比率等に係る経年分析!F$47,"▲","-")),2)</f>
        <v>38.369999999999997</v>
      </c>
      <c r="C20" s="180">
        <f>ROUND(VALUE(SUBSTITUTE(実質収支比率等に係る経年分析!G$47,"▲","-")),2)</f>
        <v>38.17</v>
      </c>
      <c r="D20" s="180">
        <f>ROUND(VALUE(SUBSTITUTE(実質収支比率等に係る経年分析!H$47,"▲","-")),2)</f>
        <v>38.94</v>
      </c>
      <c r="E20" s="180">
        <f>ROUND(VALUE(SUBSTITUTE(実質収支比率等に係る経年分析!I$47,"▲","-")),2)</f>
        <v>41.04</v>
      </c>
      <c r="F20" s="180">
        <f>ROUND(VALUE(SUBSTITUTE(実質収支比率等に係る経年分析!J$47,"▲","-")),2)</f>
        <v>38.19</v>
      </c>
    </row>
    <row r="21" spans="1:11" x14ac:dyDescent="0.15">
      <c r="A21" s="180" t="s">
        <v>56</v>
      </c>
      <c r="B21" s="180">
        <f>IF(ISNUMBER(VALUE(SUBSTITUTE(実質収支比率等に係る経年分析!F$49,"▲","-"))),ROUND(VALUE(SUBSTITUTE(実質収支比率等に係る経年分析!F$49,"▲","-")),2),NA())</f>
        <v>-4.88</v>
      </c>
      <c r="C21" s="180">
        <f>IF(ISNUMBER(VALUE(SUBSTITUTE(実質収支比率等に係る経年分析!G$49,"▲","-"))),ROUND(VALUE(SUBSTITUTE(実質収支比率等に係る経年分析!G$49,"▲","-")),2),NA())</f>
        <v>-0.19</v>
      </c>
      <c r="D21" s="180">
        <f>IF(ISNUMBER(VALUE(SUBSTITUTE(実質収支比率等に係る経年分析!H$49,"▲","-"))),ROUND(VALUE(SUBSTITUTE(実質収支比率等に係る経年分析!H$49,"▲","-")),2),NA())</f>
        <v>0.6</v>
      </c>
      <c r="E21" s="180">
        <f>IF(ISNUMBER(VALUE(SUBSTITUTE(実質収支比率等に係る経年分析!I$49,"▲","-"))),ROUND(VALUE(SUBSTITUTE(実質収支比率等に係る経年分析!I$49,"▲","-")),2),NA())</f>
        <v>4.0599999999999996</v>
      </c>
      <c r="F21" s="180">
        <f>IF(ISNUMBER(VALUE(SUBSTITUTE(実質収支比率等に係る経年分析!J$49,"▲","-"))),ROUND(VALUE(SUBSTITUTE(実質収支比率等に係る経年分析!J$49,"▲","-")),2),NA())</f>
        <v>-4.43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宅地造成事業特別会計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林業集落排水事業特別会計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0.14000000000000001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0.55000000000000004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0.98</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469</v>
      </c>
      <c r="E42" s="182"/>
      <c r="F42" s="182"/>
      <c r="G42" s="182">
        <f>'実質公債費比率（分子）の構造'!L$52</f>
        <v>459</v>
      </c>
      <c r="H42" s="182"/>
      <c r="I42" s="182"/>
      <c r="J42" s="182">
        <f>'実質公債費比率（分子）の構造'!M$52</f>
        <v>480</v>
      </c>
      <c r="K42" s="182"/>
      <c r="L42" s="182"/>
      <c r="M42" s="182">
        <f>'実質公債費比率（分子）の構造'!N$52</f>
        <v>485</v>
      </c>
      <c r="N42" s="182"/>
      <c r="O42" s="182"/>
      <c r="P42" s="182">
        <f>'実質公債費比率（分子）の構造'!O$52</f>
        <v>490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23</v>
      </c>
      <c r="C44" s="182"/>
      <c r="D44" s="182"/>
      <c r="E44" s="182">
        <f>'実質公債費比率（分子）の構造'!L$50</f>
        <v>14</v>
      </c>
      <c r="F44" s="182"/>
      <c r="G44" s="182"/>
      <c r="H44" s="182">
        <f>'実質公債費比率（分子）の構造'!M$50</f>
        <v>13</v>
      </c>
      <c r="I44" s="182"/>
      <c r="J44" s="182"/>
      <c r="K44" s="182">
        <f>'実質公債費比率（分子）の構造'!N$50</f>
        <v>10</v>
      </c>
      <c r="L44" s="182"/>
      <c r="M44" s="182"/>
      <c r="N44" s="182">
        <f>'実質公債費比率（分子）の構造'!O$50</f>
        <v>10</v>
      </c>
      <c r="O44" s="182"/>
      <c r="P44" s="182"/>
    </row>
    <row r="45" spans="1:16" x14ac:dyDescent="0.15">
      <c r="A45" s="182" t="s">
        <v>66</v>
      </c>
      <c r="B45" s="182">
        <f>'実質公債費比率（分子）の構造'!K$49</f>
        <v>17</v>
      </c>
      <c r="C45" s="182"/>
      <c r="D45" s="182"/>
      <c r="E45" s="182">
        <f>'実質公債費比率（分子）の構造'!L$49</f>
        <v>18</v>
      </c>
      <c r="F45" s="182"/>
      <c r="G45" s="182"/>
      <c r="H45" s="182">
        <f>'実質公債費比率（分子）の構造'!M$49</f>
        <v>12</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79</v>
      </c>
      <c r="C46" s="182"/>
      <c r="D46" s="182"/>
      <c r="E46" s="182">
        <f>'実質公債費比率（分子）の構造'!L$48</f>
        <v>54</v>
      </c>
      <c r="F46" s="182"/>
      <c r="G46" s="182"/>
      <c r="H46" s="182">
        <f>'実質公債費比率（分子）の構造'!M$48</f>
        <v>53</v>
      </c>
      <c r="I46" s="182"/>
      <c r="J46" s="182"/>
      <c r="K46" s="182">
        <f>'実質公債費比率（分子）の構造'!N$48</f>
        <v>84</v>
      </c>
      <c r="L46" s="182"/>
      <c r="M46" s="182"/>
      <c r="N46" s="182">
        <f>'実質公債費比率（分子）の構造'!O$48</f>
        <v>80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521</v>
      </c>
      <c r="C49" s="182"/>
      <c r="D49" s="182"/>
      <c r="E49" s="182">
        <f>'実質公債費比率（分子）の構造'!L$45</f>
        <v>519</v>
      </c>
      <c r="F49" s="182"/>
      <c r="G49" s="182"/>
      <c r="H49" s="182">
        <f>'実質公債費比率（分子）の構造'!M$45</f>
        <v>575</v>
      </c>
      <c r="I49" s="182"/>
      <c r="J49" s="182"/>
      <c r="K49" s="182">
        <f>'実質公債費比率（分子）の構造'!N$45</f>
        <v>554</v>
      </c>
      <c r="L49" s="182"/>
      <c r="M49" s="182"/>
      <c r="N49" s="182">
        <f>'実質公債費比率（分子）の構造'!O$45</f>
        <v>569</v>
      </c>
      <c r="O49" s="182"/>
      <c r="P49" s="182"/>
    </row>
    <row r="50" spans="1:16" x14ac:dyDescent="0.15">
      <c r="A50" s="182" t="s">
        <v>71</v>
      </c>
      <c r="B50" s="182" t="e">
        <f>NA()</f>
        <v>#N/A</v>
      </c>
      <c r="C50" s="182">
        <f>IF(ISNUMBER('実質公債費比率（分子）の構造'!K$53),'実質公債費比率（分子）の構造'!K$53,NA())</f>
        <v>171</v>
      </c>
      <c r="D50" s="182" t="e">
        <f>NA()</f>
        <v>#N/A</v>
      </c>
      <c r="E50" s="182" t="e">
        <f>NA()</f>
        <v>#N/A</v>
      </c>
      <c r="F50" s="182">
        <f>IF(ISNUMBER('実質公債費比率（分子）の構造'!L$53),'実質公債費比率（分子）の構造'!L$53,NA())</f>
        <v>146</v>
      </c>
      <c r="G50" s="182" t="e">
        <f>NA()</f>
        <v>#N/A</v>
      </c>
      <c r="H50" s="182" t="e">
        <f>NA()</f>
        <v>#N/A</v>
      </c>
      <c r="I50" s="182">
        <f>IF(ISNUMBER('実質公債費比率（分子）の構造'!M$53),'実質公債費比率（分子）の構造'!M$53,NA())</f>
        <v>173</v>
      </c>
      <c r="J50" s="182" t="e">
        <f>NA()</f>
        <v>#N/A</v>
      </c>
      <c r="K50" s="182" t="e">
        <f>NA()</f>
        <v>#N/A</v>
      </c>
      <c r="L50" s="182">
        <f>IF(ISNUMBER('実質公債費比率（分子）の構造'!N$53),'実質公債費比率（分子）の構造'!N$53,NA())</f>
        <v>163</v>
      </c>
      <c r="M50" s="182" t="e">
        <f>NA()</f>
        <v>#N/A</v>
      </c>
      <c r="N50" s="182" t="e">
        <f>NA()</f>
        <v>#N/A</v>
      </c>
      <c r="O50" s="182">
        <f>IF(ISNUMBER('実質公債費比率（分子）の構造'!O$53),'実質公債費比率（分子）の構造'!O$53,NA())</f>
        <v>169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4594</v>
      </c>
      <c r="E56" s="181"/>
      <c r="F56" s="181"/>
      <c r="G56" s="181">
        <f>'将来負担比率（分子）の構造'!J$52</f>
        <v>4827</v>
      </c>
      <c r="H56" s="181"/>
      <c r="I56" s="181"/>
      <c r="J56" s="181">
        <f>'将来負担比率（分子）の構造'!K$52</f>
        <v>4961</v>
      </c>
      <c r="K56" s="181"/>
      <c r="L56" s="181"/>
      <c r="M56" s="181">
        <f>'将来負担比率（分子）の構造'!L$52</f>
        <v>5088</v>
      </c>
      <c r="N56" s="181"/>
      <c r="O56" s="181"/>
      <c r="P56" s="181">
        <f>'将来負担比率（分子）の構造'!M$52</f>
        <v>5308</v>
      </c>
    </row>
    <row r="57" spans="1:16" x14ac:dyDescent="0.15">
      <c r="A57" s="181" t="s">
        <v>42</v>
      </c>
      <c r="B57" s="181"/>
      <c r="C57" s="181"/>
      <c r="D57" s="181">
        <f>'将来負担比率（分子）の構造'!I$51</f>
        <v>41</v>
      </c>
      <c r="E57" s="181"/>
      <c r="F57" s="181"/>
      <c r="G57" s="181">
        <f>'将来負担比率（分子）の構造'!J$51</f>
        <v>31</v>
      </c>
      <c r="H57" s="181"/>
      <c r="I57" s="181"/>
      <c r="J57" s="181">
        <f>'将来負担比率（分子）の構造'!K$51</f>
        <v>26</v>
      </c>
      <c r="K57" s="181"/>
      <c r="L57" s="181"/>
      <c r="M57" s="181">
        <f>'将来負担比率（分子）の構造'!L$51</f>
        <v>21</v>
      </c>
      <c r="N57" s="181"/>
      <c r="O57" s="181"/>
      <c r="P57" s="181">
        <f>'将来負担比率（分子）の構造'!M$51</f>
        <v>16</v>
      </c>
    </row>
    <row r="58" spans="1:16" x14ac:dyDescent="0.15">
      <c r="A58" s="181" t="s">
        <v>41</v>
      </c>
      <c r="B58" s="181"/>
      <c r="C58" s="181"/>
      <c r="D58" s="181">
        <f>'将来負担比率（分子）の構造'!I$50</f>
        <v>4058</v>
      </c>
      <c r="E58" s="181"/>
      <c r="F58" s="181"/>
      <c r="G58" s="181">
        <f>'将来負担比率（分子）の構造'!J$50</f>
        <v>3548</v>
      </c>
      <c r="H58" s="181"/>
      <c r="I58" s="181"/>
      <c r="J58" s="181">
        <f>'将来負担比率（分子）の構造'!K$50</f>
        <v>3157</v>
      </c>
      <c r="K58" s="181"/>
      <c r="L58" s="181"/>
      <c r="M58" s="181">
        <f>'将来負担比率（分子）の構造'!L$50</f>
        <v>3170</v>
      </c>
      <c r="N58" s="181"/>
      <c r="O58" s="181"/>
      <c r="P58" s="181">
        <f>'将来負担比率（分子）の構造'!M$50</f>
        <v>3032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461</v>
      </c>
      <c r="C62" s="181"/>
      <c r="D62" s="181"/>
      <c r="E62" s="181">
        <f>'将来負担比率（分子）の構造'!J$45</f>
        <v>401</v>
      </c>
      <c r="F62" s="181"/>
      <c r="G62" s="181"/>
      <c r="H62" s="181">
        <f>'将来負担比率（分子）の構造'!K$45</f>
        <v>317</v>
      </c>
      <c r="I62" s="181"/>
      <c r="J62" s="181"/>
      <c r="K62" s="181">
        <f>'将来負担比率（分子）の構造'!L$45</f>
        <v>230</v>
      </c>
      <c r="L62" s="181"/>
      <c r="M62" s="181"/>
      <c r="N62" s="181">
        <f>'将来負担比率（分子）の構造'!M$45</f>
        <v>196</v>
      </c>
      <c r="O62" s="181"/>
      <c r="P62" s="181"/>
    </row>
    <row r="63" spans="1:16" x14ac:dyDescent="0.15">
      <c r="A63" s="181" t="s">
        <v>34</v>
      </c>
      <c r="B63" s="181">
        <f>'将来負担比率（分子）の構造'!I$44</f>
        <v>98</v>
      </c>
      <c r="C63" s="181"/>
      <c r="D63" s="181"/>
      <c r="E63" s="181">
        <f>'将来負担比率（分子）の構造'!J$44</f>
        <v>70</v>
      </c>
      <c r="F63" s="181"/>
      <c r="G63" s="181"/>
      <c r="H63" s="181">
        <f>'将来負担比率（分子）の構造'!K$44</f>
        <v>63</v>
      </c>
      <c r="I63" s="181"/>
      <c r="J63" s="181"/>
      <c r="K63" s="181">
        <f>'将来負担比率（分子）の構造'!L$44</f>
        <v>79</v>
      </c>
      <c r="L63" s="181"/>
      <c r="M63" s="181"/>
      <c r="N63" s="181">
        <f>'将来負担比率（分子）の構造'!M$44</f>
        <v>111</v>
      </c>
      <c r="O63" s="181"/>
      <c r="P63" s="181"/>
    </row>
    <row r="64" spans="1:16" x14ac:dyDescent="0.15">
      <c r="A64" s="181" t="s">
        <v>33</v>
      </c>
      <c r="B64" s="181">
        <f>'将来負担比率（分子）の構造'!I$43</f>
        <v>747</v>
      </c>
      <c r="C64" s="181"/>
      <c r="D64" s="181"/>
      <c r="E64" s="181">
        <f>'将来負担比率（分子）の構造'!J$43</f>
        <v>627</v>
      </c>
      <c r="F64" s="181"/>
      <c r="G64" s="181"/>
      <c r="H64" s="181">
        <f>'将来負担比率（分子）の構造'!K$43</f>
        <v>499</v>
      </c>
      <c r="I64" s="181"/>
      <c r="J64" s="181"/>
      <c r="K64" s="181">
        <f>'将来負担比率（分子）の構造'!L$43</f>
        <v>495</v>
      </c>
      <c r="L64" s="181"/>
      <c r="M64" s="181"/>
      <c r="N64" s="181">
        <f>'将来負担比率（分子）の構造'!M$43</f>
        <v>566</v>
      </c>
      <c r="O64" s="181"/>
      <c r="P64" s="181"/>
    </row>
    <row r="65" spans="1:16" x14ac:dyDescent="0.15">
      <c r="A65" s="181" t="s">
        <v>32</v>
      </c>
      <c r="B65" s="181">
        <f>'将来負担比率（分子）の構造'!I$42</f>
        <v>78</v>
      </c>
      <c r="C65" s="181"/>
      <c r="D65" s="181"/>
      <c r="E65" s="181">
        <f>'将来負担比率（分子）の構造'!J$42</f>
        <v>64</v>
      </c>
      <c r="F65" s="181"/>
      <c r="G65" s="181"/>
      <c r="H65" s="181">
        <f>'将来負担比率（分子）の構造'!K$42</f>
        <v>50</v>
      </c>
      <c r="I65" s="181"/>
      <c r="J65" s="181"/>
      <c r="K65" s="181">
        <f>'将来負担比率（分子）の構造'!L$42</f>
        <v>41</v>
      </c>
      <c r="L65" s="181"/>
      <c r="M65" s="181"/>
      <c r="N65" s="181">
        <f>'将来負担比率（分子）の構造'!M$42</f>
        <v>31</v>
      </c>
      <c r="O65" s="181"/>
      <c r="P65" s="181"/>
    </row>
    <row r="66" spans="1:16" x14ac:dyDescent="0.15">
      <c r="A66" s="181" t="s">
        <v>31</v>
      </c>
      <c r="B66" s="181">
        <f>'将来負担比率（分子）の構造'!I$41</f>
        <v>4747</v>
      </c>
      <c r="C66" s="181"/>
      <c r="D66" s="181"/>
      <c r="E66" s="181">
        <f>'将来負担比率（分子）の構造'!J$41</f>
        <v>5133</v>
      </c>
      <c r="F66" s="181"/>
      <c r="G66" s="181"/>
      <c r="H66" s="181">
        <f>'将来負担比率（分子）の構造'!K$41</f>
        <v>5354</v>
      </c>
      <c r="I66" s="181"/>
      <c r="J66" s="181"/>
      <c r="K66" s="181">
        <f>'将来負担比率（分子）の構造'!L$41</f>
        <v>5405</v>
      </c>
      <c r="L66" s="181"/>
      <c r="M66" s="181"/>
      <c r="N66" s="181">
        <f>'将来負担比率（分子）の構造'!M$41</f>
        <v>5755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1023</v>
      </c>
      <c r="C72" s="185">
        <f>基金残高に係る経年分析!G55</f>
        <v>1066</v>
      </c>
      <c r="D72" s="185">
        <f>基金残高に係る経年分析!H55</f>
        <v>994</v>
      </c>
    </row>
    <row r="73" spans="1:16" x14ac:dyDescent="0.15">
      <c r="A73" s="184" t="s">
        <v>78</v>
      </c>
      <c r="B73" s="185">
        <f>基金残高に係る経年分析!F56</f>
        <v>669</v>
      </c>
      <c r="C73" s="185">
        <f>基金残高に係る経年分析!G56</f>
        <v>669</v>
      </c>
      <c r="D73" s="185">
        <f>基金残高に係る経年分析!H56</f>
        <v>675</v>
      </c>
    </row>
    <row r="74" spans="1:16" x14ac:dyDescent="0.15">
      <c r="A74" s="184" t="s">
        <v>79</v>
      </c>
      <c r="B74" s="185">
        <f>基金残高に係る経年分析!F57</f>
        <v>1272</v>
      </c>
      <c r="C74" s="185">
        <f>基金残高に係る経年分析!G57</f>
        <v>1217</v>
      </c>
      <c r="D74" s="185">
        <f>基金残高に係る経年分析!H57</f>
        <v>1067</v>
      </c>
    </row>
  </sheetData>
  <sheetProtection algorithmName="SHA-512" hashValue="VRwI6VkZeNCx4u2tAFRxgqRjzNYB9mWVVNdFhRY6dbm/L29Zcdxh4A6P8/PJogsbPvdIfMxpDV7fk9VZJnl89Q==" saltValue="zy3R9+vmL40la23Go08E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520042</v>
      </c>
      <c r="S5" s="635"/>
      <c r="T5" s="635"/>
      <c r="U5" s="635"/>
      <c r="V5" s="635"/>
      <c r="W5" s="635"/>
      <c r="X5" s="635"/>
      <c r="Y5" s="636"/>
      <c r="Z5" s="637">
        <v>10.6</v>
      </c>
      <c r="AA5" s="637"/>
      <c r="AB5" s="637"/>
      <c r="AC5" s="637"/>
      <c r="AD5" s="638">
        <v>520042</v>
      </c>
      <c r="AE5" s="638"/>
      <c r="AF5" s="638"/>
      <c r="AG5" s="638"/>
      <c r="AH5" s="638"/>
      <c r="AI5" s="638"/>
      <c r="AJ5" s="638"/>
      <c r="AK5" s="638"/>
      <c r="AL5" s="639">
        <v>20.399999999999999</v>
      </c>
      <c r="AM5" s="640"/>
      <c r="AN5" s="640"/>
      <c r="AO5" s="641"/>
      <c r="AP5" s="631" t="s">
        <v>224</v>
      </c>
      <c r="AQ5" s="632"/>
      <c r="AR5" s="632"/>
      <c r="AS5" s="632"/>
      <c r="AT5" s="632"/>
      <c r="AU5" s="632"/>
      <c r="AV5" s="632"/>
      <c r="AW5" s="632"/>
      <c r="AX5" s="632"/>
      <c r="AY5" s="632"/>
      <c r="AZ5" s="632"/>
      <c r="BA5" s="632"/>
      <c r="BB5" s="632"/>
      <c r="BC5" s="632"/>
      <c r="BD5" s="632"/>
      <c r="BE5" s="632"/>
      <c r="BF5" s="633"/>
      <c r="BG5" s="645">
        <v>519962</v>
      </c>
      <c r="BH5" s="646"/>
      <c r="BI5" s="646"/>
      <c r="BJ5" s="646"/>
      <c r="BK5" s="646"/>
      <c r="BL5" s="646"/>
      <c r="BM5" s="646"/>
      <c r="BN5" s="647"/>
      <c r="BO5" s="648">
        <v>100</v>
      </c>
      <c r="BP5" s="648"/>
      <c r="BQ5" s="648"/>
      <c r="BR5" s="648"/>
      <c r="BS5" s="649" t="s">
        <v>129</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69225</v>
      </c>
      <c r="S6" s="646"/>
      <c r="T6" s="646"/>
      <c r="U6" s="646"/>
      <c r="V6" s="646"/>
      <c r="W6" s="646"/>
      <c r="X6" s="646"/>
      <c r="Y6" s="647"/>
      <c r="Z6" s="648">
        <v>1.4</v>
      </c>
      <c r="AA6" s="648"/>
      <c r="AB6" s="648"/>
      <c r="AC6" s="648"/>
      <c r="AD6" s="649">
        <v>69225</v>
      </c>
      <c r="AE6" s="649"/>
      <c r="AF6" s="649"/>
      <c r="AG6" s="649"/>
      <c r="AH6" s="649"/>
      <c r="AI6" s="649"/>
      <c r="AJ6" s="649"/>
      <c r="AK6" s="649"/>
      <c r="AL6" s="650">
        <v>2.7</v>
      </c>
      <c r="AM6" s="651"/>
      <c r="AN6" s="651"/>
      <c r="AO6" s="652"/>
      <c r="AP6" s="642" t="s">
        <v>229</v>
      </c>
      <c r="AQ6" s="643"/>
      <c r="AR6" s="643"/>
      <c r="AS6" s="643"/>
      <c r="AT6" s="643"/>
      <c r="AU6" s="643"/>
      <c r="AV6" s="643"/>
      <c r="AW6" s="643"/>
      <c r="AX6" s="643"/>
      <c r="AY6" s="643"/>
      <c r="AZ6" s="643"/>
      <c r="BA6" s="643"/>
      <c r="BB6" s="643"/>
      <c r="BC6" s="643"/>
      <c r="BD6" s="643"/>
      <c r="BE6" s="643"/>
      <c r="BF6" s="644"/>
      <c r="BG6" s="645">
        <v>519962</v>
      </c>
      <c r="BH6" s="646"/>
      <c r="BI6" s="646"/>
      <c r="BJ6" s="646"/>
      <c r="BK6" s="646"/>
      <c r="BL6" s="646"/>
      <c r="BM6" s="646"/>
      <c r="BN6" s="647"/>
      <c r="BO6" s="648">
        <v>100</v>
      </c>
      <c r="BP6" s="648"/>
      <c r="BQ6" s="648"/>
      <c r="BR6" s="648"/>
      <c r="BS6" s="649" t="s">
        <v>129</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74848</v>
      </c>
      <c r="CS6" s="646"/>
      <c r="CT6" s="646"/>
      <c r="CU6" s="646"/>
      <c r="CV6" s="646"/>
      <c r="CW6" s="646"/>
      <c r="CX6" s="646"/>
      <c r="CY6" s="647"/>
      <c r="CZ6" s="639">
        <v>1.6</v>
      </c>
      <c r="DA6" s="640"/>
      <c r="DB6" s="640"/>
      <c r="DC6" s="659"/>
      <c r="DD6" s="654" t="s">
        <v>129</v>
      </c>
      <c r="DE6" s="646"/>
      <c r="DF6" s="646"/>
      <c r="DG6" s="646"/>
      <c r="DH6" s="646"/>
      <c r="DI6" s="646"/>
      <c r="DJ6" s="646"/>
      <c r="DK6" s="646"/>
      <c r="DL6" s="646"/>
      <c r="DM6" s="646"/>
      <c r="DN6" s="646"/>
      <c r="DO6" s="646"/>
      <c r="DP6" s="647"/>
      <c r="DQ6" s="654">
        <v>74848</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312</v>
      </c>
      <c r="S7" s="646"/>
      <c r="T7" s="646"/>
      <c r="U7" s="646"/>
      <c r="V7" s="646"/>
      <c r="W7" s="646"/>
      <c r="X7" s="646"/>
      <c r="Y7" s="647"/>
      <c r="Z7" s="648">
        <v>0</v>
      </c>
      <c r="AA7" s="648"/>
      <c r="AB7" s="648"/>
      <c r="AC7" s="648"/>
      <c r="AD7" s="649">
        <v>312</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202450</v>
      </c>
      <c r="BH7" s="646"/>
      <c r="BI7" s="646"/>
      <c r="BJ7" s="646"/>
      <c r="BK7" s="646"/>
      <c r="BL7" s="646"/>
      <c r="BM7" s="646"/>
      <c r="BN7" s="647"/>
      <c r="BO7" s="648">
        <v>38.9</v>
      </c>
      <c r="BP7" s="648"/>
      <c r="BQ7" s="648"/>
      <c r="BR7" s="648"/>
      <c r="BS7" s="649" t="s">
        <v>233</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606839</v>
      </c>
      <c r="CS7" s="646"/>
      <c r="CT7" s="646"/>
      <c r="CU7" s="646"/>
      <c r="CV7" s="646"/>
      <c r="CW7" s="646"/>
      <c r="CX7" s="646"/>
      <c r="CY7" s="647"/>
      <c r="CZ7" s="648">
        <v>12.8</v>
      </c>
      <c r="DA7" s="648"/>
      <c r="DB7" s="648"/>
      <c r="DC7" s="648"/>
      <c r="DD7" s="654">
        <v>33698</v>
      </c>
      <c r="DE7" s="646"/>
      <c r="DF7" s="646"/>
      <c r="DG7" s="646"/>
      <c r="DH7" s="646"/>
      <c r="DI7" s="646"/>
      <c r="DJ7" s="646"/>
      <c r="DK7" s="646"/>
      <c r="DL7" s="646"/>
      <c r="DM7" s="646"/>
      <c r="DN7" s="646"/>
      <c r="DO7" s="646"/>
      <c r="DP7" s="647"/>
      <c r="DQ7" s="654">
        <v>490077</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1535</v>
      </c>
      <c r="S8" s="646"/>
      <c r="T8" s="646"/>
      <c r="U8" s="646"/>
      <c r="V8" s="646"/>
      <c r="W8" s="646"/>
      <c r="X8" s="646"/>
      <c r="Y8" s="647"/>
      <c r="Z8" s="648">
        <v>0</v>
      </c>
      <c r="AA8" s="648"/>
      <c r="AB8" s="648"/>
      <c r="AC8" s="648"/>
      <c r="AD8" s="649">
        <v>1535</v>
      </c>
      <c r="AE8" s="649"/>
      <c r="AF8" s="649"/>
      <c r="AG8" s="649"/>
      <c r="AH8" s="649"/>
      <c r="AI8" s="649"/>
      <c r="AJ8" s="649"/>
      <c r="AK8" s="649"/>
      <c r="AL8" s="650">
        <v>0.1</v>
      </c>
      <c r="AM8" s="651"/>
      <c r="AN8" s="651"/>
      <c r="AO8" s="652"/>
      <c r="AP8" s="642" t="s">
        <v>236</v>
      </c>
      <c r="AQ8" s="643"/>
      <c r="AR8" s="643"/>
      <c r="AS8" s="643"/>
      <c r="AT8" s="643"/>
      <c r="AU8" s="643"/>
      <c r="AV8" s="643"/>
      <c r="AW8" s="643"/>
      <c r="AX8" s="643"/>
      <c r="AY8" s="643"/>
      <c r="AZ8" s="643"/>
      <c r="BA8" s="643"/>
      <c r="BB8" s="643"/>
      <c r="BC8" s="643"/>
      <c r="BD8" s="643"/>
      <c r="BE8" s="643"/>
      <c r="BF8" s="644"/>
      <c r="BG8" s="645">
        <v>7528</v>
      </c>
      <c r="BH8" s="646"/>
      <c r="BI8" s="646"/>
      <c r="BJ8" s="646"/>
      <c r="BK8" s="646"/>
      <c r="BL8" s="646"/>
      <c r="BM8" s="646"/>
      <c r="BN8" s="647"/>
      <c r="BO8" s="648">
        <v>1.4</v>
      </c>
      <c r="BP8" s="648"/>
      <c r="BQ8" s="648"/>
      <c r="BR8" s="648"/>
      <c r="BS8" s="654" t="s">
        <v>129</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1063550</v>
      </c>
      <c r="CS8" s="646"/>
      <c r="CT8" s="646"/>
      <c r="CU8" s="646"/>
      <c r="CV8" s="646"/>
      <c r="CW8" s="646"/>
      <c r="CX8" s="646"/>
      <c r="CY8" s="647"/>
      <c r="CZ8" s="648">
        <v>22.4</v>
      </c>
      <c r="DA8" s="648"/>
      <c r="DB8" s="648"/>
      <c r="DC8" s="648"/>
      <c r="DD8" s="654">
        <v>295990</v>
      </c>
      <c r="DE8" s="646"/>
      <c r="DF8" s="646"/>
      <c r="DG8" s="646"/>
      <c r="DH8" s="646"/>
      <c r="DI8" s="646"/>
      <c r="DJ8" s="646"/>
      <c r="DK8" s="646"/>
      <c r="DL8" s="646"/>
      <c r="DM8" s="646"/>
      <c r="DN8" s="646"/>
      <c r="DO8" s="646"/>
      <c r="DP8" s="647"/>
      <c r="DQ8" s="654">
        <v>537167</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750</v>
      </c>
      <c r="S9" s="646"/>
      <c r="T9" s="646"/>
      <c r="U9" s="646"/>
      <c r="V9" s="646"/>
      <c r="W9" s="646"/>
      <c r="X9" s="646"/>
      <c r="Y9" s="647"/>
      <c r="Z9" s="648">
        <v>0</v>
      </c>
      <c r="AA9" s="648"/>
      <c r="AB9" s="648"/>
      <c r="AC9" s="648"/>
      <c r="AD9" s="649">
        <v>750</v>
      </c>
      <c r="AE9" s="649"/>
      <c r="AF9" s="649"/>
      <c r="AG9" s="649"/>
      <c r="AH9" s="649"/>
      <c r="AI9" s="649"/>
      <c r="AJ9" s="649"/>
      <c r="AK9" s="649"/>
      <c r="AL9" s="650">
        <v>0</v>
      </c>
      <c r="AM9" s="651"/>
      <c r="AN9" s="651"/>
      <c r="AO9" s="652"/>
      <c r="AP9" s="642" t="s">
        <v>239</v>
      </c>
      <c r="AQ9" s="643"/>
      <c r="AR9" s="643"/>
      <c r="AS9" s="643"/>
      <c r="AT9" s="643"/>
      <c r="AU9" s="643"/>
      <c r="AV9" s="643"/>
      <c r="AW9" s="643"/>
      <c r="AX9" s="643"/>
      <c r="AY9" s="643"/>
      <c r="AZ9" s="643"/>
      <c r="BA9" s="643"/>
      <c r="BB9" s="643"/>
      <c r="BC9" s="643"/>
      <c r="BD9" s="643"/>
      <c r="BE9" s="643"/>
      <c r="BF9" s="644"/>
      <c r="BG9" s="645">
        <v>174364</v>
      </c>
      <c r="BH9" s="646"/>
      <c r="BI9" s="646"/>
      <c r="BJ9" s="646"/>
      <c r="BK9" s="646"/>
      <c r="BL9" s="646"/>
      <c r="BM9" s="646"/>
      <c r="BN9" s="647"/>
      <c r="BO9" s="648">
        <v>33.5</v>
      </c>
      <c r="BP9" s="648"/>
      <c r="BQ9" s="648"/>
      <c r="BR9" s="648"/>
      <c r="BS9" s="654" t="s">
        <v>233</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275573</v>
      </c>
      <c r="CS9" s="646"/>
      <c r="CT9" s="646"/>
      <c r="CU9" s="646"/>
      <c r="CV9" s="646"/>
      <c r="CW9" s="646"/>
      <c r="CX9" s="646"/>
      <c r="CY9" s="647"/>
      <c r="CZ9" s="648">
        <v>5.8</v>
      </c>
      <c r="DA9" s="648"/>
      <c r="DB9" s="648"/>
      <c r="DC9" s="648"/>
      <c r="DD9" s="654">
        <v>10696</v>
      </c>
      <c r="DE9" s="646"/>
      <c r="DF9" s="646"/>
      <c r="DG9" s="646"/>
      <c r="DH9" s="646"/>
      <c r="DI9" s="646"/>
      <c r="DJ9" s="646"/>
      <c r="DK9" s="646"/>
      <c r="DL9" s="646"/>
      <c r="DM9" s="646"/>
      <c r="DN9" s="646"/>
      <c r="DO9" s="646"/>
      <c r="DP9" s="647"/>
      <c r="DQ9" s="654">
        <v>262644</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233</v>
      </c>
      <c r="S10" s="646"/>
      <c r="T10" s="646"/>
      <c r="U10" s="646"/>
      <c r="V10" s="646"/>
      <c r="W10" s="646"/>
      <c r="X10" s="646"/>
      <c r="Y10" s="647"/>
      <c r="Z10" s="648" t="s">
        <v>233</v>
      </c>
      <c r="AA10" s="648"/>
      <c r="AB10" s="648"/>
      <c r="AC10" s="648"/>
      <c r="AD10" s="649" t="s">
        <v>129</v>
      </c>
      <c r="AE10" s="649"/>
      <c r="AF10" s="649"/>
      <c r="AG10" s="649"/>
      <c r="AH10" s="649"/>
      <c r="AI10" s="649"/>
      <c r="AJ10" s="649"/>
      <c r="AK10" s="649"/>
      <c r="AL10" s="650" t="s">
        <v>233</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11506</v>
      </c>
      <c r="BH10" s="646"/>
      <c r="BI10" s="646"/>
      <c r="BJ10" s="646"/>
      <c r="BK10" s="646"/>
      <c r="BL10" s="646"/>
      <c r="BM10" s="646"/>
      <c r="BN10" s="647"/>
      <c r="BO10" s="648">
        <v>2.2000000000000002</v>
      </c>
      <c r="BP10" s="648"/>
      <c r="BQ10" s="648"/>
      <c r="BR10" s="648"/>
      <c r="BS10" s="654" t="s">
        <v>233</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1</v>
      </c>
      <c r="CS10" s="646"/>
      <c r="CT10" s="646"/>
      <c r="CU10" s="646"/>
      <c r="CV10" s="646"/>
      <c r="CW10" s="646"/>
      <c r="CX10" s="646"/>
      <c r="CY10" s="647"/>
      <c r="CZ10" s="648">
        <v>0</v>
      </c>
      <c r="DA10" s="648"/>
      <c r="DB10" s="648"/>
      <c r="DC10" s="648"/>
      <c r="DD10" s="654" t="s">
        <v>129</v>
      </c>
      <c r="DE10" s="646"/>
      <c r="DF10" s="646"/>
      <c r="DG10" s="646"/>
      <c r="DH10" s="646"/>
      <c r="DI10" s="646"/>
      <c r="DJ10" s="646"/>
      <c r="DK10" s="646"/>
      <c r="DL10" s="646"/>
      <c r="DM10" s="646"/>
      <c r="DN10" s="646"/>
      <c r="DO10" s="646"/>
      <c r="DP10" s="647"/>
      <c r="DQ10" s="654">
        <v>1</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92295</v>
      </c>
      <c r="S11" s="646"/>
      <c r="T11" s="646"/>
      <c r="U11" s="646"/>
      <c r="V11" s="646"/>
      <c r="W11" s="646"/>
      <c r="X11" s="646"/>
      <c r="Y11" s="647"/>
      <c r="Z11" s="650">
        <v>1.9</v>
      </c>
      <c r="AA11" s="651"/>
      <c r="AB11" s="651"/>
      <c r="AC11" s="663"/>
      <c r="AD11" s="654">
        <v>92295</v>
      </c>
      <c r="AE11" s="646"/>
      <c r="AF11" s="646"/>
      <c r="AG11" s="646"/>
      <c r="AH11" s="646"/>
      <c r="AI11" s="646"/>
      <c r="AJ11" s="646"/>
      <c r="AK11" s="647"/>
      <c r="AL11" s="650">
        <v>3.6</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9052</v>
      </c>
      <c r="BH11" s="646"/>
      <c r="BI11" s="646"/>
      <c r="BJ11" s="646"/>
      <c r="BK11" s="646"/>
      <c r="BL11" s="646"/>
      <c r="BM11" s="646"/>
      <c r="BN11" s="647"/>
      <c r="BO11" s="648">
        <v>1.7</v>
      </c>
      <c r="BP11" s="648"/>
      <c r="BQ11" s="648"/>
      <c r="BR11" s="648"/>
      <c r="BS11" s="654" t="s">
        <v>233</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627730</v>
      </c>
      <c r="CS11" s="646"/>
      <c r="CT11" s="646"/>
      <c r="CU11" s="646"/>
      <c r="CV11" s="646"/>
      <c r="CW11" s="646"/>
      <c r="CX11" s="646"/>
      <c r="CY11" s="647"/>
      <c r="CZ11" s="648">
        <v>13.2</v>
      </c>
      <c r="DA11" s="648"/>
      <c r="DB11" s="648"/>
      <c r="DC11" s="648"/>
      <c r="DD11" s="654">
        <v>182851</v>
      </c>
      <c r="DE11" s="646"/>
      <c r="DF11" s="646"/>
      <c r="DG11" s="646"/>
      <c r="DH11" s="646"/>
      <c r="DI11" s="646"/>
      <c r="DJ11" s="646"/>
      <c r="DK11" s="646"/>
      <c r="DL11" s="646"/>
      <c r="DM11" s="646"/>
      <c r="DN11" s="646"/>
      <c r="DO11" s="646"/>
      <c r="DP11" s="647"/>
      <c r="DQ11" s="654">
        <v>305088</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t="s">
        <v>129</v>
      </c>
      <c r="S12" s="646"/>
      <c r="T12" s="646"/>
      <c r="U12" s="646"/>
      <c r="V12" s="646"/>
      <c r="W12" s="646"/>
      <c r="X12" s="646"/>
      <c r="Y12" s="647"/>
      <c r="Z12" s="648" t="s">
        <v>233</v>
      </c>
      <c r="AA12" s="648"/>
      <c r="AB12" s="648"/>
      <c r="AC12" s="648"/>
      <c r="AD12" s="649" t="s">
        <v>129</v>
      </c>
      <c r="AE12" s="649"/>
      <c r="AF12" s="649"/>
      <c r="AG12" s="649"/>
      <c r="AH12" s="649"/>
      <c r="AI12" s="649"/>
      <c r="AJ12" s="649"/>
      <c r="AK12" s="649"/>
      <c r="AL12" s="650" t="s">
        <v>129</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267389</v>
      </c>
      <c r="BH12" s="646"/>
      <c r="BI12" s="646"/>
      <c r="BJ12" s="646"/>
      <c r="BK12" s="646"/>
      <c r="BL12" s="646"/>
      <c r="BM12" s="646"/>
      <c r="BN12" s="647"/>
      <c r="BO12" s="648">
        <v>51.4</v>
      </c>
      <c r="BP12" s="648"/>
      <c r="BQ12" s="648"/>
      <c r="BR12" s="648"/>
      <c r="BS12" s="654" t="s">
        <v>129</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57714</v>
      </c>
      <c r="CS12" s="646"/>
      <c r="CT12" s="646"/>
      <c r="CU12" s="646"/>
      <c r="CV12" s="646"/>
      <c r="CW12" s="646"/>
      <c r="CX12" s="646"/>
      <c r="CY12" s="647"/>
      <c r="CZ12" s="648">
        <v>1.2</v>
      </c>
      <c r="DA12" s="648"/>
      <c r="DB12" s="648"/>
      <c r="DC12" s="648"/>
      <c r="DD12" s="654">
        <v>8000</v>
      </c>
      <c r="DE12" s="646"/>
      <c r="DF12" s="646"/>
      <c r="DG12" s="646"/>
      <c r="DH12" s="646"/>
      <c r="DI12" s="646"/>
      <c r="DJ12" s="646"/>
      <c r="DK12" s="646"/>
      <c r="DL12" s="646"/>
      <c r="DM12" s="646"/>
      <c r="DN12" s="646"/>
      <c r="DO12" s="646"/>
      <c r="DP12" s="647"/>
      <c r="DQ12" s="654">
        <v>55289</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233</v>
      </c>
      <c r="S13" s="646"/>
      <c r="T13" s="646"/>
      <c r="U13" s="646"/>
      <c r="V13" s="646"/>
      <c r="W13" s="646"/>
      <c r="X13" s="646"/>
      <c r="Y13" s="647"/>
      <c r="Z13" s="648" t="s">
        <v>129</v>
      </c>
      <c r="AA13" s="648"/>
      <c r="AB13" s="648"/>
      <c r="AC13" s="648"/>
      <c r="AD13" s="649" t="s">
        <v>233</v>
      </c>
      <c r="AE13" s="649"/>
      <c r="AF13" s="649"/>
      <c r="AG13" s="649"/>
      <c r="AH13" s="649"/>
      <c r="AI13" s="649"/>
      <c r="AJ13" s="649"/>
      <c r="AK13" s="649"/>
      <c r="AL13" s="650" t="s">
        <v>233</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255855</v>
      </c>
      <c r="BH13" s="646"/>
      <c r="BI13" s="646"/>
      <c r="BJ13" s="646"/>
      <c r="BK13" s="646"/>
      <c r="BL13" s="646"/>
      <c r="BM13" s="646"/>
      <c r="BN13" s="647"/>
      <c r="BO13" s="648">
        <v>49.2</v>
      </c>
      <c r="BP13" s="648"/>
      <c r="BQ13" s="648"/>
      <c r="BR13" s="648"/>
      <c r="BS13" s="654" t="s">
        <v>129</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491501</v>
      </c>
      <c r="CS13" s="646"/>
      <c r="CT13" s="646"/>
      <c r="CU13" s="646"/>
      <c r="CV13" s="646"/>
      <c r="CW13" s="646"/>
      <c r="CX13" s="646"/>
      <c r="CY13" s="647"/>
      <c r="CZ13" s="648">
        <v>10.4</v>
      </c>
      <c r="DA13" s="648"/>
      <c r="DB13" s="648"/>
      <c r="DC13" s="648"/>
      <c r="DD13" s="654">
        <v>355999</v>
      </c>
      <c r="DE13" s="646"/>
      <c r="DF13" s="646"/>
      <c r="DG13" s="646"/>
      <c r="DH13" s="646"/>
      <c r="DI13" s="646"/>
      <c r="DJ13" s="646"/>
      <c r="DK13" s="646"/>
      <c r="DL13" s="646"/>
      <c r="DM13" s="646"/>
      <c r="DN13" s="646"/>
      <c r="DO13" s="646"/>
      <c r="DP13" s="647"/>
      <c r="DQ13" s="654">
        <v>177371</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6427</v>
      </c>
      <c r="S14" s="646"/>
      <c r="T14" s="646"/>
      <c r="U14" s="646"/>
      <c r="V14" s="646"/>
      <c r="W14" s="646"/>
      <c r="X14" s="646"/>
      <c r="Y14" s="647"/>
      <c r="Z14" s="648">
        <v>0.1</v>
      </c>
      <c r="AA14" s="648"/>
      <c r="AB14" s="648"/>
      <c r="AC14" s="648"/>
      <c r="AD14" s="649">
        <v>6427</v>
      </c>
      <c r="AE14" s="649"/>
      <c r="AF14" s="649"/>
      <c r="AG14" s="649"/>
      <c r="AH14" s="649"/>
      <c r="AI14" s="649"/>
      <c r="AJ14" s="649"/>
      <c r="AK14" s="649"/>
      <c r="AL14" s="650">
        <v>0.3</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20235</v>
      </c>
      <c r="BH14" s="646"/>
      <c r="BI14" s="646"/>
      <c r="BJ14" s="646"/>
      <c r="BK14" s="646"/>
      <c r="BL14" s="646"/>
      <c r="BM14" s="646"/>
      <c r="BN14" s="647"/>
      <c r="BO14" s="648">
        <v>3.9</v>
      </c>
      <c r="BP14" s="648"/>
      <c r="BQ14" s="648"/>
      <c r="BR14" s="648"/>
      <c r="BS14" s="654" t="s">
        <v>129</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358642</v>
      </c>
      <c r="CS14" s="646"/>
      <c r="CT14" s="646"/>
      <c r="CU14" s="646"/>
      <c r="CV14" s="646"/>
      <c r="CW14" s="646"/>
      <c r="CX14" s="646"/>
      <c r="CY14" s="647"/>
      <c r="CZ14" s="648">
        <v>7.6</v>
      </c>
      <c r="DA14" s="648"/>
      <c r="DB14" s="648"/>
      <c r="DC14" s="648"/>
      <c r="DD14" s="654">
        <v>204478</v>
      </c>
      <c r="DE14" s="646"/>
      <c r="DF14" s="646"/>
      <c r="DG14" s="646"/>
      <c r="DH14" s="646"/>
      <c r="DI14" s="646"/>
      <c r="DJ14" s="646"/>
      <c r="DK14" s="646"/>
      <c r="DL14" s="646"/>
      <c r="DM14" s="646"/>
      <c r="DN14" s="646"/>
      <c r="DO14" s="646"/>
      <c r="DP14" s="647"/>
      <c r="DQ14" s="654">
        <v>159483</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233</v>
      </c>
      <c r="S15" s="646"/>
      <c r="T15" s="646"/>
      <c r="U15" s="646"/>
      <c r="V15" s="646"/>
      <c r="W15" s="646"/>
      <c r="X15" s="646"/>
      <c r="Y15" s="647"/>
      <c r="Z15" s="648" t="s">
        <v>129</v>
      </c>
      <c r="AA15" s="648"/>
      <c r="AB15" s="648"/>
      <c r="AC15" s="648"/>
      <c r="AD15" s="649" t="s">
        <v>233</v>
      </c>
      <c r="AE15" s="649"/>
      <c r="AF15" s="649"/>
      <c r="AG15" s="649"/>
      <c r="AH15" s="649"/>
      <c r="AI15" s="649"/>
      <c r="AJ15" s="649"/>
      <c r="AK15" s="649"/>
      <c r="AL15" s="650" t="s">
        <v>233</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29888</v>
      </c>
      <c r="BH15" s="646"/>
      <c r="BI15" s="646"/>
      <c r="BJ15" s="646"/>
      <c r="BK15" s="646"/>
      <c r="BL15" s="646"/>
      <c r="BM15" s="646"/>
      <c r="BN15" s="647"/>
      <c r="BO15" s="648">
        <v>5.7</v>
      </c>
      <c r="BP15" s="648"/>
      <c r="BQ15" s="648"/>
      <c r="BR15" s="648"/>
      <c r="BS15" s="654" t="s">
        <v>233</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549525</v>
      </c>
      <c r="CS15" s="646"/>
      <c r="CT15" s="646"/>
      <c r="CU15" s="646"/>
      <c r="CV15" s="646"/>
      <c r="CW15" s="646"/>
      <c r="CX15" s="646"/>
      <c r="CY15" s="647"/>
      <c r="CZ15" s="648">
        <v>11.6</v>
      </c>
      <c r="DA15" s="648"/>
      <c r="DB15" s="648"/>
      <c r="DC15" s="648"/>
      <c r="DD15" s="654">
        <v>104659</v>
      </c>
      <c r="DE15" s="646"/>
      <c r="DF15" s="646"/>
      <c r="DG15" s="646"/>
      <c r="DH15" s="646"/>
      <c r="DI15" s="646"/>
      <c r="DJ15" s="646"/>
      <c r="DK15" s="646"/>
      <c r="DL15" s="646"/>
      <c r="DM15" s="646"/>
      <c r="DN15" s="646"/>
      <c r="DO15" s="646"/>
      <c r="DP15" s="647"/>
      <c r="DQ15" s="654">
        <v>435723</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2016</v>
      </c>
      <c r="S16" s="646"/>
      <c r="T16" s="646"/>
      <c r="U16" s="646"/>
      <c r="V16" s="646"/>
      <c r="W16" s="646"/>
      <c r="X16" s="646"/>
      <c r="Y16" s="647"/>
      <c r="Z16" s="648">
        <v>0</v>
      </c>
      <c r="AA16" s="648"/>
      <c r="AB16" s="648"/>
      <c r="AC16" s="648"/>
      <c r="AD16" s="649">
        <v>2016</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129</v>
      </c>
      <c r="BH16" s="646"/>
      <c r="BI16" s="646"/>
      <c r="BJ16" s="646"/>
      <c r="BK16" s="646"/>
      <c r="BL16" s="646"/>
      <c r="BM16" s="646"/>
      <c r="BN16" s="647"/>
      <c r="BO16" s="648" t="s">
        <v>129</v>
      </c>
      <c r="BP16" s="648"/>
      <c r="BQ16" s="648"/>
      <c r="BR16" s="648"/>
      <c r="BS16" s="654" t="s">
        <v>129</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71713</v>
      </c>
      <c r="CS16" s="646"/>
      <c r="CT16" s="646"/>
      <c r="CU16" s="646"/>
      <c r="CV16" s="646"/>
      <c r="CW16" s="646"/>
      <c r="CX16" s="646"/>
      <c r="CY16" s="647"/>
      <c r="CZ16" s="648">
        <v>1.5</v>
      </c>
      <c r="DA16" s="648"/>
      <c r="DB16" s="648"/>
      <c r="DC16" s="648"/>
      <c r="DD16" s="654" t="s">
        <v>129</v>
      </c>
      <c r="DE16" s="646"/>
      <c r="DF16" s="646"/>
      <c r="DG16" s="646"/>
      <c r="DH16" s="646"/>
      <c r="DI16" s="646"/>
      <c r="DJ16" s="646"/>
      <c r="DK16" s="646"/>
      <c r="DL16" s="646"/>
      <c r="DM16" s="646"/>
      <c r="DN16" s="646"/>
      <c r="DO16" s="646"/>
      <c r="DP16" s="647"/>
      <c r="DQ16" s="654">
        <v>39723</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13801</v>
      </c>
      <c r="S17" s="646"/>
      <c r="T17" s="646"/>
      <c r="U17" s="646"/>
      <c r="V17" s="646"/>
      <c r="W17" s="646"/>
      <c r="X17" s="646"/>
      <c r="Y17" s="647"/>
      <c r="Z17" s="648">
        <v>0.3</v>
      </c>
      <c r="AA17" s="648"/>
      <c r="AB17" s="648"/>
      <c r="AC17" s="648"/>
      <c r="AD17" s="649">
        <v>13801</v>
      </c>
      <c r="AE17" s="649"/>
      <c r="AF17" s="649"/>
      <c r="AG17" s="649"/>
      <c r="AH17" s="649"/>
      <c r="AI17" s="649"/>
      <c r="AJ17" s="649"/>
      <c r="AK17" s="649"/>
      <c r="AL17" s="650">
        <v>0.5</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233</v>
      </c>
      <c r="BP17" s="648"/>
      <c r="BQ17" s="648"/>
      <c r="BR17" s="648"/>
      <c r="BS17" s="654" t="s">
        <v>129</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569362</v>
      </c>
      <c r="CS17" s="646"/>
      <c r="CT17" s="646"/>
      <c r="CU17" s="646"/>
      <c r="CV17" s="646"/>
      <c r="CW17" s="646"/>
      <c r="CX17" s="646"/>
      <c r="CY17" s="647"/>
      <c r="CZ17" s="648">
        <v>12</v>
      </c>
      <c r="DA17" s="648"/>
      <c r="DB17" s="648"/>
      <c r="DC17" s="648"/>
      <c r="DD17" s="654" t="s">
        <v>129</v>
      </c>
      <c r="DE17" s="646"/>
      <c r="DF17" s="646"/>
      <c r="DG17" s="646"/>
      <c r="DH17" s="646"/>
      <c r="DI17" s="646"/>
      <c r="DJ17" s="646"/>
      <c r="DK17" s="646"/>
      <c r="DL17" s="646"/>
      <c r="DM17" s="646"/>
      <c r="DN17" s="646"/>
      <c r="DO17" s="646"/>
      <c r="DP17" s="647"/>
      <c r="DQ17" s="654">
        <v>564035</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1939</v>
      </c>
      <c r="S18" s="646"/>
      <c r="T18" s="646"/>
      <c r="U18" s="646"/>
      <c r="V18" s="646"/>
      <c r="W18" s="646"/>
      <c r="X18" s="646"/>
      <c r="Y18" s="647"/>
      <c r="Z18" s="648">
        <v>0</v>
      </c>
      <c r="AA18" s="648"/>
      <c r="AB18" s="648"/>
      <c r="AC18" s="648"/>
      <c r="AD18" s="649">
        <v>1939</v>
      </c>
      <c r="AE18" s="649"/>
      <c r="AF18" s="649"/>
      <c r="AG18" s="649"/>
      <c r="AH18" s="649"/>
      <c r="AI18" s="649"/>
      <c r="AJ18" s="649"/>
      <c r="AK18" s="649"/>
      <c r="AL18" s="650">
        <v>0.1</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233</v>
      </c>
      <c r="BH18" s="646"/>
      <c r="BI18" s="646"/>
      <c r="BJ18" s="646"/>
      <c r="BK18" s="646"/>
      <c r="BL18" s="646"/>
      <c r="BM18" s="646"/>
      <c r="BN18" s="647"/>
      <c r="BO18" s="648" t="s">
        <v>129</v>
      </c>
      <c r="BP18" s="648"/>
      <c r="BQ18" s="648"/>
      <c r="BR18" s="648"/>
      <c r="BS18" s="654" t="s">
        <v>129</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233</v>
      </c>
      <c r="CS18" s="646"/>
      <c r="CT18" s="646"/>
      <c r="CU18" s="646"/>
      <c r="CV18" s="646"/>
      <c r="CW18" s="646"/>
      <c r="CX18" s="646"/>
      <c r="CY18" s="647"/>
      <c r="CZ18" s="648" t="s">
        <v>129</v>
      </c>
      <c r="DA18" s="648"/>
      <c r="DB18" s="648"/>
      <c r="DC18" s="648"/>
      <c r="DD18" s="654" t="s">
        <v>129</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867</v>
      </c>
      <c r="S19" s="646"/>
      <c r="T19" s="646"/>
      <c r="U19" s="646"/>
      <c r="V19" s="646"/>
      <c r="W19" s="646"/>
      <c r="X19" s="646"/>
      <c r="Y19" s="647"/>
      <c r="Z19" s="648">
        <v>0</v>
      </c>
      <c r="AA19" s="648"/>
      <c r="AB19" s="648"/>
      <c r="AC19" s="648"/>
      <c r="AD19" s="649">
        <v>867</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80</v>
      </c>
      <c r="BH19" s="646"/>
      <c r="BI19" s="646"/>
      <c r="BJ19" s="646"/>
      <c r="BK19" s="646"/>
      <c r="BL19" s="646"/>
      <c r="BM19" s="646"/>
      <c r="BN19" s="647"/>
      <c r="BO19" s="648">
        <v>0</v>
      </c>
      <c r="BP19" s="648"/>
      <c r="BQ19" s="648"/>
      <c r="BR19" s="648"/>
      <c r="BS19" s="654" t="s">
        <v>233</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233</v>
      </c>
      <c r="DA19" s="648"/>
      <c r="DB19" s="648"/>
      <c r="DC19" s="648"/>
      <c r="DD19" s="654" t="s">
        <v>129</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126</v>
      </c>
      <c r="S20" s="646"/>
      <c r="T20" s="646"/>
      <c r="U20" s="646"/>
      <c r="V20" s="646"/>
      <c r="W20" s="646"/>
      <c r="X20" s="646"/>
      <c r="Y20" s="647"/>
      <c r="Z20" s="648">
        <v>0</v>
      </c>
      <c r="AA20" s="648"/>
      <c r="AB20" s="648"/>
      <c r="AC20" s="648"/>
      <c r="AD20" s="649">
        <v>126</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80</v>
      </c>
      <c r="BH20" s="646"/>
      <c r="BI20" s="646"/>
      <c r="BJ20" s="646"/>
      <c r="BK20" s="646"/>
      <c r="BL20" s="646"/>
      <c r="BM20" s="646"/>
      <c r="BN20" s="647"/>
      <c r="BO20" s="648">
        <v>0</v>
      </c>
      <c r="BP20" s="648"/>
      <c r="BQ20" s="648"/>
      <c r="BR20" s="648"/>
      <c r="BS20" s="654" t="s">
        <v>233</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4746998</v>
      </c>
      <c r="CS20" s="646"/>
      <c r="CT20" s="646"/>
      <c r="CU20" s="646"/>
      <c r="CV20" s="646"/>
      <c r="CW20" s="646"/>
      <c r="CX20" s="646"/>
      <c r="CY20" s="647"/>
      <c r="CZ20" s="648">
        <v>100</v>
      </c>
      <c r="DA20" s="648"/>
      <c r="DB20" s="648"/>
      <c r="DC20" s="648"/>
      <c r="DD20" s="654">
        <v>1196371</v>
      </c>
      <c r="DE20" s="646"/>
      <c r="DF20" s="646"/>
      <c r="DG20" s="646"/>
      <c r="DH20" s="646"/>
      <c r="DI20" s="646"/>
      <c r="DJ20" s="646"/>
      <c r="DK20" s="646"/>
      <c r="DL20" s="646"/>
      <c r="DM20" s="646"/>
      <c r="DN20" s="646"/>
      <c r="DO20" s="646"/>
      <c r="DP20" s="647"/>
      <c r="DQ20" s="654">
        <v>3101449</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10869</v>
      </c>
      <c r="S21" s="646"/>
      <c r="T21" s="646"/>
      <c r="U21" s="646"/>
      <c r="V21" s="646"/>
      <c r="W21" s="646"/>
      <c r="X21" s="646"/>
      <c r="Y21" s="647"/>
      <c r="Z21" s="648">
        <v>0.2</v>
      </c>
      <c r="AA21" s="648"/>
      <c r="AB21" s="648"/>
      <c r="AC21" s="648"/>
      <c r="AD21" s="649">
        <v>10869</v>
      </c>
      <c r="AE21" s="649"/>
      <c r="AF21" s="649"/>
      <c r="AG21" s="649"/>
      <c r="AH21" s="649"/>
      <c r="AI21" s="649"/>
      <c r="AJ21" s="649"/>
      <c r="AK21" s="649"/>
      <c r="AL21" s="650">
        <v>0.4</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v>80</v>
      </c>
      <c r="BH21" s="646"/>
      <c r="BI21" s="646"/>
      <c r="BJ21" s="646"/>
      <c r="BK21" s="646"/>
      <c r="BL21" s="646"/>
      <c r="BM21" s="646"/>
      <c r="BN21" s="647"/>
      <c r="BO21" s="648">
        <v>0</v>
      </c>
      <c r="BP21" s="648"/>
      <c r="BQ21" s="648"/>
      <c r="BR21" s="648"/>
      <c r="BS21" s="654" t="s">
        <v>129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2080088</v>
      </c>
      <c r="S22" s="646"/>
      <c r="T22" s="646"/>
      <c r="U22" s="646"/>
      <c r="V22" s="646"/>
      <c r="W22" s="646"/>
      <c r="X22" s="646"/>
      <c r="Y22" s="647"/>
      <c r="Z22" s="648">
        <v>42.2</v>
      </c>
      <c r="AA22" s="648"/>
      <c r="AB22" s="648"/>
      <c r="AC22" s="648"/>
      <c r="AD22" s="649">
        <v>1834207</v>
      </c>
      <c r="AE22" s="649"/>
      <c r="AF22" s="649"/>
      <c r="AG22" s="649"/>
      <c r="AH22" s="649"/>
      <c r="AI22" s="649"/>
      <c r="AJ22" s="649"/>
      <c r="AK22" s="649"/>
      <c r="AL22" s="650">
        <v>71.900000000000006</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233</v>
      </c>
      <c r="BP22" s="648"/>
      <c r="BQ22" s="648"/>
      <c r="BR22" s="648"/>
      <c r="BS22" s="654" t="s">
        <v>233</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1834207</v>
      </c>
      <c r="S23" s="646"/>
      <c r="T23" s="646"/>
      <c r="U23" s="646"/>
      <c r="V23" s="646"/>
      <c r="W23" s="646"/>
      <c r="X23" s="646"/>
      <c r="Y23" s="647"/>
      <c r="Z23" s="648">
        <v>37.200000000000003</v>
      </c>
      <c r="AA23" s="648"/>
      <c r="AB23" s="648"/>
      <c r="AC23" s="648"/>
      <c r="AD23" s="649">
        <v>1834207</v>
      </c>
      <c r="AE23" s="649"/>
      <c r="AF23" s="649"/>
      <c r="AG23" s="649"/>
      <c r="AH23" s="649"/>
      <c r="AI23" s="649"/>
      <c r="AJ23" s="649"/>
      <c r="AK23" s="649"/>
      <c r="AL23" s="650">
        <v>71.900000000000006</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t="s">
        <v>129</v>
      </c>
      <c r="BH23" s="646"/>
      <c r="BI23" s="646"/>
      <c r="BJ23" s="646"/>
      <c r="BK23" s="646"/>
      <c r="BL23" s="646"/>
      <c r="BM23" s="646"/>
      <c r="BN23" s="647"/>
      <c r="BO23" s="648" t="s">
        <v>129</v>
      </c>
      <c r="BP23" s="648"/>
      <c r="BQ23" s="648"/>
      <c r="BR23" s="648"/>
      <c r="BS23" s="654" t="s">
        <v>233</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150415</v>
      </c>
      <c r="S24" s="646"/>
      <c r="T24" s="646"/>
      <c r="U24" s="646"/>
      <c r="V24" s="646"/>
      <c r="W24" s="646"/>
      <c r="X24" s="646"/>
      <c r="Y24" s="647"/>
      <c r="Z24" s="648">
        <v>3.1</v>
      </c>
      <c r="AA24" s="648"/>
      <c r="AB24" s="648"/>
      <c r="AC24" s="648"/>
      <c r="AD24" s="649" t="s">
        <v>233</v>
      </c>
      <c r="AE24" s="649"/>
      <c r="AF24" s="649"/>
      <c r="AG24" s="649"/>
      <c r="AH24" s="649"/>
      <c r="AI24" s="649"/>
      <c r="AJ24" s="649"/>
      <c r="AK24" s="649"/>
      <c r="AL24" s="650" t="s">
        <v>233</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233</v>
      </c>
      <c r="BH24" s="646"/>
      <c r="BI24" s="646"/>
      <c r="BJ24" s="646"/>
      <c r="BK24" s="646"/>
      <c r="BL24" s="646"/>
      <c r="BM24" s="646"/>
      <c r="BN24" s="647"/>
      <c r="BO24" s="648" t="s">
        <v>233</v>
      </c>
      <c r="BP24" s="648"/>
      <c r="BQ24" s="648"/>
      <c r="BR24" s="648"/>
      <c r="BS24" s="654" t="s">
        <v>233</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1519433</v>
      </c>
      <c r="CS24" s="635"/>
      <c r="CT24" s="635"/>
      <c r="CU24" s="635"/>
      <c r="CV24" s="635"/>
      <c r="CW24" s="635"/>
      <c r="CX24" s="635"/>
      <c r="CY24" s="636"/>
      <c r="CZ24" s="639">
        <v>32</v>
      </c>
      <c r="DA24" s="640"/>
      <c r="DB24" s="640"/>
      <c r="DC24" s="659"/>
      <c r="DD24" s="681">
        <v>1297044</v>
      </c>
      <c r="DE24" s="635"/>
      <c r="DF24" s="635"/>
      <c r="DG24" s="635"/>
      <c r="DH24" s="635"/>
      <c r="DI24" s="635"/>
      <c r="DJ24" s="635"/>
      <c r="DK24" s="636"/>
      <c r="DL24" s="681">
        <v>1276822</v>
      </c>
      <c r="DM24" s="635"/>
      <c r="DN24" s="635"/>
      <c r="DO24" s="635"/>
      <c r="DP24" s="635"/>
      <c r="DQ24" s="635"/>
      <c r="DR24" s="635"/>
      <c r="DS24" s="635"/>
      <c r="DT24" s="635"/>
      <c r="DU24" s="635"/>
      <c r="DV24" s="636"/>
      <c r="DW24" s="639">
        <v>48.5</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v>95466</v>
      </c>
      <c r="S25" s="646"/>
      <c r="T25" s="646"/>
      <c r="U25" s="646"/>
      <c r="V25" s="646"/>
      <c r="W25" s="646"/>
      <c r="X25" s="646"/>
      <c r="Y25" s="647"/>
      <c r="Z25" s="648">
        <v>1.9</v>
      </c>
      <c r="AA25" s="648"/>
      <c r="AB25" s="648"/>
      <c r="AC25" s="648"/>
      <c r="AD25" s="649" t="s">
        <v>233</v>
      </c>
      <c r="AE25" s="649"/>
      <c r="AF25" s="649"/>
      <c r="AG25" s="649"/>
      <c r="AH25" s="649"/>
      <c r="AI25" s="649"/>
      <c r="AJ25" s="649"/>
      <c r="AK25" s="649"/>
      <c r="AL25" s="650" t="s">
        <v>129</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129</v>
      </c>
      <c r="BP25" s="648"/>
      <c r="BQ25" s="648"/>
      <c r="BR25" s="648"/>
      <c r="BS25" s="654" t="s">
        <v>129</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689801</v>
      </c>
      <c r="CS25" s="682"/>
      <c r="CT25" s="682"/>
      <c r="CU25" s="682"/>
      <c r="CV25" s="682"/>
      <c r="CW25" s="682"/>
      <c r="CX25" s="682"/>
      <c r="CY25" s="683"/>
      <c r="CZ25" s="650">
        <v>14.5</v>
      </c>
      <c r="DA25" s="679"/>
      <c r="DB25" s="679"/>
      <c r="DC25" s="684"/>
      <c r="DD25" s="654">
        <v>652571</v>
      </c>
      <c r="DE25" s="682"/>
      <c r="DF25" s="682"/>
      <c r="DG25" s="682"/>
      <c r="DH25" s="682"/>
      <c r="DI25" s="682"/>
      <c r="DJ25" s="682"/>
      <c r="DK25" s="683"/>
      <c r="DL25" s="654">
        <v>632559</v>
      </c>
      <c r="DM25" s="682"/>
      <c r="DN25" s="682"/>
      <c r="DO25" s="682"/>
      <c r="DP25" s="682"/>
      <c r="DQ25" s="682"/>
      <c r="DR25" s="682"/>
      <c r="DS25" s="682"/>
      <c r="DT25" s="682"/>
      <c r="DU25" s="682"/>
      <c r="DV25" s="683"/>
      <c r="DW25" s="650">
        <v>24</v>
      </c>
      <c r="DX25" s="679"/>
      <c r="DY25" s="679"/>
      <c r="DZ25" s="679"/>
      <c r="EA25" s="679"/>
      <c r="EB25" s="679"/>
      <c r="EC25" s="680"/>
    </row>
    <row r="26" spans="2:133" ht="11.25" customHeight="1" x14ac:dyDescent="0.15">
      <c r="B26" s="642" t="s">
        <v>292</v>
      </c>
      <c r="C26" s="643"/>
      <c r="D26" s="643"/>
      <c r="E26" s="643"/>
      <c r="F26" s="643"/>
      <c r="G26" s="643"/>
      <c r="H26" s="643"/>
      <c r="I26" s="643"/>
      <c r="J26" s="643"/>
      <c r="K26" s="643"/>
      <c r="L26" s="643"/>
      <c r="M26" s="643"/>
      <c r="N26" s="643"/>
      <c r="O26" s="643"/>
      <c r="P26" s="643"/>
      <c r="Q26" s="644"/>
      <c r="R26" s="645">
        <v>2786491</v>
      </c>
      <c r="S26" s="646"/>
      <c r="T26" s="646"/>
      <c r="U26" s="646"/>
      <c r="V26" s="646"/>
      <c r="W26" s="646"/>
      <c r="X26" s="646"/>
      <c r="Y26" s="647"/>
      <c r="Z26" s="648">
        <v>56.6</v>
      </c>
      <c r="AA26" s="648"/>
      <c r="AB26" s="648"/>
      <c r="AC26" s="648"/>
      <c r="AD26" s="649">
        <v>2540610</v>
      </c>
      <c r="AE26" s="649"/>
      <c r="AF26" s="649"/>
      <c r="AG26" s="649"/>
      <c r="AH26" s="649"/>
      <c r="AI26" s="649"/>
      <c r="AJ26" s="649"/>
      <c r="AK26" s="649"/>
      <c r="AL26" s="650">
        <v>99.6</v>
      </c>
      <c r="AM26" s="651"/>
      <c r="AN26" s="651"/>
      <c r="AO26" s="652"/>
      <c r="AP26" s="664" t="s">
        <v>293</v>
      </c>
      <c r="AQ26" s="685"/>
      <c r="AR26" s="685"/>
      <c r="AS26" s="685"/>
      <c r="AT26" s="685"/>
      <c r="AU26" s="685"/>
      <c r="AV26" s="685"/>
      <c r="AW26" s="685"/>
      <c r="AX26" s="685"/>
      <c r="AY26" s="685"/>
      <c r="AZ26" s="685"/>
      <c r="BA26" s="685"/>
      <c r="BB26" s="685"/>
      <c r="BC26" s="685"/>
      <c r="BD26" s="685"/>
      <c r="BE26" s="685"/>
      <c r="BF26" s="666"/>
      <c r="BG26" s="645" t="s">
        <v>129</v>
      </c>
      <c r="BH26" s="646"/>
      <c r="BI26" s="646"/>
      <c r="BJ26" s="646"/>
      <c r="BK26" s="646"/>
      <c r="BL26" s="646"/>
      <c r="BM26" s="646"/>
      <c r="BN26" s="647"/>
      <c r="BO26" s="648" t="s">
        <v>233</v>
      </c>
      <c r="BP26" s="648"/>
      <c r="BQ26" s="648"/>
      <c r="BR26" s="648"/>
      <c r="BS26" s="654" t="s">
        <v>233</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421157</v>
      </c>
      <c r="CS26" s="646"/>
      <c r="CT26" s="646"/>
      <c r="CU26" s="646"/>
      <c r="CV26" s="646"/>
      <c r="CW26" s="646"/>
      <c r="CX26" s="646"/>
      <c r="CY26" s="647"/>
      <c r="CZ26" s="650">
        <v>8.9</v>
      </c>
      <c r="DA26" s="679"/>
      <c r="DB26" s="679"/>
      <c r="DC26" s="684"/>
      <c r="DD26" s="654">
        <v>392370</v>
      </c>
      <c r="DE26" s="646"/>
      <c r="DF26" s="646"/>
      <c r="DG26" s="646"/>
      <c r="DH26" s="646"/>
      <c r="DI26" s="646"/>
      <c r="DJ26" s="646"/>
      <c r="DK26" s="647"/>
      <c r="DL26" s="654" t="s">
        <v>129</v>
      </c>
      <c r="DM26" s="646"/>
      <c r="DN26" s="646"/>
      <c r="DO26" s="646"/>
      <c r="DP26" s="646"/>
      <c r="DQ26" s="646"/>
      <c r="DR26" s="646"/>
      <c r="DS26" s="646"/>
      <c r="DT26" s="646"/>
      <c r="DU26" s="646"/>
      <c r="DV26" s="647"/>
      <c r="DW26" s="650" t="s">
        <v>129</v>
      </c>
      <c r="DX26" s="679"/>
      <c r="DY26" s="679"/>
      <c r="DZ26" s="679"/>
      <c r="EA26" s="679"/>
      <c r="EB26" s="679"/>
      <c r="EC26" s="680"/>
    </row>
    <row r="27" spans="2:133" ht="11.25" customHeight="1" x14ac:dyDescent="0.15">
      <c r="B27" s="642" t="s">
        <v>295</v>
      </c>
      <c r="C27" s="643"/>
      <c r="D27" s="643"/>
      <c r="E27" s="643"/>
      <c r="F27" s="643"/>
      <c r="G27" s="643"/>
      <c r="H27" s="643"/>
      <c r="I27" s="643"/>
      <c r="J27" s="643"/>
      <c r="K27" s="643"/>
      <c r="L27" s="643"/>
      <c r="M27" s="643"/>
      <c r="N27" s="643"/>
      <c r="O27" s="643"/>
      <c r="P27" s="643"/>
      <c r="Q27" s="644"/>
      <c r="R27" s="645">
        <v>599</v>
      </c>
      <c r="S27" s="646"/>
      <c r="T27" s="646"/>
      <c r="U27" s="646"/>
      <c r="V27" s="646"/>
      <c r="W27" s="646"/>
      <c r="X27" s="646"/>
      <c r="Y27" s="647"/>
      <c r="Z27" s="648">
        <v>0</v>
      </c>
      <c r="AA27" s="648"/>
      <c r="AB27" s="648"/>
      <c r="AC27" s="648"/>
      <c r="AD27" s="649">
        <v>599</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520042</v>
      </c>
      <c r="BH27" s="646"/>
      <c r="BI27" s="646"/>
      <c r="BJ27" s="646"/>
      <c r="BK27" s="646"/>
      <c r="BL27" s="646"/>
      <c r="BM27" s="646"/>
      <c r="BN27" s="647"/>
      <c r="BO27" s="648">
        <v>100</v>
      </c>
      <c r="BP27" s="648"/>
      <c r="BQ27" s="648"/>
      <c r="BR27" s="648"/>
      <c r="BS27" s="654" t="s">
        <v>233</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260270</v>
      </c>
      <c r="CS27" s="682"/>
      <c r="CT27" s="682"/>
      <c r="CU27" s="682"/>
      <c r="CV27" s="682"/>
      <c r="CW27" s="682"/>
      <c r="CX27" s="682"/>
      <c r="CY27" s="683"/>
      <c r="CZ27" s="650">
        <v>5.5</v>
      </c>
      <c r="DA27" s="679"/>
      <c r="DB27" s="679"/>
      <c r="DC27" s="684"/>
      <c r="DD27" s="654">
        <v>80438</v>
      </c>
      <c r="DE27" s="682"/>
      <c r="DF27" s="682"/>
      <c r="DG27" s="682"/>
      <c r="DH27" s="682"/>
      <c r="DI27" s="682"/>
      <c r="DJ27" s="682"/>
      <c r="DK27" s="683"/>
      <c r="DL27" s="654">
        <v>80228</v>
      </c>
      <c r="DM27" s="682"/>
      <c r="DN27" s="682"/>
      <c r="DO27" s="682"/>
      <c r="DP27" s="682"/>
      <c r="DQ27" s="682"/>
      <c r="DR27" s="682"/>
      <c r="DS27" s="682"/>
      <c r="DT27" s="682"/>
      <c r="DU27" s="682"/>
      <c r="DV27" s="683"/>
      <c r="DW27" s="650">
        <v>3</v>
      </c>
      <c r="DX27" s="679"/>
      <c r="DY27" s="679"/>
      <c r="DZ27" s="679"/>
      <c r="EA27" s="679"/>
      <c r="EB27" s="679"/>
      <c r="EC27" s="680"/>
    </row>
    <row r="28" spans="2:133" ht="11.25" customHeight="1" x14ac:dyDescent="0.15">
      <c r="B28" s="642" t="s">
        <v>298</v>
      </c>
      <c r="C28" s="643"/>
      <c r="D28" s="643"/>
      <c r="E28" s="643"/>
      <c r="F28" s="643"/>
      <c r="G28" s="643"/>
      <c r="H28" s="643"/>
      <c r="I28" s="643"/>
      <c r="J28" s="643"/>
      <c r="K28" s="643"/>
      <c r="L28" s="643"/>
      <c r="M28" s="643"/>
      <c r="N28" s="643"/>
      <c r="O28" s="643"/>
      <c r="P28" s="643"/>
      <c r="Q28" s="644"/>
      <c r="R28" s="645">
        <v>18508</v>
      </c>
      <c r="S28" s="646"/>
      <c r="T28" s="646"/>
      <c r="U28" s="646"/>
      <c r="V28" s="646"/>
      <c r="W28" s="646"/>
      <c r="X28" s="646"/>
      <c r="Y28" s="647"/>
      <c r="Z28" s="648">
        <v>0.4</v>
      </c>
      <c r="AA28" s="648"/>
      <c r="AB28" s="648"/>
      <c r="AC28" s="648"/>
      <c r="AD28" s="649">
        <v>7316</v>
      </c>
      <c r="AE28" s="649"/>
      <c r="AF28" s="649"/>
      <c r="AG28" s="649"/>
      <c r="AH28" s="649"/>
      <c r="AI28" s="649"/>
      <c r="AJ28" s="649"/>
      <c r="AK28" s="649"/>
      <c r="AL28" s="650">
        <v>0.3</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569362</v>
      </c>
      <c r="CS28" s="646"/>
      <c r="CT28" s="646"/>
      <c r="CU28" s="646"/>
      <c r="CV28" s="646"/>
      <c r="CW28" s="646"/>
      <c r="CX28" s="646"/>
      <c r="CY28" s="647"/>
      <c r="CZ28" s="650">
        <v>12</v>
      </c>
      <c r="DA28" s="679"/>
      <c r="DB28" s="679"/>
      <c r="DC28" s="684"/>
      <c r="DD28" s="654">
        <v>564035</v>
      </c>
      <c r="DE28" s="646"/>
      <c r="DF28" s="646"/>
      <c r="DG28" s="646"/>
      <c r="DH28" s="646"/>
      <c r="DI28" s="646"/>
      <c r="DJ28" s="646"/>
      <c r="DK28" s="647"/>
      <c r="DL28" s="654">
        <v>564035</v>
      </c>
      <c r="DM28" s="646"/>
      <c r="DN28" s="646"/>
      <c r="DO28" s="646"/>
      <c r="DP28" s="646"/>
      <c r="DQ28" s="646"/>
      <c r="DR28" s="646"/>
      <c r="DS28" s="646"/>
      <c r="DT28" s="646"/>
      <c r="DU28" s="646"/>
      <c r="DV28" s="647"/>
      <c r="DW28" s="650">
        <v>21.4</v>
      </c>
      <c r="DX28" s="679"/>
      <c r="DY28" s="679"/>
      <c r="DZ28" s="679"/>
      <c r="EA28" s="679"/>
      <c r="EB28" s="679"/>
      <c r="EC28" s="680"/>
    </row>
    <row r="29" spans="2:133" ht="11.25" customHeight="1" x14ac:dyDescent="0.15">
      <c r="B29" s="642" t="s">
        <v>300</v>
      </c>
      <c r="C29" s="643"/>
      <c r="D29" s="643"/>
      <c r="E29" s="643"/>
      <c r="F29" s="643"/>
      <c r="G29" s="643"/>
      <c r="H29" s="643"/>
      <c r="I29" s="643"/>
      <c r="J29" s="643"/>
      <c r="K29" s="643"/>
      <c r="L29" s="643"/>
      <c r="M29" s="643"/>
      <c r="N29" s="643"/>
      <c r="O29" s="643"/>
      <c r="P29" s="643"/>
      <c r="Q29" s="644"/>
      <c r="R29" s="645">
        <v>29079</v>
      </c>
      <c r="S29" s="646"/>
      <c r="T29" s="646"/>
      <c r="U29" s="646"/>
      <c r="V29" s="646"/>
      <c r="W29" s="646"/>
      <c r="X29" s="646"/>
      <c r="Y29" s="647"/>
      <c r="Z29" s="648">
        <v>0.6</v>
      </c>
      <c r="AA29" s="648"/>
      <c r="AB29" s="648"/>
      <c r="AC29" s="648"/>
      <c r="AD29" s="649">
        <v>1366</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301</v>
      </c>
      <c r="CE29" s="692"/>
      <c r="CF29" s="660" t="s">
        <v>302</v>
      </c>
      <c r="CG29" s="661"/>
      <c r="CH29" s="661"/>
      <c r="CI29" s="661"/>
      <c r="CJ29" s="661"/>
      <c r="CK29" s="661"/>
      <c r="CL29" s="661"/>
      <c r="CM29" s="661"/>
      <c r="CN29" s="661"/>
      <c r="CO29" s="661"/>
      <c r="CP29" s="661"/>
      <c r="CQ29" s="662"/>
      <c r="CR29" s="645">
        <v>569362</v>
      </c>
      <c r="CS29" s="682"/>
      <c r="CT29" s="682"/>
      <c r="CU29" s="682"/>
      <c r="CV29" s="682"/>
      <c r="CW29" s="682"/>
      <c r="CX29" s="682"/>
      <c r="CY29" s="683"/>
      <c r="CZ29" s="650">
        <v>12</v>
      </c>
      <c r="DA29" s="679"/>
      <c r="DB29" s="679"/>
      <c r="DC29" s="684"/>
      <c r="DD29" s="654">
        <v>564035</v>
      </c>
      <c r="DE29" s="682"/>
      <c r="DF29" s="682"/>
      <c r="DG29" s="682"/>
      <c r="DH29" s="682"/>
      <c r="DI29" s="682"/>
      <c r="DJ29" s="682"/>
      <c r="DK29" s="683"/>
      <c r="DL29" s="654">
        <v>564035</v>
      </c>
      <c r="DM29" s="682"/>
      <c r="DN29" s="682"/>
      <c r="DO29" s="682"/>
      <c r="DP29" s="682"/>
      <c r="DQ29" s="682"/>
      <c r="DR29" s="682"/>
      <c r="DS29" s="682"/>
      <c r="DT29" s="682"/>
      <c r="DU29" s="682"/>
      <c r="DV29" s="683"/>
      <c r="DW29" s="650">
        <v>21.4</v>
      </c>
      <c r="DX29" s="679"/>
      <c r="DY29" s="679"/>
      <c r="DZ29" s="679"/>
      <c r="EA29" s="679"/>
      <c r="EB29" s="679"/>
      <c r="EC29" s="680"/>
    </row>
    <row r="30" spans="2:133" ht="11.25" customHeight="1" x14ac:dyDescent="0.15">
      <c r="B30" s="642" t="s">
        <v>303</v>
      </c>
      <c r="C30" s="643"/>
      <c r="D30" s="643"/>
      <c r="E30" s="643"/>
      <c r="F30" s="643"/>
      <c r="G30" s="643"/>
      <c r="H30" s="643"/>
      <c r="I30" s="643"/>
      <c r="J30" s="643"/>
      <c r="K30" s="643"/>
      <c r="L30" s="643"/>
      <c r="M30" s="643"/>
      <c r="N30" s="643"/>
      <c r="O30" s="643"/>
      <c r="P30" s="643"/>
      <c r="Q30" s="644"/>
      <c r="R30" s="645">
        <v>3338</v>
      </c>
      <c r="S30" s="646"/>
      <c r="T30" s="646"/>
      <c r="U30" s="646"/>
      <c r="V30" s="646"/>
      <c r="W30" s="646"/>
      <c r="X30" s="646"/>
      <c r="Y30" s="647"/>
      <c r="Z30" s="648">
        <v>0.1</v>
      </c>
      <c r="AA30" s="648"/>
      <c r="AB30" s="648"/>
      <c r="AC30" s="648"/>
      <c r="AD30" s="649" t="s">
        <v>233</v>
      </c>
      <c r="AE30" s="649"/>
      <c r="AF30" s="649"/>
      <c r="AG30" s="649"/>
      <c r="AH30" s="649"/>
      <c r="AI30" s="649"/>
      <c r="AJ30" s="649"/>
      <c r="AK30" s="649"/>
      <c r="AL30" s="650" t="s">
        <v>233</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89"/>
      <c r="BI30" s="689"/>
      <c r="BJ30" s="689"/>
      <c r="BK30" s="689"/>
      <c r="BL30" s="689"/>
      <c r="BM30" s="689"/>
      <c r="BN30" s="689"/>
      <c r="BO30" s="689"/>
      <c r="BP30" s="689"/>
      <c r="BQ30" s="690"/>
      <c r="BR30" s="624" t="s">
        <v>305</v>
      </c>
      <c r="BS30" s="689"/>
      <c r="BT30" s="689"/>
      <c r="BU30" s="689"/>
      <c r="BV30" s="689"/>
      <c r="BW30" s="689"/>
      <c r="BX30" s="689"/>
      <c r="BY30" s="689"/>
      <c r="BZ30" s="689"/>
      <c r="CA30" s="689"/>
      <c r="CB30" s="690"/>
      <c r="CD30" s="693"/>
      <c r="CE30" s="694"/>
      <c r="CF30" s="660" t="s">
        <v>306</v>
      </c>
      <c r="CG30" s="661"/>
      <c r="CH30" s="661"/>
      <c r="CI30" s="661"/>
      <c r="CJ30" s="661"/>
      <c r="CK30" s="661"/>
      <c r="CL30" s="661"/>
      <c r="CM30" s="661"/>
      <c r="CN30" s="661"/>
      <c r="CO30" s="661"/>
      <c r="CP30" s="661"/>
      <c r="CQ30" s="662"/>
      <c r="CR30" s="645">
        <v>554464</v>
      </c>
      <c r="CS30" s="646"/>
      <c r="CT30" s="646"/>
      <c r="CU30" s="646"/>
      <c r="CV30" s="646"/>
      <c r="CW30" s="646"/>
      <c r="CX30" s="646"/>
      <c r="CY30" s="647"/>
      <c r="CZ30" s="650">
        <v>11.7</v>
      </c>
      <c r="DA30" s="679"/>
      <c r="DB30" s="679"/>
      <c r="DC30" s="684"/>
      <c r="DD30" s="654">
        <v>549359</v>
      </c>
      <c r="DE30" s="646"/>
      <c r="DF30" s="646"/>
      <c r="DG30" s="646"/>
      <c r="DH30" s="646"/>
      <c r="DI30" s="646"/>
      <c r="DJ30" s="646"/>
      <c r="DK30" s="647"/>
      <c r="DL30" s="654">
        <v>549359</v>
      </c>
      <c r="DM30" s="646"/>
      <c r="DN30" s="646"/>
      <c r="DO30" s="646"/>
      <c r="DP30" s="646"/>
      <c r="DQ30" s="646"/>
      <c r="DR30" s="646"/>
      <c r="DS30" s="646"/>
      <c r="DT30" s="646"/>
      <c r="DU30" s="646"/>
      <c r="DV30" s="647"/>
      <c r="DW30" s="650">
        <v>20.9</v>
      </c>
      <c r="DX30" s="679"/>
      <c r="DY30" s="679"/>
      <c r="DZ30" s="679"/>
      <c r="EA30" s="679"/>
      <c r="EB30" s="679"/>
      <c r="EC30" s="680"/>
    </row>
    <row r="31" spans="2:133" ht="11.25" customHeight="1" x14ac:dyDescent="0.15">
      <c r="B31" s="642" t="s">
        <v>307</v>
      </c>
      <c r="C31" s="643"/>
      <c r="D31" s="643"/>
      <c r="E31" s="643"/>
      <c r="F31" s="643"/>
      <c r="G31" s="643"/>
      <c r="H31" s="643"/>
      <c r="I31" s="643"/>
      <c r="J31" s="643"/>
      <c r="K31" s="643"/>
      <c r="L31" s="643"/>
      <c r="M31" s="643"/>
      <c r="N31" s="643"/>
      <c r="O31" s="643"/>
      <c r="P31" s="643"/>
      <c r="Q31" s="644"/>
      <c r="R31" s="645">
        <v>242120</v>
      </c>
      <c r="S31" s="646"/>
      <c r="T31" s="646"/>
      <c r="U31" s="646"/>
      <c r="V31" s="646"/>
      <c r="W31" s="646"/>
      <c r="X31" s="646"/>
      <c r="Y31" s="647"/>
      <c r="Z31" s="648">
        <v>4.9000000000000004</v>
      </c>
      <c r="AA31" s="648"/>
      <c r="AB31" s="648"/>
      <c r="AC31" s="648"/>
      <c r="AD31" s="649" t="s">
        <v>129</v>
      </c>
      <c r="AE31" s="649"/>
      <c r="AF31" s="649"/>
      <c r="AG31" s="649"/>
      <c r="AH31" s="649"/>
      <c r="AI31" s="649"/>
      <c r="AJ31" s="649"/>
      <c r="AK31" s="649"/>
      <c r="AL31" s="650" t="s">
        <v>129</v>
      </c>
      <c r="AM31" s="651"/>
      <c r="AN31" s="651"/>
      <c r="AO31" s="652"/>
      <c r="AP31" s="702" t="s">
        <v>308</v>
      </c>
      <c r="AQ31" s="703"/>
      <c r="AR31" s="703"/>
      <c r="AS31" s="703"/>
      <c r="AT31" s="708" t="s">
        <v>309</v>
      </c>
      <c r="AU31" s="231"/>
      <c r="AV31" s="231"/>
      <c r="AW31" s="231"/>
      <c r="AX31" s="631" t="s">
        <v>185</v>
      </c>
      <c r="AY31" s="632"/>
      <c r="AZ31" s="632"/>
      <c r="BA31" s="632"/>
      <c r="BB31" s="632"/>
      <c r="BC31" s="632"/>
      <c r="BD31" s="632"/>
      <c r="BE31" s="632"/>
      <c r="BF31" s="633"/>
      <c r="BG31" s="701">
        <v>99.1</v>
      </c>
      <c r="BH31" s="697"/>
      <c r="BI31" s="697"/>
      <c r="BJ31" s="697"/>
      <c r="BK31" s="697"/>
      <c r="BL31" s="697"/>
      <c r="BM31" s="640">
        <v>95.3</v>
      </c>
      <c r="BN31" s="697"/>
      <c r="BO31" s="697"/>
      <c r="BP31" s="697"/>
      <c r="BQ31" s="698"/>
      <c r="BR31" s="701">
        <v>99.1</v>
      </c>
      <c r="BS31" s="697"/>
      <c r="BT31" s="697"/>
      <c r="BU31" s="697"/>
      <c r="BV31" s="697"/>
      <c r="BW31" s="697"/>
      <c r="BX31" s="640">
        <v>94.8</v>
      </c>
      <c r="BY31" s="697"/>
      <c r="BZ31" s="697"/>
      <c r="CA31" s="697"/>
      <c r="CB31" s="698"/>
      <c r="CD31" s="693"/>
      <c r="CE31" s="694"/>
      <c r="CF31" s="660" t="s">
        <v>310</v>
      </c>
      <c r="CG31" s="661"/>
      <c r="CH31" s="661"/>
      <c r="CI31" s="661"/>
      <c r="CJ31" s="661"/>
      <c r="CK31" s="661"/>
      <c r="CL31" s="661"/>
      <c r="CM31" s="661"/>
      <c r="CN31" s="661"/>
      <c r="CO31" s="661"/>
      <c r="CP31" s="661"/>
      <c r="CQ31" s="662"/>
      <c r="CR31" s="645">
        <v>14898</v>
      </c>
      <c r="CS31" s="682"/>
      <c r="CT31" s="682"/>
      <c r="CU31" s="682"/>
      <c r="CV31" s="682"/>
      <c r="CW31" s="682"/>
      <c r="CX31" s="682"/>
      <c r="CY31" s="683"/>
      <c r="CZ31" s="650">
        <v>0.3</v>
      </c>
      <c r="DA31" s="679"/>
      <c r="DB31" s="679"/>
      <c r="DC31" s="684"/>
      <c r="DD31" s="654">
        <v>14676</v>
      </c>
      <c r="DE31" s="682"/>
      <c r="DF31" s="682"/>
      <c r="DG31" s="682"/>
      <c r="DH31" s="682"/>
      <c r="DI31" s="682"/>
      <c r="DJ31" s="682"/>
      <c r="DK31" s="683"/>
      <c r="DL31" s="654">
        <v>14676</v>
      </c>
      <c r="DM31" s="682"/>
      <c r="DN31" s="682"/>
      <c r="DO31" s="682"/>
      <c r="DP31" s="682"/>
      <c r="DQ31" s="682"/>
      <c r="DR31" s="682"/>
      <c r="DS31" s="682"/>
      <c r="DT31" s="682"/>
      <c r="DU31" s="682"/>
      <c r="DV31" s="683"/>
      <c r="DW31" s="650">
        <v>0.6</v>
      </c>
      <c r="DX31" s="679"/>
      <c r="DY31" s="679"/>
      <c r="DZ31" s="679"/>
      <c r="EA31" s="679"/>
      <c r="EB31" s="679"/>
      <c r="EC31" s="680"/>
    </row>
    <row r="32" spans="2:133" ht="11.25" customHeight="1" x14ac:dyDescent="0.15">
      <c r="B32" s="712" t="s">
        <v>311</v>
      </c>
      <c r="C32" s="713"/>
      <c r="D32" s="713"/>
      <c r="E32" s="713"/>
      <c r="F32" s="713"/>
      <c r="G32" s="713"/>
      <c r="H32" s="713"/>
      <c r="I32" s="713"/>
      <c r="J32" s="713"/>
      <c r="K32" s="713"/>
      <c r="L32" s="713"/>
      <c r="M32" s="713"/>
      <c r="N32" s="713"/>
      <c r="O32" s="713"/>
      <c r="P32" s="713"/>
      <c r="Q32" s="714"/>
      <c r="R32" s="645" t="s">
        <v>129</v>
      </c>
      <c r="S32" s="646"/>
      <c r="T32" s="646"/>
      <c r="U32" s="646"/>
      <c r="V32" s="646"/>
      <c r="W32" s="646"/>
      <c r="X32" s="646"/>
      <c r="Y32" s="647"/>
      <c r="Z32" s="648" t="s">
        <v>233</v>
      </c>
      <c r="AA32" s="648"/>
      <c r="AB32" s="648"/>
      <c r="AC32" s="648"/>
      <c r="AD32" s="649" t="s">
        <v>233</v>
      </c>
      <c r="AE32" s="649"/>
      <c r="AF32" s="649"/>
      <c r="AG32" s="649"/>
      <c r="AH32" s="649"/>
      <c r="AI32" s="649"/>
      <c r="AJ32" s="649"/>
      <c r="AK32" s="649"/>
      <c r="AL32" s="650" t="s">
        <v>129</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1">
        <v>99.1</v>
      </c>
      <c r="BH32" s="682"/>
      <c r="BI32" s="682"/>
      <c r="BJ32" s="682"/>
      <c r="BK32" s="682"/>
      <c r="BL32" s="682"/>
      <c r="BM32" s="651">
        <v>96.1</v>
      </c>
      <c r="BN32" s="699"/>
      <c r="BO32" s="699"/>
      <c r="BP32" s="699"/>
      <c r="BQ32" s="700"/>
      <c r="BR32" s="711">
        <v>99.2</v>
      </c>
      <c r="BS32" s="682"/>
      <c r="BT32" s="682"/>
      <c r="BU32" s="682"/>
      <c r="BV32" s="682"/>
      <c r="BW32" s="682"/>
      <c r="BX32" s="651">
        <v>95.8</v>
      </c>
      <c r="BY32" s="699"/>
      <c r="BZ32" s="699"/>
      <c r="CA32" s="699"/>
      <c r="CB32" s="700"/>
      <c r="CD32" s="695"/>
      <c r="CE32" s="696"/>
      <c r="CF32" s="660" t="s">
        <v>314</v>
      </c>
      <c r="CG32" s="661"/>
      <c r="CH32" s="661"/>
      <c r="CI32" s="661"/>
      <c r="CJ32" s="661"/>
      <c r="CK32" s="661"/>
      <c r="CL32" s="661"/>
      <c r="CM32" s="661"/>
      <c r="CN32" s="661"/>
      <c r="CO32" s="661"/>
      <c r="CP32" s="661"/>
      <c r="CQ32" s="662"/>
      <c r="CR32" s="645" t="s">
        <v>233</v>
      </c>
      <c r="CS32" s="646"/>
      <c r="CT32" s="646"/>
      <c r="CU32" s="646"/>
      <c r="CV32" s="646"/>
      <c r="CW32" s="646"/>
      <c r="CX32" s="646"/>
      <c r="CY32" s="647"/>
      <c r="CZ32" s="650" t="s">
        <v>233</v>
      </c>
      <c r="DA32" s="679"/>
      <c r="DB32" s="679"/>
      <c r="DC32" s="684"/>
      <c r="DD32" s="654" t="s">
        <v>233</v>
      </c>
      <c r="DE32" s="646"/>
      <c r="DF32" s="646"/>
      <c r="DG32" s="646"/>
      <c r="DH32" s="646"/>
      <c r="DI32" s="646"/>
      <c r="DJ32" s="646"/>
      <c r="DK32" s="647"/>
      <c r="DL32" s="654" t="s">
        <v>233</v>
      </c>
      <c r="DM32" s="646"/>
      <c r="DN32" s="646"/>
      <c r="DO32" s="646"/>
      <c r="DP32" s="646"/>
      <c r="DQ32" s="646"/>
      <c r="DR32" s="646"/>
      <c r="DS32" s="646"/>
      <c r="DT32" s="646"/>
      <c r="DU32" s="646"/>
      <c r="DV32" s="647"/>
      <c r="DW32" s="650" t="s">
        <v>129</v>
      </c>
      <c r="DX32" s="679"/>
      <c r="DY32" s="679"/>
      <c r="DZ32" s="679"/>
      <c r="EA32" s="679"/>
      <c r="EB32" s="679"/>
      <c r="EC32" s="680"/>
    </row>
    <row r="33" spans="2:133" ht="11.25" customHeight="1" x14ac:dyDescent="0.15">
      <c r="B33" s="642" t="s">
        <v>315</v>
      </c>
      <c r="C33" s="643"/>
      <c r="D33" s="643"/>
      <c r="E33" s="643"/>
      <c r="F33" s="643"/>
      <c r="G33" s="643"/>
      <c r="H33" s="643"/>
      <c r="I33" s="643"/>
      <c r="J33" s="643"/>
      <c r="K33" s="643"/>
      <c r="L33" s="643"/>
      <c r="M33" s="643"/>
      <c r="N33" s="643"/>
      <c r="O33" s="643"/>
      <c r="P33" s="643"/>
      <c r="Q33" s="644"/>
      <c r="R33" s="645">
        <v>336080</v>
      </c>
      <c r="S33" s="646"/>
      <c r="T33" s="646"/>
      <c r="U33" s="646"/>
      <c r="V33" s="646"/>
      <c r="W33" s="646"/>
      <c r="X33" s="646"/>
      <c r="Y33" s="647"/>
      <c r="Z33" s="648">
        <v>6.8</v>
      </c>
      <c r="AA33" s="648"/>
      <c r="AB33" s="648"/>
      <c r="AC33" s="648"/>
      <c r="AD33" s="649" t="s">
        <v>129</v>
      </c>
      <c r="AE33" s="649"/>
      <c r="AF33" s="649"/>
      <c r="AG33" s="649"/>
      <c r="AH33" s="649"/>
      <c r="AI33" s="649"/>
      <c r="AJ33" s="649"/>
      <c r="AK33" s="649"/>
      <c r="AL33" s="650" t="s">
        <v>233</v>
      </c>
      <c r="AM33" s="651"/>
      <c r="AN33" s="651"/>
      <c r="AO33" s="652"/>
      <c r="AP33" s="706"/>
      <c r="AQ33" s="707"/>
      <c r="AR33" s="707"/>
      <c r="AS33" s="707"/>
      <c r="AT33" s="710"/>
      <c r="AU33" s="232"/>
      <c r="AV33" s="232"/>
      <c r="AW33" s="232"/>
      <c r="AX33" s="686" t="s">
        <v>316</v>
      </c>
      <c r="AY33" s="687"/>
      <c r="AZ33" s="687"/>
      <c r="BA33" s="687"/>
      <c r="BB33" s="687"/>
      <c r="BC33" s="687"/>
      <c r="BD33" s="687"/>
      <c r="BE33" s="687"/>
      <c r="BF33" s="688"/>
      <c r="BG33" s="715">
        <v>99</v>
      </c>
      <c r="BH33" s="716"/>
      <c r="BI33" s="716"/>
      <c r="BJ33" s="716"/>
      <c r="BK33" s="716"/>
      <c r="BL33" s="716"/>
      <c r="BM33" s="717">
        <v>94.1</v>
      </c>
      <c r="BN33" s="716"/>
      <c r="BO33" s="716"/>
      <c r="BP33" s="716"/>
      <c r="BQ33" s="718"/>
      <c r="BR33" s="715">
        <v>98.9</v>
      </c>
      <c r="BS33" s="716"/>
      <c r="BT33" s="716"/>
      <c r="BU33" s="716"/>
      <c r="BV33" s="716"/>
      <c r="BW33" s="716"/>
      <c r="BX33" s="717">
        <v>93.4</v>
      </c>
      <c r="BY33" s="716"/>
      <c r="BZ33" s="716"/>
      <c r="CA33" s="716"/>
      <c r="CB33" s="718"/>
      <c r="CD33" s="660" t="s">
        <v>317</v>
      </c>
      <c r="CE33" s="661"/>
      <c r="CF33" s="661"/>
      <c r="CG33" s="661"/>
      <c r="CH33" s="661"/>
      <c r="CI33" s="661"/>
      <c r="CJ33" s="661"/>
      <c r="CK33" s="661"/>
      <c r="CL33" s="661"/>
      <c r="CM33" s="661"/>
      <c r="CN33" s="661"/>
      <c r="CO33" s="661"/>
      <c r="CP33" s="661"/>
      <c r="CQ33" s="662"/>
      <c r="CR33" s="645">
        <v>1959481</v>
      </c>
      <c r="CS33" s="682"/>
      <c r="CT33" s="682"/>
      <c r="CU33" s="682"/>
      <c r="CV33" s="682"/>
      <c r="CW33" s="682"/>
      <c r="CX33" s="682"/>
      <c r="CY33" s="683"/>
      <c r="CZ33" s="650">
        <v>41.3</v>
      </c>
      <c r="DA33" s="679"/>
      <c r="DB33" s="679"/>
      <c r="DC33" s="684"/>
      <c r="DD33" s="654">
        <v>1567602</v>
      </c>
      <c r="DE33" s="682"/>
      <c r="DF33" s="682"/>
      <c r="DG33" s="682"/>
      <c r="DH33" s="682"/>
      <c r="DI33" s="682"/>
      <c r="DJ33" s="682"/>
      <c r="DK33" s="683"/>
      <c r="DL33" s="654">
        <v>1121933</v>
      </c>
      <c r="DM33" s="682"/>
      <c r="DN33" s="682"/>
      <c r="DO33" s="682"/>
      <c r="DP33" s="682"/>
      <c r="DQ33" s="682"/>
      <c r="DR33" s="682"/>
      <c r="DS33" s="682"/>
      <c r="DT33" s="682"/>
      <c r="DU33" s="682"/>
      <c r="DV33" s="683"/>
      <c r="DW33" s="650">
        <v>42.6</v>
      </c>
      <c r="DX33" s="679"/>
      <c r="DY33" s="679"/>
      <c r="DZ33" s="679"/>
      <c r="EA33" s="679"/>
      <c r="EB33" s="679"/>
      <c r="EC33" s="680"/>
    </row>
    <row r="34" spans="2:133" ht="11.25" customHeight="1" x14ac:dyDescent="0.15">
      <c r="B34" s="642" t="s">
        <v>318</v>
      </c>
      <c r="C34" s="643"/>
      <c r="D34" s="643"/>
      <c r="E34" s="643"/>
      <c r="F34" s="643"/>
      <c r="G34" s="643"/>
      <c r="H34" s="643"/>
      <c r="I34" s="643"/>
      <c r="J34" s="643"/>
      <c r="K34" s="643"/>
      <c r="L34" s="643"/>
      <c r="M34" s="643"/>
      <c r="N34" s="643"/>
      <c r="O34" s="643"/>
      <c r="P34" s="643"/>
      <c r="Q34" s="644"/>
      <c r="R34" s="645">
        <v>28728</v>
      </c>
      <c r="S34" s="646"/>
      <c r="T34" s="646"/>
      <c r="U34" s="646"/>
      <c r="V34" s="646"/>
      <c r="W34" s="646"/>
      <c r="X34" s="646"/>
      <c r="Y34" s="647"/>
      <c r="Z34" s="648">
        <v>0.6</v>
      </c>
      <c r="AA34" s="648"/>
      <c r="AB34" s="648"/>
      <c r="AC34" s="648"/>
      <c r="AD34" s="649">
        <v>127</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883173</v>
      </c>
      <c r="CS34" s="646"/>
      <c r="CT34" s="646"/>
      <c r="CU34" s="646"/>
      <c r="CV34" s="646"/>
      <c r="CW34" s="646"/>
      <c r="CX34" s="646"/>
      <c r="CY34" s="647"/>
      <c r="CZ34" s="650">
        <v>18.600000000000001</v>
      </c>
      <c r="DA34" s="679"/>
      <c r="DB34" s="679"/>
      <c r="DC34" s="684"/>
      <c r="DD34" s="654">
        <v>662426</v>
      </c>
      <c r="DE34" s="646"/>
      <c r="DF34" s="646"/>
      <c r="DG34" s="646"/>
      <c r="DH34" s="646"/>
      <c r="DI34" s="646"/>
      <c r="DJ34" s="646"/>
      <c r="DK34" s="647"/>
      <c r="DL34" s="654">
        <v>512368</v>
      </c>
      <c r="DM34" s="646"/>
      <c r="DN34" s="646"/>
      <c r="DO34" s="646"/>
      <c r="DP34" s="646"/>
      <c r="DQ34" s="646"/>
      <c r="DR34" s="646"/>
      <c r="DS34" s="646"/>
      <c r="DT34" s="646"/>
      <c r="DU34" s="646"/>
      <c r="DV34" s="647"/>
      <c r="DW34" s="650">
        <v>19.5</v>
      </c>
      <c r="DX34" s="679"/>
      <c r="DY34" s="679"/>
      <c r="DZ34" s="679"/>
      <c r="EA34" s="679"/>
      <c r="EB34" s="679"/>
      <c r="EC34" s="680"/>
    </row>
    <row r="35" spans="2:133" ht="11.25" customHeight="1" x14ac:dyDescent="0.15">
      <c r="B35" s="642" t="s">
        <v>320</v>
      </c>
      <c r="C35" s="643"/>
      <c r="D35" s="643"/>
      <c r="E35" s="643"/>
      <c r="F35" s="643"/>
      <c r="G35" s="643"/>
      <c r="H35" s="643"/>
      <c r="I35" s="643"/>
      <c r="J35" s="643"/>
      <c r="K35" s="643"/>
      <c r="L35" s="643"/>
      <c r="M35" s="643"/>
      <c r="N35" s="643"/>
      <c r="O35" s="643"/>
      <c r="P35" s="643"/>
      <c r="Q35" s="644"/>
      <c r="R35" s="645">
        <v>4827</v>
      </c>
      <c r="S35" s="646"/>
      <c r="T35" s="646"/>
      <c r="U35" s="646"/>
      <c r="V35" s="646"/>
      <c r="W35" s="646"/>
      <c r="X35" s="646"/>
      <c r="Y35" s="647"/>
      <c r="Z35" s="648">
        <v>0.1</v>
      </c>
      <c r="AA35" s="648"/>
      <c r="AB35" s="648"/>
      <c r="AC35" s="648"/>
      <c r="AD35" s="649" t="s">
        <v>233</v>
      </c>
      <c r="AE35" s="649"/>
      <c r="AF35" s="649"/>
      <c r="AG35" s="649"/>
      <c r="AH35" s="649"/>
      <c r="AI35" s="649"/>
      <c r="AJ35" s="649"/>
      <c r="AK35" s="649"/>
      <c r="AL35" s="650" t="s">
        <v>233</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38046</v>
      </c>
      <c r="CS35" s="682"/>
      <c r="CT35" s="682"/>
      <c r="CU35" s="682"/>
      <c r="CV35" s="682"/>
      <c r="CW35" s="682"/>
      <c r="CX35" s="682"/>
      <c r="CY35" s="683"/>
      <c r="CZ35" s="650">
        <v>0.8</v>
      </c>
      <c r="DA35" s="679"/>
      <c r="DB35" s="679"/>
      <c r="DC35" s="684"/>
      <c r="DD35" s="654">
        <v>38046</v>
      </c>
      <c r="DE35" s="682"/>
      <c r="DF35" s="682"/>
      <c r="DG35" s="682"/>
      <c r="DH35" s="682"/>
      <c r="DI35" s="682"/>
      <c r="DJ35" s="682"/>
      <c r="DK35" s="683"/>
      <c r="DL35" s="654">
        <v>35621</v>
      </c>
      <c r="DM35" s="682"/>
      <c r="DN35" s="682"/>
      <c r="DO35" s="682"/>
      <c r="DP35" s="682"/>
      <c r="DQ35" s="682"/>
      <c r="DR35" s="682"/>
      <c r="DS35" s="682"/>
      <c r="DT35" s="682"/>
      <c r="DU35" s="682"/>
      <c r="DV35" s="683"/>
      <c r="DW35" s="650">
        <v>1.4</v>
      </c>
      <c r="DX35" s="679"/>
      <c r="DY35" s="679"/>
      <c r="DZ35" s="679"/>
      <c r="EA35" s="679"/>
      <c r="EB35" s="679"/>
      <c r="EC35" s="680"/>
    </row>
    <row r="36" spans="2:133" ht="11.25" customHeight="1" x14ac:dyDescent="0.15">
      <c r="B36" s="642" t="s">
        <v>324</v>
      </c>
      <c r="C36" s="643"/>
      <c r="D36" s="643"/>
      <c r="E36" s="643"/>
      <c r="F36" s="643"/>
      <c r="G36" s="643"/>
      <c r="H36" s="643"/>
      <c r="I36" s="643"/>
      <c r="J36" s="643"/>
      <c r="K36" s="643"/>
      <c r="L36" s="643"/>
      <c r="M36" s="643"/>
      <c r="N36" s="643"/>
      <c r="O36" s="643"/>
      <c r="P36" s="643"/>
      <c r="Q36" s="644"/>
      <c r="R36" s="645">
        <v>316268</v>
      </c>
      <c r="S36" s="646"/>
      <c r="T36" s="646"/>
      <c r="U36" s="646"/>
      <c r="V36" s="646"/>
      <c r="W36" s="646"/>
      <c r="X36" s="646"/>
      <c r="Y36" s="647"/>
      <c r="Z36" s="648">
        <v>6.4</v>
      </c>
      <c r="AA36" s="648"/>
      <c r="AB36" s="648"/>
      <c r="AC36" s="648"/>
      <c r="AD36" s="649" t="s">
        <v>129</v>
      </c>
      <c r="AE36" s="649"/>
      <c r="AF36" s="649"/>
      <c r="AG36" s="649"/>
      <c r="AH36" s="649"/>
      <c r="AI36" s="649"/>
      <c r="AJ36" s="649"/>
      <c r="AK36" s="649"/>
      <c r="AL36" s="650" t="s">
        <v>233</v>
      </c>
      <c r="AM36" s="651"/>
      <c r="AN36" s="651"/>
      <c r="AO36" s="652"/>
      <c r="AP36" s="235"/>
      <c r="AQ36" s="719" t="s">
        <v>325</v>
      </c>
      <c r="AR36" s="720"/>
      <c r="AS36" s="720"/>
      <c r="AT36" s="720"/>
      <c r="AU36" s="720"/>
      <c r="AV36" s="720"/>
      <c r="AW36" s="720"/>
      <c r="AX36" s="720"/>
      <c r="AY36" s="721"/>
      <c r="AZ36" s="634">
        <v>388261</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25583</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556114</v>
      </c>
      <c r="CS36" s="646"/>
      <c r="CT36" s="646"/>
      <c r="CU36" s="646"/>
      <c r="CV36" s="646"/>
      <c r="CW36" s="646"/>
      <c r="CX36" s="646"/>
      <c r="CY36" s="647"/>
      <c r="CZ36" s="650">
        <v>11.7</v>
      </c>
      <c r="DA36" s="679"/>
      <c r="DB36" s="679"/>
      <c r="DC36" s="684"/>
      <c r="DD36" s="654">
        <v>452716</v>
      </c>
      <c r="DE36" s="646"/>
      <c r="DF36" s="646"/>
      <c r="DG36" s="646"/>
      <c r="DH36" s="646"/>
      <c r="DI36" s="646"/>
      <c r="DJ36" s="646"/>
      <c r="DK36" s="647"/>
      <c r="DL36" s="654">
        <v>277001</v>
      </c>
      <c r="DM36" s="646"/>
      <c r="DN36" s="646"/>
      <c r="DO36" s="646"/>
      <c r="DP36" s="646"/>
      <c r="DQ36" s="646"/>
      <c r="DR36" s="646"/>
      <c r="DS36" s="646"/>
      <c r="DT36" s="646"/>
      <c r="DU36" s="646"/>
      <c r="DV36" s="647"/>
      <c r="DW36" s="650">
        <v>10.5</v>
      </c>
      <c r="DX36" s="679"/>
      <c r="DY36" s="679"/>
      <c r="DZ36" s="679"/>
      <c r="EA36" s="679"/>
      <c r="EB36" s="679"/>
      <c r="EC36" s="680"/>
    </row>
    <row r="37" spans="2:133" ht="11.25" customHeight="1" x14ac:dyDescent="0.15">
      <c r="B37" s="642" t="s">
        <v>328</v>
      </c>
      <c r="C37" s="643"/>
      <c r="D37" s="643"/>
      <c r="E37" s="643"/>
      <c r="F37" s="643"/>
      <c r="G37" s="643"/>
      <c r="H37" s="643"/>
      <c r="I37" s="643"/>
      <c r="J37" s="643"/>
      <c r="K37" s="643"/>
      <c r="L37" s="643"/>
      <c r="M37" s="643"/>
      <c r="N37" s="643"/>
      <c r="O37" s="643"/>
      <c r="P37" s="643"/>
      <c r="Q37" s="644"/>
      <c r="R37" s="645">
        <v>208634</v>
      </c>
      <c r="S37" s="646"/>
      <c r="T37" s="646"/>
      <c r="U37" s="646"/>
      <c r="V37" s="646"/>
      <c r="W37" s="646"/>
      <c r="X37" s="646"/>
      <c r="Y37" s="647"/>
      <c r="Z37" s="648">
        <v>4.2</v>
      </c>
      <c r="AA37" s="648"/>
      <c r="AB37" s="648"/>
      <c r="AC37" s="648"/>
      <c r="AD37" s="649" t="s">
        <v>129</v>
      </c>
      <c r="AE37" s="649"/>
      <c r="AF37" s="649"/>
      <c r="AG37" s="649"/>
      <c r="AH37" s="649"/>
      <c r="AI37" s="649"/>
      <c r="AJ37" s="649"/>
      <c r="AK37" s="649"/>
      <c r="AL37" s="650" t="s">
        <v>233</v>
      </c>
      <c r="AM37" s="651"/>
      <c r="AN37" s="651"/>
      <c r="AO37" s="652"/>
      <c r="AQ37" s="723" t="s">
        <v>329</v>
      </c>
      <c r="AR37" s="724"/>
      <c r="AS37" s="724"/>
      <c r="AT37" s="724"/>
      <c r="AU37" s="724"/>
      <c r="AV37" s="724"/>
      <c r="AW37" s="724"/>
      <c r="AX37" s="724"/>
      <c r="AY37" s="725"/>
      <c r="AZ37" s="645">
        <v>45900</v>
      </c>
      <c r="BA37" s="646"/>
      <c r="BB37" s="646"/>
      <c r="BC37" s="646"/>
      <c r="BD37" s="682"/>
      <c r="BE37" s="682"/>
      <c r="BF37" s="700"/>
      <c r="BG37" s="660" t="s">
        <v>330</v>
      </c>
      <c r="BH37" s="661"/>
      <c r="BI37" s="661"/>
      <c r="BJ37" s="661"/>
      <c r="BK37" s="661"/>
      <c r="BL37" s="661"/>
      <c r="BM37" s="661"/>
      <c r="BN37" s="661"/>
      <c r="BO37" s="661"/>
      <c r="BP37" s="661"/>
      <c r="BQ37" s="661"/>
      <c r="BR37" s="661"/>
      <c r="BS37" s="661"/>
      <c r="BT37" s="661"/>
      <c r="BU37" s="662"/>
      <c r="BV37" s="645">
        <v>23596</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278972</v>
      </c>
      <c r="CS37" s="682"/>
      <c r="CT37" s="682"/>
      <c r="CU37" s="682"/>
      <c r="CV37" s="682"/>
      <c r="CW37" s="682"/>
      <c r="CX37" s="682"/>
      <c r="CY37" s="683"/>
      <c r="CZ37" s="650">
        <v>5.9</v>
      </c>
      <c r="DA37" s="679"/>
      <c r="DB37" s="679"/>
      <c r="DC37" s="684"/>
      <c r="DD37" s="654">
        <v>278769</v>
      </c>
      <c r="DE37" s="682"/>
      <c r="DF37" s="682"/>
      <c r="DG37" s="682"/>
      <c r="DH37" s="682"/>
      <c r="DI37" s="682"/>
      <c r="DJ37" s="682"/>
      <c r="DK37" s="683"/>
      <c r="DL37" s="654">
        <v>155190</v>
      </c>
      <c r="DM37" s="682"/>
      <c r="DN37" s="682"/>
      <c r="DO37" s="682"/>
      <c r="DP37" s="682"/>
      <c r="DQ37" s="682"/>
      <c r="DR37" s="682"/>
      <c r="DS37" s="682"/>
      <c r="DT37" s="682"/>
      <c r="DU37" s="682"/>
      <c r="DV37" s="683"/>
      <c r="DW37" s="650">
        <v>5.9</v>
      </c>
      <c r="DX37" s="679"/>
      <c r="DY37" s="679"/>
      <c r="DZ37" s="679"/>
      <c r="EA37" s="679"/>
      <c r="EB37" s="679"/>
      <c r="EC37" s="680"/>
    </row>
    <row r="38" spans="2:133" ht="11.25" customHeight="1" x14ac:dyDescent="0.15">
      <c r="B38" s="642" t="s">
        <v>332</v>
      </c>
      <c r="C38" s="643"/>
      <c r="D38" s="643"/>
      <c r="E38" s="643"/>
      <c r="F38" s="643"/>
      <c r="G38" s="643"/>
      <c r="H38" s="643"/>
      <c r="I38" s="643"/>
      <c r="J38" s="643"/>
      <c r="K38" s="643"/>
      <c r="L38" s="643"/>
      <c r="M38" s="643"/>
      <c r="N38" s="643"/>
      <c r="O38" s="643"/>
      <c r="P38" s="643"/>
      <c r="Q38" s="644"/>
      <c r="R38" s="645">
        <v>48006</v>
      </c>
      <c r="S38" s="646"/>
      <c r="T38" s="646"/>
      <c r="U38" s="646"/>
      <c r="V38" s="646"/>
      <c r="W38" s="646"/>
      <c r="X38" s="646"/>
      <c r="Y38" s="647"/>
      <c r="Z38" s="648">
        <v>1</v>
      </c>
      <c r="AA38" s="648"/>
      <c r="AB38" s="648"/>
      <c r="AC38" s="648"/>
      <c r="AD38" s="649" t="s">
        <v>129</v>
      </c>
      <c r="AE38" s="649"/>
      <c r="AF38" s="649"/>
      <c r="AG38" s="649"/>
      <c r="AH38" s="649"/>
      <c r="AI38" s="649"/>
      <c r="AJ38" s="649"/>
      <c r="AK38" s="649"/>
      <c r="AL38" s="650" t="s">
        <v>129</v>
      </c>
      <c r="AM38" s="651"/>
      <c r="AN38" s="651"/>
      <c r="AO38" s="652"/>
      <c r="AQ38" s="723" t="s">
        <v>333</v>
      </c>
      <c r="AR38" s="724"/>
      <c r="AS38" s="724"/>
      <c r="AT38" s="724"/>
      <c r="AU38" s="724"/>
      <c r="AV38" s="724"/>
      <c r="AW38" s="724"/>
      <c r="AX38" s="724"/>
      <c r="AY38" s="725"/>
      <c r="AZ38" s="645">
        <v>36778</v>
      </c>
      <c r="BA38" s="646"/>
      <c r="BB38" s="646"/>
      <c r="BC38" s="646"/>
      <c r="BD38" s="682"/>
      <c r="BE38" s="682"/>
      <c r="BF38" s="700"/>
      <c r="BG38" s="660" t="s">
        <v>334</v>
      </c>
      <c r="BH38" s="661"/>
      <c r="BI38" s="661"/>
      <c r="BJ38" s="661"/>
      <c r="BK38" s="661"/>
      <c r="BL38" s="661"/>
      <c r="BM38" s="661"/>
      <c r="BN38" s="661"/>
      <c r="BO38" s="661"/>
      <c r="BP38" s="661"/>
      <c r="BQ38" s="661"/>
      <c r="BR38" s="661"/>
      <c r="BS38" s="661"/>
      <c r="BT38" s="661"/>
      <c r="BU38" s="662"/>
      <c r="BV38" s="645">
        <v>732</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388261</v>
      </c>
      <c r="CS38" s="646"/>
      <c r="CT38" s="646"/>
      <c r="CU38" s="646"/>
      <c r="CV38" s="646"/>
      <c r="CW38" s="646"/>
      <c r="CX38" s="646"/>
      <c r="CY38" s="647"/>
      <c r="CZ38" s="650">
        <v>8.1999999999999993</v>
      </c>
      <c r="DA38" s="679"/>
      <c r="DB38" s="679"/>
      <c r="DC38" s="684"/>
      <c r="DD38" s="654">
        <v>336860</v>
      </c>
      <c r="DE38" s="646"/>
      <c r="DF38" s="646"/>
      <c r="DG38" s="646"/>
      <c r="DH38" s="646"/>
      <c r="DI38" s="646"/>
      <c r="DJ38" s="646"/>
      <c r="DK38" s="647"/>
      <c r="DL38" s="654">
        <v>296943</v>
      </c>
      <c r="DM38" s="646"/>
      <c r="DN38" s="646"/>
      <c r="DO38" s="646"/>
      <c r="DP38" s="646"/>
      <c r="DQ38" s="646"/>
      <c r="DR38" s="646"/>
      <c r="DS38" s="646"/>
      <c r="DT38" s="646"/>
      <c r="DU38" s="646"/>
      <c r="DV38" s="647"/>
      <c r="DW38" s="650">
        <v>11.3</v>
      </c>
      <c r="DX38" s="679"/>
      <c r="DY38" s="679"/>
      <c r="DZ38" s="679"/>
      <c r="EA38" s="679"/>
      <c r="EB38" s="679"/>
      <c r="EC38" s="680"/>
    </row>
    <row r="39" spans="2:133" ht="11.25" customHeight="1" x14ac:dyDescent="0.15">
      <c r="B39" s="642" t="s">
        <v>336</v>
      </c>
      <c r="C39" s="643"/>
      <c r="D39" s="643"/>
      <c r="E39" s="643"/>
      <c r="F39" s="643"/>
      <c r="G39" s="643"/>
      <c r="H39" s="643"/>
      <c r="I39" s="643"/>
      <c r="J39" s="643"/>
      <c r="K39" s="643"/>
      <c r="L39" s="643"/>
      <c r="M39" s="643"/>
      <c r="N39" s="643"/>
      <c r="O39" s="643"/>
      <c r="P39" s="643"/>
      <c r="Q39" s="644"/>
      <c r="R39" s="645">
        <v>904140</v>
      </c>
      <c r="S39" s="646"/>
      <c r="T39" s="646"/>
      <c r="U39" s="646"/>
      <c r="V39" s="646"/>
      <c r="W39" s="646"/>
      <c r="X39" s="646"/>
      <c r="Y39" s="647"/>
      <c r="Z39" s="648">
        <v>18.399999999999999</v>
      </c>
      <c r="AA39" s="648"/>
      <c r="AB39" s="648"/>
      <c r="AC39" s="648"/>
      <c r="AD39" s="649" t="s">
        <v>233</v>
      </c>
      <c r="AE39" s="649"/>
      <c r="AF39" s="649"/>
      <c r="AG39" s="649"/>
      <c r="AH39" s="649"/>
      <c r="AI39" s="649"/>
      <c r="AJ39" s="649"/>
      <c r="AK39" s="649"/>
      <c r="AL39" s="650" t="s">
        <v>129</v>
      </c>
      <c r="AM39" s="651"/>
      <c r="AN39" s="651"/>
      <c r="AO39" s="652"/>
      <c r="AQ39" s="723" t="s">
        <v>337</v>
      </c>
      <c r="AR39" s="724"/>
      <c r="AS39" s="724"/>
      <c r="AT39" s="724"/>
      <c r="AU39" s="724"/>
      <c r="AV39" s="724"/>
      <c r="AW39" s="724"/>
      <c r="AX39" s="724"/>
      <c r="AY39" s="725"/>
      <c r="AZ39" s="645">
        <v>36000</v>
      </c>
      <c r="BA39" s="646"/>
      <c r="BB39" s="646"/>
      <c r="BC39" s="646"/>
      <c r="BD39" s="682"/>
      <c r="BE39" s="682"/>
      <c r="BF39" s="700"/>
      <c r="BG39" s="660" t="s">
        <v>338</v>
      </c>
      <c r="BH39" s="661"/>
      <c r="BI39" s="661"/>
      <c r="BJ39" s="661"/>
      <c r="BK39" s="661"/>
      <c r="BL39" s="661"/>
      <c r="BM39" s="661"/>
      <c r="BN39" s="661"/>
      <c r="BO39" s="661"/>
      <c r="BP39" s="661"/>
      <c r="BQ39" s="661"/>
      <c r="BR39" s="661"/>
      <c r="BS39" s="661"/>
      <c r="BT39" s="661"/>
      <c r="BU39" s="662"/>
      <c r="BV39" s="645">
        <v>1244</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93887</v>
      </c>
      <c r="CS39" s="682"/>
      <c r="CT39" s="682"/>
      <c r="CU39" s="682"/>
      <c r="CV39" s="682"/>
      <c r="CW39" s="682"/>
      <c r="CX39" s="682"/>
      <c r="CY39" s="683"/>
      <c r="CZ39" s="650">
        <v>2</v>
      </c>
      <c r="DA39" s="679"/>
      <c r="DB39" s="679"/>
      <c r="DC39" s="684"/>
      <c r="DD39" s="654">
        <v>77554</v>
      </c>
      <c r="DE39" s="682"/>
      <c r="DF39" s="682"/>
      <c r="DG39" s="682"/>
      <c r="DH39" s="682"/>
      <c r="DI39" s="682"/>
      <c r="DJ39" s="682"/>
      <c r="DK39" s="683"/>
      <c r="DL39" s="654" t="s">
        <v>233</v>
      </c>
      <c r="DM39" s="682"/>
      <c r="DN39" s="682"/>
      <c r="DO39" s="682"/>
      <c r="DP39" s="682"/>
      <c r="DQ39" s="682"/>
      <c r="DR39" s="682"/>
      <c r="DS39" s="682"/>
      <c r="DT39" s="682"/>
      <c r="DU39" s="682"/>
      <c r="DV39" s="683"/>
      <c r="DW39" s="650" t="s">
        <v>129</v>
      </c>
      <c r="DX39" s="679"/>
      <c r="DY39" s="679"/>
      <c r="DZ39" s="679"/>
      <c r="EA39" s="679"/>
      <c r="EB39" s="679"/>
      <c r="EC39" s="680"/>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233</v>
      </c>
      <c r="S40" s="646"/>
      <c r="T40" s="646"/>
      <c r="U40" s="646"/>
      <c r="V40" s="646"/>
      <c r="W40" s="646"/>
      <c r="X40" s="646"/>
      <c r="Y40" s="647"/>
      <c r="Z40" s="648" t="s">
        <v>233</v>
      </c>
      <c r="AA40" s="648"/>
      <c r="AB40" s="648"/>
      <c r="AC40" s="648"/>
      <c r="AD40" s="649" t="s">
        <v>233</v>
      </c>
      <c r="AE40" s="649"/>
      <c r="AF40" s="649"/>
      <c r="AG40" s="649"/>
      <c r="AH40" s="649"/>
      <c r="AI40" s="649"/>
      <c r="AJ40" s="649"/>
      <c r="AK40" s="649"/>
      <c r="AL40" s="650" t="s">
        <v>129</v>
      </c>
      <c r="AM40" s="651"/>
      <c r="AN40" s="651"/>
      <c r="AO40" s="652"/>
      <c r="AQ40" s="723" t="s">
        <v>341</v>
      </c>
      <c r="AR40" s="724"/>
      <c r="AS40" s="724"/>
      <c r="AT40" s="724"/>
      <c r="AU40" s="724"/>
      <c r="AV40" s="724"/>
      <c r="AW40" s="724"/>
      <c r="AX40" s="724"/>
      <c r="AY40" s="725"/>
      <c r="AZ40" s="645" t="s">
        <v>129</v>
      </c>
      <c r="BA40" s="646"/>
      <c r="BB40" s="646"/>
      <c r="BC40" s="646"/>
      <c r="BD40" s="682"/>
      <c r="BE40" s="682"/>
      <c r="BF40" s="700"/>
      <c r="BG40" s="726" t="s">
        <v>342</v>
      </c>
      <c r="BH40" s="727"/>
      <c r="BI40" s="727"/>
      <c r="BJ40" s="727"/>
      <c r="BK40" s="727"/>
      <c r="BL40" s="236"/>
      <c r="BM40" s="661" t="s">
        <v>343</v>
      </c>
      <c r="BN40" s="661"/>
      <c r="BO40" s="661"/>
      <c r="BP40" s="661"/>
      <c r="BQ40" s="661"/>
      <c r="BR40" s="661"/>
      <c r="BS40" s="661"/>
      <c r="BT40" s="661"/>
      <c r="BU40" s="662"/>
      <c r="BV40" s="645">
        <v>93</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t="s">
        <v>233</v>
      </c>
      <c r="CS40" s="646"/>
      <c r="CT40" s="646"/>
      <c r="CU40" s="646"/>
      <c r="CV40" s="646"/>
      <c r="CW40" s="646"/>
      <c r="CX40" s="646"/>
      <c r="CY40" s="647"/>
      <c r="CZ40" s="650" t="s">
        <v>233</v>
      </c>
      <c r="DA40" s="679"/>
      <c r="DB40" s="679"/>
      <c r="DC40" s="684"/>
      <c r="DD40" s="654" t="s">
        <v>233</v>
      </c>
      <c r="DE40" s="646"/>
      <c r="DF40" s="646"/>
      <c r="DG40" s="646"/>
      <c r="DH40" s="646"/>
      <c r="DI40" s="646"/>
      <c r="DJ40" s="646"/>
      <c r="DK40" s="647"/>
      <c r="DL40" s="654" t="s">
        <v>129</v>
      </c>
      <c r="DM40" s="646"/>
      <c r="DN40" s="646"/>
      <c r="DO40" s="646"/>
      <c r="DP40" s="646"/>
      <c r="DQ40" s="646"/>
      <c r="DR40" s="646"/>
      <c r="DS40" s="646"/>
      <c r="DT40" s="646"/>
      <c r="DU40" s="646"/>
      <c r="DV40" s="647"/>
      <c r="DW40" s="650" t="s">
        <v>233</v>
      </c>
      <c r="DX40" s="679"/>
      <c r="DY40" s="679"/>
      <c r="DZ40" s="679"/>
      <c r="EA40" s="679"/>
      <c r="EB40" s="679"/>
      <c r="EC40" s="680"/>
    </row>
    <row r="41" spans="2:133" ht="11.25" customHeight="1" x14ac:dyDescent="0.15">
      <c r="B41" s="642" t="s">
        <v>345</v>
      </c>
      <c r="C41" s="643"/>
      <c r="D41" s="643"/>
      <c r="E41" s="643"/>
      <c r="F41" s="643"/>
      <c r="G41" s="643"/>
      <c r="H41" s="643"/>
      <c r="I41" s="643"/>
      <c r="J41" s="643"/>
      <c r="K41" s="643"/>
      <c r="L41" s="643"/>
      <c r="M41" s="643"/>
      <c r="N41" s="643"/>
      <c r="O41" s="643"/>
      <c r="P41" s="643"/>
      <c r="Q41" s="644"/>
      <c r="R41" s="645">
        <v>80640</v>
      </c>
      <c r="S41" s="646"/>
      <c r="T41" s="646"/>
      <c r="U41" s="646"/>
      <c r="V41" s="646"/>
      <c r="W41" s="646"/>
      <c r="X41" s="646"/>
      <c r="Y41" s="647"/>
      <c r="Z41" s="648">
        <v>1.6</v>
      </c>
      <c r="AA41" s="648"/>
      <c r="AB41" s="648"/>
      <c r="AC41" s="648"/>
      <c r="AD41" s="649" t="s">
        <v>129</v>
      </c>
      <c r="AE41" s="649"/>
      <c r="AF41" s="649"/>
      <c r="AG41" s="649"/>
      <c r="AH41" s="649"/>
      <c r="AI41" s="649"/>
      <c r="AJ41" s="649"/>
      <c r="AK41" s="649"/>
      <c r="AL41" s="650" t="s">
        <v>233</v>
      </c>
      <c r="AM41" s="651"/>
      <c r="AN41" s="651"/>
      <c r="AO41" s="652"/>
      <c r="AQ41" s="723" t="s">
        <v>346</v>
      </c>
      <c r="AR41" s="724"/>
      <c r="AS41" s="724"/>
      <c r="AT41" s="724"/>
      <c r="AU41" s="724"/>
      <c r="AV41" s="724"/>
      <c r="AW41" s="724"/>
      <c r="AX41" s="724"/>
      <c r="AY41" s="725"/>
      <c r="AZ41" s="645">
        <v>42020</v>
      </c>
      <c r="BA41" s="646"/>
      <c r="BB41" s="646"/>
      <c r="BC41" s="646"/>
      <c r="BD41" s="682"/>
      <c r="BE41" s="682"/>
      <c r="BF41" s="700"/>
      <c r="BG41" s="726"/>
      <c r="BH41" s="727"/>
      <c r="BI41" s="727"/>
      <c r="BJ41" s="727"/>
      <c r="BK41" s="727"/>
      <c r="BL41" s="236"/>
      <c r="BM41" s="661" t="s">
        <v>347</v>
      </c>
      <c r="BN41" s="661"/>
      <c r="BO41" s="661"/>
      <c r="BP41" s="661"/>
      <c r="BQ41" s="661"/>
      <c r="BR41" s="661"/>
      <c r="BS41" s="661"/>
      <c r="BT41" s="661"/>
      <c r="BU41" s="662"/>
      <c r="BV41" s="645" t="s">
        <v>129</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233</v>
      </c>
      <c r="CS41" s="682"/>
      <c r="CT41" s="682"/>
      <c r="CU41" s="682"/>
      <c r="CV41" s="682"/>
      <c r="CW41" s="682"/>
      <c r="CX41" s="682"/>
      <c r="CY41" s="683"/>
      <c r="CZ41" s="650" t="s">
        <v>233</v>
      </c>
      <c r="DA41" s="679"/>
      <c r="DB41" s="679"/>
      <c r="DC41" s="684"/>
      <c r="DD41" s="654" t="s">
        <v>233</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349</v>
      </c>
      <c r="C42" s="687"/>
      <c r="D42" s="687"/>
      <c r="E42" s="687"/>
      <c r="F42" s="687"/>
      <c r="G42" s="687"/>
      <c r="H42" s="687"/>
      <c r="I42" s="687"/>
      <c r="J42" s="687"/>
      <c r="K42" s="687"/>
      <c r="L42" s="687"/>
      <c r="M42" s="687"/>
      <c r="N42" s="687"/>
      <c r="O42" s="687"/>
      <c r="P42" s="687"/>
      <c r="Q42" s="688"/>
      <c r="R42" s="730">
        <v>4926818</v>
      </c>
      <c r="S42" s="731"/>
      <c r="T42" s="731"/>
      <c r="U42" s="731"/>
      <c r="V42" s="731"/>
      <c r="W42" s="731"/>
      <c r="X42" s="731"/>
      <c r="Y42" s="739"/>
      <c r="Z42" s="740">
        <v>100</v>
      </c>
      <c r="AA42" s="740"/>
      <c r="AB42" s="740"/>
      <c r="AC42" s="740"/>
      <c r="AD42" s="741">
        <v>2550018</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227563</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301</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1268084</v>
      </c>
      <c r="CS42" s="646"/>
      <c r="CT42" s="646"/>
      <c r="CU42" s="646"/>
      <c r="CV42" s="646"/>
      <c r="CW42" s="646"/>
      <c r="CX42" s="646"/>
      <c r="CY42" s="647"/>
      <c r="CZ42" s="650">
        <v>26.7</v>
      </c>
      <c r="DA42" s="651"/>
      <c r="DB42" s="651"/>
      <c r="DC42" s="663"/>
      <c r="DD42" s="654">
        <v>236803</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5901</v>
      </c>
      <c r="CS43" s="682"/>
      <c r="CT43" s="682"/>
      <c r="CU43" s="682"/>
      <c r="CV43" s="682"/>
      <c r="CW43" s="682"/>
      <c r="CX43" s="682"/>
      <c r="CY43" s="683"/>
      <c r="CZ43" s="650">
        <v>0.1</v>
      </c>
      <c r="DA43" s="679"/>
      <c r="DB43" s="679"/>
      <c r="DC43" s="684"/>
      <c r="DD43" s="654">
        <v>5901</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354</v>
      </c>
      <c r="CG44" s="643"/>
      <c r="CH44" s="643"/>
      <c r="CI44" s="643"/>
      <c r="CJ44" s="643"/>
      <c r="CK44" s="643"/>
      <c r="CL44" s="643"/>
      <c r="CM44" s="643"/>
      <c r="CN44" s="643"/>
      <c r="CO44" s="643"/>
      <c r="CP44" s="643"/>
      <c r="CQ44" s="644"/>
      <c r="CR44" s="645">
        <v>1196371</v>
      </c>
      <c r="CS44" s="646"/>
      <c r="CT44" s="646"/>
      <c r="CU44" s="646"/>
      <c r="CV44" s="646"/>
      <c r="CW44" s="646"/>
      <c r="CX44" s="646"/>
      <c r="CY44" s="647"/>
      <c r="CZ44" s="650">
        <v>25.2</v>
      </c>
      <c r="DA44" s="651"/>
      <c r="DB44" s="651"/>
      <c r="DC44" s="663"/>
      <c r="DD44" s="654">
        <v>197080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180177</v>
      </c>
      <c r="CS45" s="682"/>
      <c r="CT45" s="682"/>
      <c r="CU45" s="682"/>
      <c r="CV45" s="682"/>
      <c r="CW45" s="682"/>
      <c r="CX45" s="682"/>
      <c r="CY45" s="683"/>
      <c r="CZ45" s="650">
        <v>3.8</v>
      </c>
      <c r="DA45" s="679"/>
      <c r="DB45" s="679"/>
      <c r="DC45" s="684"/>
      <c r="DD45" s="654">
        <v>6227</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857804</v>
      </c>
      <c r="CS46" s="646"/>
      <c r="CT46" s="646"/>
      <c r="CU46" s="646"/>
      <c r="CV46" s="646"/>
      <c r="CW46" s="646"/>
      <c r="CX46" s="646"/>
      <c r="CY46" s="647"/>
      <c r="CZ46" s="650">
        <v>18.100000000000001</v>
      </c>
      <c r="DA46" s="651"/>
      <c r="DB46" s="651"/>
      <c r="DC46" s="663"/>
      <c r="DD46" s="654">
        <v>153063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71713</v>
      </c>
      <c r="CS47" s="682"/>
      <c r="CT47" s="682"/>
      <c r="CU47" s="682"/>
      <c r="CV47" s="682"/>
      <c r="CW47" s="682"/>
      <c r="CX47" s="682"/>
      <c r="CY47" s="683"/>
      <c r="CZ47" s="650">
        <v>1.5</v>
      </c>
      <c r="DA47" s="679"/>
      <c r="DB47" s="679"/>
      <c r="DC47" s="684"/>
      <c r="DD47" s="654">
        <v>39723</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233</v>
      </c>
      <c r="CS48" s="646"/>
      <c r="CT48" s="646"/>
      <c r="CU48" s="646"/>
      <c r="CV48" s="646"/>
      <c r="CW48" s="646"/>
      <c r="CX48" s="646"/>
      <c r="CY48" s="647"/>
      <c r="CZ48" s="650" t="s">
        <v>129</v>
      </c>
      <c r="DA48" s="651"/>
      <c r="DB48" s="651"/>
      <c r="DC48" s="663"/>
      <c r="DD48" s="654" t="s">
        <v>233</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362</v>
      </c>
      <c r="CE49" s="687"/>
      <c r="CF49" s="687"/>
      <c r="CG49" s="687"/>
      <c r="CH49" s="687"/>
      <c r="CI49" s="687"/>
      <c r="CJ49" s="687"/>
      <c r="CK49" s="687"/>
      <c r="CL49" s="687"/>
      <c r="CM49" s="687"/>
      <c r="CN49" s="687"/>
      <c r="CO49" s="687"/>
      <c r="CP49" s="687"/>
      <c r="CQ49" s="688"/>
      <c r="CR49" s="730">
        <v>4746998</v>
      </c>
      <c r="CS49" s="716"/>
      <c r="CT49" s="716"/>
      <c r="CU49" s="716"/>
      <c r="CV49" s="716"/>
      <c r="CW49" s="716"/>
      <c r="CX49" s="716"/>
      <c r="CY49" s="747"/>
      <c r="CZ49" s="742">
        <v>100</v>
      </c>
      <c r="DA49" s="748"/>
      <c r="DB49" s="748"/>
      <c r="DC49" s="749"/>
      <c r="DD49" s="750">
        <v>3101449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nGZs3QJ084IoZetelNO0wHtMdakUm9PAldPQYNKpVpRBZF8+AEcXs/ykkbRgSsXwHHcbiUJCB+g6a06xtllyxA==" saltValue="90tZuxnna+Rfpa2jwdaUO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c r="R7" s="781"/>
      <c r="S7" s="781"/>
      <c r="T7" s="781"/>
      <c r="U7" s="781"/>
      <c r="V7" s="781"/>
      <c r="W7" s="781"/>
      <c r="X7" s="781"/>
      <c r="Y7" s="781"/>
      <c r="Z7" s="781"/>
      <c r="AA7" s="781"/>
      <c r="AB7" s="781"/>
      <c r="AC7" s="781"/>
      <c r="AD7" s="781"/>
      <c r="AE7" s="782"/>
      <c r="AF7" s="783">
        <v>99</v>
      </c>
      <c r="AG7" s="784"/>
      <c r="AH7" s="784"/>
      <c r="AI7" s="784"/>
      <c r="AJ7" s="785"/>
      <c r="AK7" s="820"/>
      <c r="AL7" s="821"/>
      <c r="AM7" s="821"/>
      <c r="AN7" s="821"/>
      <c r="AO7" s="821"/>
      <c r="AP7" s="821"/>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387</v>
      </c>
      <c r="B23" s="836" t="s">
        <v>388</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99</v>
      </c>
      <c r="AG23" s="840"/>
      <c r="AH23" s="840"/>
      <c r="AI23" s="840"/>
      <c r="AJ23" s="843"/>
      <c r="AK23" s="844"/>
      <c r="AL23" s="845"/>
      <c r="AM23" s="845"/>
      <c r="AN23" s="845"/>
      <c r="AO23" s="845"/>
      <c r="AP23" s="840"/>
      <c r="AQ23" s="840"/>
      <c r="AR23" s="840"/>
      <c r="AS23" s="840"/>
      <c r="AT23" s="840"/>
      <c r="AU23" s="846"/>
      <c r="AV23" s="846"/>
      <c r="AW23" s="846"/>
      <c r="AX23" s="846"/>
      <c r="AY23" s="847"/>
      <c r="AZ23" s="855" t="s">
        <v>389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400</v>
      </c>
      <c r="C28" s="778"/>
      <c r="D28" s="778"/>
      <c r="E28" s="778"/>
      <c r="F28" s="778"/>
      <c r="G28" s="778"/>
      <c r="H28" s="778"/>
      <c r="I28" s="778"/>
      <c r="J28" s="778"/>
      <c r="K28" s="778"/>
      <c r="L28" s="778"/>
      <c r="M28" s="778"/>
      <c r="N28" s="778"/>
      <c r="O28" s="778"/>
      <c r="P28" s="779"/>
      <c r="Q28" s="868"/>
      <c r="R28" s="869"/>
      <c r="S28" s="869"/>
      <c r="T28" s="869"/>
      <c r="U28" s="869"/>
      <c r="V28" s="869"/>
      <c r="W28" s="869"/>
      <c r="X28" s="869"/>
      <c r="Y28" s="869"/>
      <c r="Z28" s="869"/>
      <c r="AA28" s="869"/>
      <c r="AB28" s="869"/>
      <c r="AC28" s="869"/>
      <c r="AD28" s="869"/>
      <c r="AE28" s="870"/>
      <c r="AF28" s="871">
        <v>26</v>
      </c>
      <c r="AG28" s="869"/>
      <c r="AH28" s="869"/>
      <c r="AI28" s="869"/>
      <c r="AJ28" s="872"/>
      <c r="AK28" s="873"/>
      <c r="AL28" s="864"/>
      <c r="AM28" s="864"/>
      <c r="AN28" s="864"/>
      <c r="AO28" s="864"/>
      <c r="AP28" s="864"/>
      <c r="AQ28" s="864"/>
      <c r="AR28" s="864"/>
      <c r="AS28" s="864"/>
      <c r="AT28" s="864"/>
      <c r="AU28" s="864"/>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401</v>
      </c>
      <c r="C29" s="802"/>
      <c r="D29" s="802"/>
      <c r="E29" s="802"/>
      <c r="F29" s="802"/>
      <c r="G29" s="802"/>
      <c r="H29" s="802"/>
      <c r="I29" s="802"/>
      <c r="J29" s="802"/>
      <c r="K29" s="802"/>
      <c r="L29" s="802"/>
      <c r="M29" s="802"/>
      <c r="N29" s="802"/>
      <c r="O29" s="802"/>
      <c r="P29" s="803"/>
      <c r="Q29" s="804"/>
      <c r="R29" s="805"/>
      <c r="S29" s="805"/>
      <c r="T29" s="805"/>
      <c r="U29" s="805"/>
      <c r="V29" s="805"/>
      <c r="W29" s="805"/>
      <c r="X29" s="805"/>
      <c r="Y29" s="805"/>
      <c r="Z29" s="805"/>
      <c r="AA29" s="805"/>
      <c r="AB29" s="805"/>
      <c r="AC29" s="805"/>
      <c r="AD29" s="805"/>
      <c r="AE29" s="806"/>
      <c r="AF29" s="807">
        <v>34</v>
      </c>
      <c r="AG29" s="808"/>
      <c r="AH29" s="808"/>
      <c r="AI29" s="808"/>
      <c r="AJ29" s="809"/>
      <c r="AK29" s="876"/>
      <c r="AL29" s="877"/>
      <c r="AM29" s="877"/>
      <c r="AN29" s="877"/>
      <c r="AO29" s="877"/>
      <c r="AP29" s="877"/>
      <c r="AQ29" s="877"/>
      <c r="AR29" s="877"/>
      <c r="AS29" s="877"/>
      <c r="AT29" s="877"/>
      <c r="AU29" s="877"/>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c r="R30" s="805"/>
      <c r="S30" s="805"/>
      <c r="T30" s="805"/>
      <c r="U30" s="805"/>
      <c r="V30" s="805"/>
      <c r="W30" s="805"/>
      <c r="X30" s="805"/>
      <c r="Y30" s="805"/>
      <c r="Z30" s="805"/>
      <c r="AA30" s="805"/>
      <c r="AB30" s="805"/>
      <c r="AC30" s="805"/>
      <c r="AD30" s="805"/>
      <c r="AE30" s="806"/>
      <c r="AF30" s="807">
        <v>0</v>
      </c>
      <c r="AG30" s="808"/>
      <c r="AH30" s="808"/>
      <c r="AI30" s="808"/>
      <c r="AJ30" s="809"/>
      <c r="AK30" s="876"/>
      <c r="AL30" s="877"/>
      <c r="AM30" s="877"/>
      <c r="AN30" s="877"/>
      <c r="AO30" s="877"/>
      <c r="AP30" s="877"/>
      <c r="AQ30" s="877"/>
      <c r="AR30" s="877"/>
      <c r="AS30" s="877"/>
      <c r="AT30" s="877"/>
      <c r="AU30" s="877"/>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c r="R31" s="805"/>
      <c r="S31" s="805"/>
      <c r="T31" s="805"/>
      <c r="U31" s="805"/>
      <c r="V31" s="805"/>
      <c r="W31" s="805"/>
      <c r="X31" s="805"/>
      <c r="Y31" s="805"/>
      <c r="Z31" s="805"/>
      <c r="AA31" s="805"/>
      <c r="AB31" s="805"/>
      <c r="AC31" s="805"/>
      <c r="AD31" s="805"/>
      <c r="AE31" s="806"/>
      <c r="AF31" s="807">
        <v>5</v>
      </c>
      <c r="AG31" s="808"/>
      <c r="AH31" s="808"/>
      <c r="AI31" s="808"/>
      <c r="AJ31" s="809"/>
      <c r="AK31" s="876"/>
      <c r="AL31" s="877"/>
      <c r="AM31" s="877"/>
      <c r="AN31" s="877"/>
      <c r="AO31" s="877"/>
      <c r="AP31" s="877"/>
      <c r="AQ31" s="877"/>
      <c r="AR31" s="877"/>
      <c r="AS31" s="877"/>
      <c r="AT31" s="877"/>
      <c r="AU31" s="877"/>
      <c r="AV31" s="877"/>
      <c r="AW31" s="877"/>
      <c r="AX31" s="877"/>
      <c r="AY31" s="877"/>
      <c r="AZ31" s="878"/>
      <c r="BA31" s="878"/>
      <c r="BB31" s="878"/>
      <c r="BC31" s="878"/>
      <c r="BD31" s="878"/>
      <c r="BE31" s="874" t="s">
        <v>404</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405</v>
      </c>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v>1</v>
      </c>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t="s">
        <v>404</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406</v>
      </c>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v>0</v>
      </c>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t="s">
        <v>404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407</v>
      </c>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t="s">
        <v>129</v>
      </c>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t="s">
        <v>404</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387</v>
      </c>
      <c r="B63" s="836" t="s">
        <v>409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68</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412</v>
      </c>
      <c r="B66" s="787"/>
      <c r="C66" s="787"/>
      <c r="D66" s="787"/>
      <c r="E66" s="787"/>
      <c r="F66" s="787"/>
      <c r="G66" s="787"/>
      <c r="H66" s="787"/>
      <c r="I66" s="787"/>
      <c r="J66" s="787"/>
      <c r="K66" s="787"/>
      <c r="L66" s="787"/>
      <c r="M66" s="787"/>
      <c r="N66" s="787"/>
      <c r="O66" s="787"/>
      <c r="P66" s="788"/>
      <c r="Q66" s="763" t="s">
        <v>413</v>
      </c>
      <c r="R66" s="764"/>
      <c r="S66" s="764"/>
      <c r="T66" s="764"/>
      <c r="U66" s="765"/>
      <c r="V66" s="763" t="s">
        <v>414</v>
      </c>
      <c r="W66" s="764"/>
      <c r="X66" s="764"/>
      <c r="Y66" s="764"/>
      <c r="Z66" s="765"/>
      <c r="AA66" s="763" t="s">
        <v>394</v>
      </c>
      <c r="AB66" s="764"/>
      <c r="AC66" s="764"/>
      <c r="AD66" s="764"/>
      <c r="AE66" s="765"/>
      <c r="AF66" s="898" t="s">
        <v>395</v>
      </c>
      <c r="AG66" s="859"/>
      <c r="AH66" s="859"/>
      <c r="AI66" s="859"/>
      <c r="AJ66" s="899"/>
      <c r="AK66" s="763" t="s">
        <v>396</v>
      </c>
      <c r="AL66" s="787"/>
      <c r="AM66" s="787"/>
      <c r="AN66" s="787"/>
      <c r="AO66" s="788"/>
      <c r="AP66" s="763" t="s">
        <v>397</v>
      </c>
      <c r="AQ66" s="764"/>
      <c r="AR66" s="764"/>
      <c r="AS66" s="764"/>
      <c r="AT66" s="765"/>
      <c r="AU66" s="763" t="s">
        <v>415</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576</v>
      </c>
      <c r="C68" s="916"/>
      <c r="D68" s="916"/>
      <c r="E68" s="916"/>
      <c r="F68" s="916"/>
      <c r="G68" s="916"/>
      <c r="H68" s="916"/>
      <c r="I68" s="916"/>
      <c r="J68" s="916"/>
      <c r="K68" s="916"/>
      <c r="L68" s="916"/>
      <c r="M68" s="916"/>
      <c r="N68" s="916"/>
      <c r="O68" s="916"/>
      <c r="P68" s="917"/>
      <c r="Q68" s="918">
        <v>2549</v>
      </c>
      <c r="R68" s="912"/>
      <c r="S68" s="912"/>
      <c r="T68" s="912"/>
      <c r="U68" s="912"/>
      <c r="V68" s="912">
        <v>2504</v>
      </c>
      <c r="W68" s="912"/>
      <c r="X68" s="912"/>
      <c r="Y68" s="912"/>
      <c r="Z68" s="912"/>
      <c r="AA68" s="912">
        <v>45</v>
      </c>
      <c r="AB68" s="912"/>
      <c r="AC68" s="912"/>
      <c r="AD68" s="912"/>
      <c r="AE68" s="912"/>
      <c r="AF68" s="912">
        <v>13</v>
      </c>
      <c r="AG68" s="912"/>
      <c r="AH68" s="912"/>
      <c r="AI68" s="912"/>
      <c r="AJ68" s="912"/>
      <c r="AK68" s="912" t="s">
        <v>585</v>
      </c>
      <c r="AL68" s="912"/>
      <c r="AM68" s="912"/>
      <c r="AN68" s="912"/>
      <c r="AO68" s="912"/>
      <c r="AP68" s="912">
        <v>1068</v>
      </c>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577</v>
      </c>
      <c r="C69" s="920"/>
      <c r="D69" s="920"/>
      <c r="E69" s="920"/>
      <c r="F69" s="920"/>
      <c r="G69" s="920"/>
      <c r="H69" s="920"/>
      <c r="I69" s="920"/>
      <c r="J69" s="920"/>
      <c r="K69" s="920"/>
      <c r="L69" s="920"/>
      <c r="M69" s="920"/>
      <c r="N69" s="920"/>
      <c r="O69" s="920"/>
      <c r="P69" s="921"/>
      <c r="Q69" s="922">
        <v>1685</v>
      </c>
      <c r="R69" s="877"/>
      <c r="S69" s="877"/>
      <c r="T69" s="877"/>
      <c r="U69" s="877"/>
      <c r="V69" s="877">
        <v>1443</v>
      </c>
      <c r="W69" s="877"/>
      <c r="X69" s="877"/>
      <c r="Y69" s="877"/>
      <c r="Z69" s="877"/>
      <c r="AA69" s="877">
        <v>242</v>
      </c>
      <c r="AB69" s="877"/>
      <c r="AC69" s="877"/>
      <c r="AD69" s="877"/>
      <c r="AE69" s="877"/>
      <c r="AF69" s="877">
        <v>242</v>
      </c>
      <c r="AG69" s="877"/>
      <c r="AH69" s="877"/>
      <c r="AI69" s="877"/>
      <c r="AJ69" s="877"/>
      <c r="AK69" s="877" t="s">
        <v>585</v>
      </c>
      <c r="AL69" s="877"/>
      <c r="AM69" s="877"/>
      <c r="AN69" s="877"/>
      <c r="AO69" s="877"/>
      <c r="AP69" s="877">
        <v>344</v>
      </c>
      <c r="AQ69" s="877"/>
      <c r="AR69" s="877"/>
      <c r="AS69" s="877"/>
      <c r="AT69" s="877"/>
      <c r="AU69" s="877"/>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578</v>
      </c>
      <c r="C70" s="920"/>
      <c r="D70" s="920"/>
      <c r="E70" s="920"/>
      <c r="F70" s="920"/>
      <c r="G70" s="920"/>
      <c r="H70" s="920"/>
      <c r="I70" s="920"/>
      <c r="J70" s="920"/>
      <c r="K70" s="920"/>
      <c r="L70" s="920"/>
      <c r="M70" s="920"/>
      <c r="N70" s="920"/>
      <c r="O70" s="920"/>
      <c r="P70" s="921"/>
      <c r="Q70" s="922">
        <v>7032</v>
      </c>
      <c r="R70" s="877"/>
      <c r="S70" s="877"/>
      <c r="T70" s="877"/>
      <c r="U70" s="877"/>
      <c r="V70" s="877">
        <v>6827</v>
      </c>
      <c r="W70" s="877"/>
      <c r="X70" s="877"/>
      <c r="Y70" s="877"/>
      <c r="Z70" s="877"/>
      <c r="AA70" s="877">
        <v>205</v>
      </c>
      <c r="AB70" s="877"/>
      <c r="AC70" s="877"/>
      <c r="AD70" s="877"/>
      <c r="AE70" s="877"/>
      <c r="AF70" s="877">
        <v>205</v>
      </c>
      <c r="AG70" s="877"/>
      <c r="AH70" s="877"/>
      <c r="AI70" s="877"/>
      <c r="AJ70" s="877"/>
      <c r="AK70" s="877">
        <v>15</v>
      </c>
      <c r="AL70" s="877"/>
      <c r="AM70" s="877"/>
      <c r="AN70" s="877"/>
      <c r="AO70" s="877"/>
      <c r="AP70" s="877" t="s">
        <v>585</v>
      </c>
      <c r="AQ70" s="877"/>
      <c r="AR70" s="877"/>
      <c r="AS70" s="877"/>
      <c r="AT70" s="877"/>
      <c r="AU70" s="877"/>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579</v>
      </c>
      <c r="C71" s="920"/>
      <c r="D71" s="920"/>
      <c r="E71" s="920"/>
      <c r="F71" s="920"/>
      <c r="G71" s="920"/>
      <c r="H71" s="920"/>
      <c r="I71" s="920"/>
      <c r="J71" s="920"/>
      <c r="K71" s="920"/>
      <c r="L71" s="920"/>
      <c r="M71" s="920"/>
      <c r="N71" s="920"/>
      <c r="O71" s="920"/>
      <c r="P71" s="921"/>
      <c r="Q71" s="922">
        <v>1625</v>
      </c>
      <c r="R71" s="877"/>
      <c r="S71" s="877"/>
      <c r="T71" s="877"/>
      <c r="U71" s="877"/>
      <c r="V71" s="877">
        <v>1624</v>
      </c>
      <c r="W71" s="877"/>
      <c r="X71" s="877"/>
      <c r="Y71" s="877"/>
      <c r="Z71" s="877"/>
      <c r="AA71" s="877">
        <v>1</v>
      </c>
      <c r="AB71" s="877"/>
      <c r="AC71" s="877"/>
      <c r="AD71" s="877"/>
      <c r="AE71" s="877"/>
      <c r="AF71" s="877">
        <v>1</v>
      </c>
      <c r="AG71" s="877"/>
      <c r="AH71" s="877"/>
      <c r="AI71" s="877"/>
      <c r="AJ71" s="877"/>
      <c r="AK71" s="877" t="s">
        <v>587</v>
      </c>
      <c r="AL71" s="877"/>
      <c r="AM71" s="877"/>
      <c r="AN71" s="877"/>
      <c r="AO71" s="877"/>
      <c r="AP71" s="877" t="s">
        <v>586</v>
      </c>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580</v>
      </c>
      <c r="C72" s="920"/>
      <c r="D72" s="920"/>
      <c r="E72" s="920"/>
      <c r="F72" s="920"/>
      <c r="G72" s="920"/>
      <c r="H72" s="920"/>
      <c r="I72" s="920"/>
      <c r="J72" s="920"/>
      <c r="K72" s="920"/>
      <c r="L72" s="920"/>
      <c r="M72" s="920"/>
      <c r="N72" s="920"/>
      <c r="O72" s="920"/>
      <c r="P72" s="921"/>
      <c r="Q72" s="922">
        <v>1</v>
      </c>
      <c r="R72" s="877"/>
      <c r="S72" s="877"/>
      <c r="T72" s="877"/>
      <c r="U72" s="877"/>
      <c r="V72" s="877">
        <v>0</v>
      </c>
      <c r="W72" s="877"/>
      <c r="X72" s="877"/>
      <c r="Y72" s="877"/>
      <c r="Z72" s="877"/>
      <c r="AA72" s="877">
        <v>1</v>
      </c>
      <c r="AB72" s="877"/>
      <c r="AC72" s="877"/>
      <c r="AD72" s="877"/>
      <c r="AE72" s="877"/>
      <c r="AF72" s="877">
        <v>1</v>
      </c>
      <c r="AG72" s="877"/>
      <c r="AH72" s="877"/>
      <c r="AI72" s="877"/>
      <c r="AJ72" s="877"/>
      <c r="AK72" s="877" t="s">
        <v>585</v>
      </c>
      <c r="AL72" s="877"/>
      <c r="AM72" s="877"/>
      <c r="AN72" s="877"/>
      <c r="AO72" s="877"/>
      <c r="AP72" s="877" t="s">
        <v>586</v>
      </c>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581</v>
      </c>
      <c r="C73" s="920"/>
      <c r="D73" s="920"/>
      <c r="E73" s="920"/>
      <c r="F73" s="920"/>
      <c r="G73" s="920"/>
      <c r="H73" s="920"/>
      <c r="I73" s="920"/>
      <c r="J73" s="920"/>
      <c r="K73" s="920"/>
      <c r="L73" s="920"/>
      <c r="M73" s="920"/>
      <c r="N73" s="920"/>
      <c r="O73" s="920"/>
      <c r="P73" s="921"/>
      <c r="Q73" s="922">
        <v>65</v>
      </c>
      <c r="R73" s="877"/>
      <c r="S73" s="877"/>
      <c r="T73" s="877"/>
      <c r="U73" s="877"/>
      <c r="V73" s="877">
        <v>53</v>
      </c>
      <c r="W73" s="877"/>
      <c r="X73" s="877"/>
      <c r="Y73" s="877"/>
      <c r="Z73" s="877"/>
      <c r="AA73" s="877">
        <v>12</v>
      </c>
      <c r="AB73" s="877"/>
      <c r="AC73" s="877"/>
      <c r="AD73" s="877"/>
      <c r="AE73" s="877"/>
      <c r="AF73" s="877">
        <v>12</v>
      </c>
      <c r="AG73" s="877"/>
      <c r="AH73" s="877"/>
      <c r="AI73" s="877"/>
      <c r="AJ73" s="877"/>
      <c r="AK73" s="877">
        <v>26</v>
      </c>
      <c r="AL73" s="877"/>
      <c r="AM73" s="877"/>
      <c r="AN73" s="877"/>
      <c r="AO73" s="877"/>
      <c r="AP73" s="877" t="s">
        <v>585</v>
      </c>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582</v>
      </c>
      <c r="C74" s="920"/>
      <c r="D74" s="920"/>
      <c r="E74" s="920"/>
      <c r="F74" s="920"/>
      <c r="G74" s="920"/>
      <c r="H74" s="920"/>
      <c r="I74" s="920"/>
      <c r="J74" s="920"/>
      <c r="K74" s="920"/>
      <c r="L74" s="920"/>
      <c r="M74" s="920"/>
      <c r="N74" s="920"/>
      <c r="O74" s="920"/>
      <c r="P74" s="921"/>
      <c r="Q74" s="922">
        <v>30</v>
      </c>
      <c r="R74" s="877"/>
      <c r="S74" s="877"/>
      <c r="T74" s="877"/>
      <c r="U74" s="877"/>
      <c r="V74" s="877">
        <v>26</v>
      </c>
      <c r="W74" s="877"/>
      <c r="X74" s="877"/>
      <c r="Y74" s="877"/>
      <c r="Z74" s="877"/>
      <c r="AA74" s="877">
        <v>4</v>
      </c>
      <c r="AB74" s="877"/>
      <c r="AC74" s="877"/>
      <c r="AD74" s="877"/>
      <c r="AE74" s="877"/>
      <c r="AF74" s="877">
        <v>4</v>
      </c>
      <c r="AG74" s="877"/>
      <c r="AH74" s="877"/>
      <c r="AI74" s="877"/>
      <c r="AJ74" s="877"/>
      <c r="AK74" s="877" t="s">
        <v>585</v>
      </c>
      <c r="AL74" s="877"/>
      <c r="AM74" s="877"/>
      <c r="AN74" s="877"/>
      <c r="AO74" s="877"/>
      <c r="AP74" s="877" t="s">
        <v>585</v>
      </c>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583</v>
      </c>
      <c r="C75" s="920"/>
      <c r="D75" s="920"/>
      <c r="E75" s="920"/>
      <c r="F75" s="920"/>
      <c r="G75" s="920"/>
      <c r="H75" s="920"/>
      <c r="I75" s="920"/>
      <c r="J75" s="920"/>
      <c r="K75" s="920"/>
      <c r="L75" s="920"/>
      <c r="M75" s="920"/>
      <c r="N75" s="920"/>
      <c r="O75" s="920"/>
      <c r="P75" s="921"/>
      <c r="Q75" s="925">
        <v>899</v>
      </c>
      <c r="R75" s="926"/>
      <c r="S75" s="926"/>
      <c r="T75" s="926"/>
      <c r="U75" s="876"/>
      <c r="V75" s="927">
        <v>853</v>
      </c>
      <c r="W75" s="926"/>
      <c r="X75" s="926"/>
      <c r="Y75" s="926"/>
      <c r="Z75" s="876"/>
      <c r="AA75" s="927">
        <v>46</v>
      </c>
      <c r="AB75" s="926"/>
      <c r="AC75" s="926"/>
      <c r="AD75" s="926"/>
      <c r="AE75" s="876"/>
      <c r="AF75" s="927">
        <v>46</v>
      </c>
      <c r="AG75" s="926"/>
      <c r="AH75" s="926"/>
      <c r="AI75" s="926"/>
      <c r="AJ75" s="876"/>
      <c r="AK75" s="927">
        <v>0</v>
      </c>
      <c r="AL75" s="926"/>
      <c r="AM75" s="926"/>
      <c r="AN75" s="926"/>
      <c r="AO75" s="876"/>
      <c r="AP75" s="927" t="s">
        <v>585</v>
      </c>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584</v>
      </c>
      <c r="C76" s="920"/>
      <c r="D76" s="920"/>
      <c r="E76" s="920"/>
      <c r="F76" s="920"/>
      <c r="G76" s="920"/>
      <c r="H76" s="920"/>
      <c r="I76" s="920"/>
      <c r="J76" s="920"/>
      <c r="K76" s="920"/>
      <c r="L76" s="920"/>
      <c r="M76" s="920"/>
      <c r="N76" s="920"/>
      <c r="O76" s="920"/>
      <c r="P76" s="921"/>
      <c r="Q76" s="925">
        <v>255217</v>
      </c>
      <c r="R76" s="926"/>
      <c r="S76" s="926"/>
      <c r="T76" s="926"/>
      <c r="U76" s="876"/>
      <c r="V76" s="927">
        <v>243412</v>
      </c>
      <c r="W76" s="926"/>
      <c r="X76" s="926"/>
      <c r="Y76" s="926"/>
      <c r="Z76" s="876"/>
      <c r="AA76" s="927">
        <v>11805</v>
      </c>
      <c r="AB76" s="926"/>
      <c r="AC76" s="926"/>
      <c r="AD76" s="926"/>
      <c r="AE76" s="876"/>
      <c r="AF76" s="927">
        <v>11805</v>
      </c>
      <c r="AG76" s="926"/>
      <c r="AH76" s="926"/>
      <c r="AI76" s="926"/>
      <c r="AJ76" s="876"/>
      <c r="AK76" s="927">
        <v>646</v>
      </c>
      <c r="AL76" s="926"/>
      <c r="AM76" s="926"/>
      <c r="AN76" s="926"/>
      <c r="AO76" s="876"/>
      <c r="AP76" s="927" t="s">
        <v>585</v>
      </c>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387</v>
      </c>
      <c r="B88" s="836" t="s">
        <v>416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12329</v>
      </c>
      <c r="AG88" s="888"/>
      <c r="AH88" s="888"/>
      <c r="AI88" s="888"/>
      <c r="AJ88" s="888"/>
      <c r="AK88" s="885"/>
      <c r="AL88" s="885"/>
      <c r="AM88" s="885"/>
      <c r="AN88" s="885"/>
      <c r="AO88" s="885"/>
      <c r="AP88" s="888">
        <v>1412</v>
      </c>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6" t="s">
        <v>417</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419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425</v>
      </c>
      <c r="AB109" s="941"/>
      <c r="AC109" s="941"/>
      <c r="AD109" s="941"/>
      <c r="AE109" s="942"/>
      <c r="AF109" s="940" t="s">
        <v>305</v>
      </c>
      <c r="AG109" s="941"/>
      <c r="AH109" s="941"/>
      <c r="AI109" s="941"/>
      <c r="AJ109" s="942"/>
      <c r="AK109" s="940" t="s">
        <v>304</v>
      </c>
      <c r="AL109" s="941"/>
      <c r="AM109" s="941"/>
      <c r="AN109" s="941"/>
      <c r="AO109" s="942"/>
      <c r="AP109" s="940" t="s">
        <v>426</v>
      </c>
      <c r="AQ109" s="941"/>
      <c r="AR109" s="941"/>
      <c r="AS109" s="941"/>
      <c r="AT109" s="943"/>
      <c r="AU109" s="960" t="s">
        <v>424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425</v>
      </c>
      <c r="BR109" s="941"/>
      <c r="BS109" s="941"/>
      <c r="BT109" s="941"/>
      <c r="BU109" s="942"/>
      <c r="BV109" s="940" t="s">
        <v>305</v>
      </c>
      <c r="BW109" s="941"/>
      <c r="BX109" s="941"/>
      <c r="BY109" s="941"/>
      <c r="BZ109" s="942"/>
      <c r="CA109" s="940" t="s">
        <v>304</v>
      </c>
      <c r="CB109" s="941"/>
      <c r="CC109" s="941"/>
      <c r="CD109" s="941"/>
      <c r="CE109" s="942"/>
      <c r="CF109" s="961" t="s">
        <v>426</v>
      </c>
      <c r="CG109" s="961"/>
      <c r="CH109" s="961"/>
      <c r="CI109" s="961"/>
      <c r="CJ109" s="961"/>
      <c r="CK109" s="940" t="s">
        <v>427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425</v>
      </c>
      <c r="DH109" s="941"/>
      <c r="DI109" s="941"/>
      <c r="DJ109" s="941"/>
      <c r="DK109" s="942"/>
      <c r="DL109" s="940" t="s">
        <v>305</v>
      </c>
      <c r="DM109" s="941"/>
      <c r="DN109" s="941"/>
      <c r="DO109" s="941"/>
      <c r="DP109" s="942"/>
      <c r="DQ109" s="940" t="s">
        <v>304</v>
      </c>
      <c r="DR109" s="941"/>
      <c r="DS109" s="941"/>
      <c r="DT109" s="941"/>
      <c r="DU109" s="942"/>
      <c r="DV109" s="940" t="s">
        <v>426</v>
      </c>
      <c r="DW109" s="941"/>
      <c r="DX109" s="941"/>
      <c r="DY109" s="941"/>
      <c r="DZ109" s="943"/>
    </row>
    <row r="110" spans="1:131" s="247" customFormat="1" ht="26.25" customHeight="1" x14ac:dyDescent="0.15">
      <c r="A110" s="944" t="s">
        <v>428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574860</v>
      </c>
      <c r="AB110" s="948"/>
      <c r="AC110" s="948"/>
      <c r="AD110" s="948"/>
      <c r="AE110" s="949"/>
      <c r="AF110" s="950">
        <v>554462</v>
      </c>
      <c r="AG110" s="948"/>
      <c r="AH110" s="948"/>
      <c r="AI110" s="948"/>
      <c r="AJ110" s="949"/>
      <c r="AK110" s="950">
        <v>569362</v>
      </c>
      <c r="AL110" s="948"/>
      <c r="AM110" s="948"/>
      <c r="AN110" s="948"/>
      <c r="AO110" s="949"/>
      <c r="AP110" s="951">
        <v>26.9</v>
      </c>
      <c r="AQ110" s="952"/>
      <c r="AR110" s="952"/>
      <c r="AS110" s="952"/>
      <c r="AT110" s="953"/>
      <c r="AU110" s="954" t="s">
        <v>73</v>
      </c>
      <c r="AV110" s="955"/>
      <c r="AW110" s="955"/>
      <c r="AX110" s="955"/>
      <c r="AY110" s="955"/>
      <c r="AZ110" s="996" t="s">
        <v>429</v>
      </c>
      <c r="BA110" s="945"/>
      <c r="BB110" s="945"/>
      <c r="BC110" s="945"/>
      <c r="BD110" s="945"/>
      <c r="BE110" s="945"/>
      <c r="BF110" s="945"/>
      <c r="BG110" s="945"/>
      <c r="BH110" s="945"/>
      <c r="BI110" s="945"/>
      <c r="BJ110" s="945"/>
      <c r="BK110" s="945"/>
      <c r="BL110" s="945"/>
      <c r="BM110" s="945"/>
      <c r="BN110" s="945"/>
      <c r="BO110" s="945"/>
      <c r="BP110" s="946"/>
      <c r="BQ110" s="982">
        <v>5353897</v>
      </c>
      <c r="BR110" s="983"/>
      <c r="BS110" s="983"/>
      <c r="BT110" s="983"/>
      <c r="BU110" s="983"/>
      <c r="BV110" s="983">
        <v>5405063</v>
      </c>
      <c r="BW110" s="983"/>
      <c r="BX110" s="983"/>
      <c r="BY110" s="983"/>
      <c r="BZ110" s="983"/>
      <c r="CA110" s="983">
        <v>5754740</v>
      </c>
      <c r="CB110" s="983"/>
      <c r="CC110" s="983"/>
      <c r="CD110" s="983"/>
      <c r="CE110" s="983"/>
      <c r="CF110" s="997">
        <v>271.8</v>
      </c>
      <c r="CG110" s="998"/>
      <c r="CH110" s="998"/>
      <c r="CI110" s="998"/>
      <c r="CJ110" s="998"/>
      <c r="CK110" s="999" t="s">
        <v>430</v>
      </c>
      <c r="CL110" s="1000"/>
      <c r="CM110" s="979" t="s">
        <v>431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389</v>
      </c>
      <c r="DH110" s="983"/>
      <c r="DI110" s="983"/>
      <c r="DJ110" s="983"/>
      <c r="DK110" s="983"/>
      <c r="DL110" s="983" t="s">
        <v>410</v>
      </c>
      <c r="DM110" s="983"/>
      <c r="DN110" s="983"/>
      <c r="DO110" s="983"/>
      <c r="DP110" s="983"/>
      <c r="DQ110" s="983" t="s">
        <v>389</v>
      </c>
      <c r="DR110" s="983"/>
      <c r="DS110" s="983"/>
      <c r="DT110" s="983"/>
      <c r="DU110" s="983"/>
      <c r="DV110" s="984" t="s">
        <v>389</v>
      </c>
      <c r="DW110" s="984"/>
      <c r="DX110" s="984"/>
      <c r="DY110" s="984"/>
      <c r="DZ110" s="985"/>
    </row>
    <row r="111" spans="1:131" s="247" customFormat="1" ht="26.25" customHeight="1" x14ac:dyDescent="0.15">
      <c r="A111" s="986" t="s">
        <v>432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433</v>
      </c>
      <c r="AB111" s="990"/>
      <c r="AC111" s="990"/>
      <c r="AD111" s="990"/>
      <c r="AE111" s="991"/>
      <c r="AF111" s="992" t="s">
        <v>389</v>
      </c>
      <c r="AG111" s="990"/>
      <c r="AH111" s="990"/>
      <c r="AI111" s="990"/>
      <c r="AJ111" s="991"/>
      <c r="AK111" s="992" t="s">
        <v>129</v>
      </c>
      <c r="AL111" s="990"/>
      <c r="AM111" s="990"/>
      <c r="AN111" s="990"/>
      <c r="AO111" s="991"/>
      <c r="AP111" s="993" t="s">
        <v>389</v>
      </c>
      <c r="AQ111" s="994"/>
      <c r="AR111" s="994"/>
      <c r="AS111" s="994"/>
      <c r="AT111" s="995"/>
      <c r="AU111" s="956"/>
      <c r="AV111" s="957"/>
      <c r="AW111" s="957"/>
      <c r="AX111" s="957"/>
      <c r="AY111" s="957"/>
      <c r="AZ111" s="1005" t="s">
        <v>434</v>
      </c>
      <c r="BA111" s="1006"/>
      <c r="BB111" s="1006"/>
      <c r="BC111" s="1006"/>
      <c r="BD111" s="1006"/>
      <c r="BE111" s="1006"/>
      <c r="BF111" s="1006"/>
      <c r="BG111" s="1006"/>
      <c r="BH111" s="1006"/>
      <c r="BI111" s="1006"/>
      <c r="BJ111" s="1006"/>
      <c r="BK111" s="1006"/>
      <c r="BL111" s="1006"/>
      <c r="BM111" s="1006"/>
      <c r="BN111" s="1006"/>
      <c r="BO111" s="1006"/>
      <c r="BP111" s="1007"/>
      <c r="BQ111" s="975">
        <v>50421</v>
      </c>
      <c r="BR111" s="976"/>
      <c r="BS111" s="976"/>
      <c r="BT111" s="976"/>
      <c r="BU111" s="976"/>
      <c r="BV111" s="976">
        <v>40527</v>
      </c>
      <c r="BW111" s="976"/>
      <c r="BX111" s="976"/>
      <c r="BY111" s="976"/>
      <c r="BZ111" s="976"/>
      <c r="CA111" s="976">
        <v>30767</v>
      </c>
      <c r="CB111" s="976"/>
      <c r="CC111" s="976"/>
      <c r="CD111" s="976"/>
      <c r="CE111" s="976"/>
      <c r="CF111" s="970">
        <v>1.5</v>
      </c>
      <c r="CG111" s="971"/>
      <c r="CH111" s="971"/>
      <c r="CI111" s="971"/>
      <c r="CJ111" s="971"/>
      <c r="CK111" s="1001"/>
      <c r="CL111" s="1002"/>
      <c r="CM111" s="972" t="s">
        <v>435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389</v>
      </c>
      <c r="DH111" s="976"/>
      <c r="DI111" s="976"/>
      <c r="DJ111" s="976"/>
      <c r="DK111" s="976"/>
      <c r="DL111" s="976" t="s">
        <v>389</v>
      </c>
      <c r="DM111" s="976"/>
      <c r="DN111" s="976"/>
      <c r="DO111" s="976"/>
      <c r="DP111" s="976"/>
      <c r="DQ111" s="976" t="s">
        <v>410</v>
      </c>
      <c r="DR111" s="976"/>
      <c r="DS111" s="976"/>
      <c r="DT111" s="976"/>
      <c r="DU111" s="976"/>
      <c r="DV111" s="977" t="s">
        <v>129</v>
      </c>
      <c r="DW111" s="977"/>
      <c r="DX111" s="977"/>
      <c r="DY111" s="977"/>
      <c r="DZ111" s="978"/>
    </row>
    <row r="112" spans="1:131" s="247" customFormat="1" ht="26.25" customHeight="1" x14ac:dyDescent="0.15">
      <c r="A112" s="1008" t="s">
        <v>436</v>
      </c>
      <c r="B112" s="1009"/>
      <c r="C112" s="1006" t="s">
        <v>437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389</v>
      </c>
      <c r="AB112" s="1015"/>
      <c r="AC112" s="1015"/>
      <c r="AD112" s="1015"/>
      <c r="AE112" s="1016"/>
      <c r="AF112" s="1017" t="s">
        <v>389</v>
      </c>
      <c r="AG112" s="1015"/>
      <c r="AH112" s="1015"/>
      <c r="AI112" s="1015"/>
      <c r="AJ112" s="1016"/>
      <c r="AK112" s="1017" t="s">
        <v>389</v>
      </c>
      <c r="AL112" s="1015"/>
      <c r="AM112" s="1015"/>
      <c r="AN112" s="1015"/>
      <c r="AO112" s="1016"/>
      <c r="AP112" s="1018" t="s">
        <v>129</v>
      </c>
      <c r="AQ112" s="1019"/>
      <c r="AR112" s="1019"/>
      <c r="AS112" s="1019"/>
      <c r="AT112" s="1020"/>
      <c r="AU112" s="956"/>
      <c r="AV112" s="957"/>
      <c r="AW112" s="957"/>
      <c r="AX112" s="957"/>
      <c r="AY112" s="957"/>
      <c r="AZ112" s="1005" t="s">
        <v>438</v>
      </c>
      <c r="BA112" s="1006"/>
      <c r="BB112" s="1006"/>
      <c r="BC112" s="1006"/>
      <c r="BD112" s="1006"/>
      <c r="BE112" s="1006"/>
      <c r="BF112" s="1006"/>
      <c r="BG112" s="1006"/>
      <c r="BH112" s="1006"/>
      <c r="BI112" s="1006"/>
      <c r="BJ112" s="1006"/>
      <c r="BK112" s="1006"/>
      <c r="BL112" s="1006"/>
      <c r="BM112" s="1006"/>
      <c r="BN112" s="1006"/>
      <c r="BO112" s="1006"/>
      <c r="BP112" s="1007"/>
      <c r="BQ112" s="975">
        <v>498952</v>
      </c>
      <c r="BR112" s="976"/>
      <c r="BS112" s="976"/>
      <c r="BT112" s="976"/>
      <c r="BU112" s="976"/>
      <c r="BV112" s="976">
        <v>495128</v>
      </c>
      <c r="BW112" s="976"/>
      <c r="BX112" s="976"/>
      <c r="BY112" s="976"/>
      <c r="BZ112" s="976"/>
      <c r="CA112" s="976">
        <v>566407</v>
      </c>
      <c r="CB112" s="976"/>
      <c r="CC112" s="976"/>
      <c r="CD112" s="976"/>
      <c r="CE112" s="976"/>
      <c r="CF112" s="970">
        <v>26.8</v>
      </c>
      <c r="CG112" s="971"/>
      <c r="CH112" s="971"/>
      <c r="CI112" s="971"/>
      <c r="CJ112" s="971"/>
      <c r="CK112" s="1001"/>
      <c r="CL112" s="1002"/>
      <c r="CM112" s="972" t="s">
        <v>439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389</v>
      </c>
      <c r="DH112" s="976"/>
      <c r="DI112" s="976"/>
      <c r="DJ112" s="976"/>
      <c r="DK112" s="976"/>
      <c r="DL112" s="976" t="s">
        <v>129</v>
      </c>
      <c r="DM112" s="976"/>
      <c r="DN112" s="976"/>
      <c r="DO112" s="976"/>
      <c r="DP112" s="976"/>
      <c r="DQ112" s="976" t="s">
        <v>129</v>
      </c>
      <c r="DR112" s="976"/>
      <c r="DS112" s="976"/>
      <c r="DT112" s="976"/>
      <c r="DU112" s="976"/>
      <c r="DV112" s="977" t="s">
        <v>129</v>
      </c>
      <c r="DW112" s="977"/>
      <c r="DX112" s="977"/>
      <c r="DY112" s="977"/>
      <c r="DZ112" s="978"/>
    </row>
    <row r="113" spans="1:130" s="247" customFormat="1" ht="26.25" customHeight="1" x14ac:dyDescent="0.15">
      <c r="A113" s="1010"/>
      <c r="B113" s="1011"/>
      <c r="C113" s="1006" t="s">
        <v>440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52898</v>
      </c>
      <c r="AB113" s="990"/>
      <c r="AC113" s="990"/>
      <c r="AD113" s="990"/>
      <c r="AE113" s="991"/>
      <c r="AF113" s="992">
        <v>83529</v>
      </c>
      <c r="AG113" s="990"/>
      <c r="AH113" s="990"/>
      <c r="AI113" s="990"/>
      <c r="AJ113" s="991"/>
      <c r="AK113" s="992">
        <v>80437</v>
      </c>
      <c r="AL113" s="990"/>
      <c r="AM113" s="990"/>
      <c r="AN113" s="990"/>
      <c r="AO113" s="991"/>
      <c r="AP113" s="993">
        <v>3.8</v>
      </c>
      <c r="AQ113" s="994"/>
      <c r="AR113" s="994"/>
      <c r="AS113" s="994"/>
      <c r="AT113" s="995"/>
      <c r="AU113" s="956"/>
      <c r="AV113" s="957"/>
      <c r="AW113" s="957"/>
      <c r="AX113" s="957"/>
      <c r="AY113" s="957"/>
      <c r="AZ113" s="1005" t="s">
        <v>441</v>
      </c>
      <c r="BA113" s="1006"/>
      <c r="BB113" s="1006"/>
      <c r="BC113" s="1006"/>
      <c r="BD113" s="1006"/>
      <c r="BE113" s="1006"/>
      <c r="BF113" s="1006"/>
      <c r="BG113" s="1006"/>
      <c r="BH113" s="1006"/>
      <c r="BI113" s="1006"/>
      <c r="BJ113" s="1006"/>
      <c r="BK113" s="1006"/>
      <c r="BL113" s="1006"/>
      <c r="BM113" s="1006"/>
      <c r="BN113" s="1006"/>
      <c r="BO113" s="1006"/>
      <c r="BP113" s="1007"/>
      <c r="BQ113" s="975">
        <v>62668</v>
      </c>
      <c r="BR113" s="976"/>
      <c r="BS113" s="976"/>
      <c r="BT113" s="976"/>
      <c r="BU113" s="976"/>
      <c r="BV113" s="976">
        <v>78590</v>
      </c>
      <c r="BW113" s="976"/>
      <c r="BX113" s="976"/>
      <c r="BY113" s="976"/>
      <c r="BZ113" s="976"/>
      <c r="CA113" s="976">
        <v>110829</v>
      </c>
      <c r="CB113" s="976"/>
      <c r="CC113" s="976"/>
      <c r="CD113" s="976"/>
      <c r="CE113" s="976"/>
      <c r="CF113" s="970">
        <v>5.2</v>
      </c>
      <c r="CG113" s="971"/>
      <c r="CH113" s="971"/>
      <c r="CI113" s="971"/>
      <c r="CJ113" s="971"/>
      <c r="CK113" s="1001"/>
      <c r="CL113" s="1002"/>
      <c r="CM113" s="972" t="s">
        <v>442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433</v>
      </c>
      <c r="DH113" s="1015"/>
      <c r="DI113" s="1015"/>
      <c r="DJ113" s="1015"/>
      <c r="DK113" s="1016"/>
      <c r="DL113" s="1017" t="s">
        <v>389</v>
      </c>
      <c r="DM113" s="1015"/>
      <c r="DN113" s="1015"/>
      <c r="DO113" s="1015"/>
      <c r="DP113" s="1016"/>
      <c r="DQ113" s="1017" t="s">
        <v>129</v>
      </c>
      <c r="DR113" s="1015"/>
      <c r="DS113" s="1015"/>
      <c r="DT113" s="1015"/>
      <c r="DU113" s="1016"/>
      <c r="DV113" s="1018" t="s">
        <v>129</v>
      </c>
      <c r="DW113" s="1019"/>
      <c r="DX113" s="1019"/>
      <c r="DY113" s="1019"/>
      <c r="DZ113" s="1020"/>
    </row>
    <row r="114" spans="1:130" s="247" customFormat="1" ht="26.25" customHeight="1" x14ac:dyDescent="0.15">
      <c r="A114" s="1010"/>
      <c r="B114" s="1011"/>
      <c r="C114" s="1006" t="s">
        <v>443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11723</v>
      </c>
      <c r="AB114" s="1015"/>
      <c r="AC114" s="1015"/>
      <c r="AD114" s="1015"/>
      <c r="AE114" s="1016"/>
      <c r="AF114" s="1017" t="s">
        <v>129</v>
      </c>
      <c r="AG114" s="1015"/>
      <c r="AH114" s="1015"/>
      <c r="AI114" s="1015"/>
      <c r="AJ114" s="1016"/>
      <c r="AK114" s="1017" t="s">
        <v>389</v>
      </c>
      <c r="AL114" s="1015"/>
      <c r="AM114" s="1015"/>
      <c r="AN114" s="1015"/>
      <c r="AO114" s="1016"/>
      <c r="AP114" s="1018" t="s">
        <v>389</v>
      </c>
      <c r="AQ114" s="1019"/>
      <c r="AR114" s="1019"/>
      <c r="AS114" s="1019"/>
      <c r="AT114" s="1020"/>
      <c r="AU114" s="956"/>
      <c r="AV114" s="957"/>
      <c r="AW114" s="957"/>
      <c r="AX114" s="957"/>
      <c r="AY114" s="957"/>
      <c r="AZ114" s="1005" t="s">
        <v>444</v>
      </c>
      <c r="BA114" s="1006"/>
      <c r="BB114" s="1006"/>
      <c r="BC114" s="1006"/>
      <c r="BD114" s="1006"/>
      <c r="BE114" s="1006"/>
      <c r="BF114" s="1006"/>
      <c r="BG114" s="1006"/>
      <c r="BH114" s="1006"/>
      <c r="BI114" s="1006"/>
      <c r="BJ114" s="1006"/>
      <c r="BK114" s="1006"/>
      <c r="BL114" s="1006"/>
      <c r="BM114" s="1006"/>
      <c r="BN114" s="1006"/>
      <c r="BO114" s="1006"/>
      <c r="BP114" s="1007"/>
      <c r="BQ114" s="975">
        <v>317288</v>
      </c>
      <c r="BR114" s="976"/>
      <c r="BS114" s="976"/>
      <c r="BT114" s="976"/>
      <c r="BU114" s="976"/>
      <c r="BV114" s="976">
        <v>230350</v>
      </c>
      <c r="BW114" s="976"/>
      <c r="BX114" s="976"/>
      <c r="BY114" s="976"/>
      <c r="BZ114" s="976"/>
      <c r="CA114" s="976">
        <v>195887</v>
      </c>
      <c r="CB114" s="976"/>
      <c r="CC114" s="976"/>
      <c r="CD114" s="976"/>
      <c r="CE114" s="976"/>
      <c r="CF114" s="970">
        <v>9.3000000000000007</v>
      </c>
      <c r="CG114" s="971"/>
      <c r="CH114" s="971"/>
      <c r="CI114" s="971"/>
      <c r="CJ114" s="971"/>
      <c r="CK114" s="1001"/>
      <c r="CL114" s="1002"/>
      <c r="CM114" s="972" t="s">
        <v>445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129</v>
      </c>
      <c r="DH114" s="1015"/>
      <c r="DI114" s="1015"/>
      <c r="DJ114" s="1015"/>
      <c r="DK114" s="1016"/>
      <c r="DL114" s="1017" t="s">
        <v>129</v>
      </c>
      <c r="DM114" s="1015"/>
      <c r="DN114" s="1015"/>
      <c r="DO114" s="1015"/>
      <c r="DP114" s="1016"/>
      <c r="DQ114" s="1017" t="s">
        <v>389</v>
      </c>
      <c r="DR114" s="1015"/>
      <c r="DS114" s="1015"/>
      <c r="DT114" s="1015"/>
      <c r="DU114" s="1016"/>
      <c r="DV114" s="1018" t="s">
        <v>389</v>
      </c>
      <c r="DW114" s="1019"/>
      <c r="DX114" s="1019"/>
      <c r="DY114" s="1019"/>
      <c r="DZ114" s="1020"/>
    </row>
    <row r="115" spans="1:130" s="247" customFormat="1" ht="26.25" customHeight="1" x14ac:dyDescent="0.15">
      <c r="A115" s="1010"/>
      <c r="B115" s="1011"/>
      <c r="C115" s="1006" t="s">
        <v>446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13492</v>
      </c>
      <c r="AB115" s="990"/>
      <c r="AC115" s="990"/>
      <c r="AD115" s="990"/>
      <c r="AE115" s="991"/>
      <c r="AF115" s="992">
        <v>9894</v>
      </c>
      <c r="AG115" s="990"/>
      <c r="AH115" s="990"/>
      <c r="AI115" s="990"/>
      <c r="AJ115" s="991"/>
      <c r="AK115" s="992">
        <v>9528</v>
      </c>
      <c r="AL115" s="990"/>
      <c r="AM115" s="990"/>
      <c r="AN115" s="990"/>
      <c r="AO115" s="991"/>
      <c r="AP115" s="993">
        <v>0.5</v>
      </c>
      <c r="AQ115" s="994"/>
      <c r="AR115" s="994"/>
      <c r="AS115" s="994"/>
      <c r="AT115" s="995"/>
      <c r="AU115" s="956"/>
      <c r="AV115" s="957"/>
      <c r="AW115" s="957"/>
      <c r="AX115" s="957"/>
      <c r="AY115" s="957"/>
      <c r="AZ115" s="1005" t="s">
        <v>447</v>
      </c>
      <c r="BA115" s="1006"/>
      <c r="BB115" s="1006"/>
      <c r="BC115" s="1006"/>
      <c r="BD115" s="1006"/>
      <c r="BE115" s="1006"/>
      <c r="BF115" s="1006"/>
      <c r="BG115" s="1006"/>
      <c r="BH115" s="1006"/>
      <c r="BI115" s="1006"/>
      <c r="BJ115" s="1006"/>
      <c r="BK115" s="1006"/>
      <c r="BL115" s="1006"/>
      <c r="BM115" s="1006"/>
      <c r="BN115" s="1006"/>
      <c r="BO115" s="1006"/>
      <c r="BP115" s="1007"/>
      <c r="BQ115" s="975" t="s">
        <v>389</v>
      </c>
      <c r="BR115" s="976"/>
      <c r="BS115" s="976"/>
      <c r="BT115" s="976"/>
      <c r="BU115" s="976"/>
      <c r="BV115" s="976" t="s">
        <v>389</v>
      </c>
      <c r="BW115" s="976"/>
      <c r="BX115" s="976"/>
      <c r="BY115" s="976"/>
      <c r="BZ115" s="976"/>
      <c r="CA115" s="976" t="s">
        <v>389</v>
      </c>
      <c r="CB115" s="976"/>
      <c r="CC115" s="976"/>
      <c r="CD115" s="976"/>
      <c r="CE115" s="976"/>
      <c r="CF115" s="970" t="s">
        <v>129</v>
      </c>
      <c r="CG115" s="971"/>
      <c r="CH115" s="971"/>
      <c r="CI115" s="971"/>
      <c r="CJ115" s="971"/>
      <c r="CK115" s="1001"/>
      <c r="CL115" s="1002"/>
      <c r="CM115" s="1005" t="s">
        <v>448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410</v>
      </c>
      <c r="DH115" s="1015"/>
      <c r="DI115" s="1015"/>
      <c r="DJ115" s="1015"/>
      <c r="DK115" s="1016"/>
      <c r="DL115" s="1017" t="s">
        <v>129</v>
      </c>
      <c r="DM115" s="1015"/>
      <c r="DN115" s="1015"/>
      <c r="DO115" s="1015"/>
      <c r="DP115" s="1016"/>
      <c r="DQ115" s="1017" t="s">
        <v>389</v>
      </c>
      <c r="DR115" s="1015"/>
      <c r="DS115" s="1015"/>
      <c r="DT115" s="1015"/>
      <c r="DU115" s="1016"/>
      <c r="DV115" s="1018" t="s">
        <v>129</v>
      </c>
      <c r="DW115" s="1019"/>
      <c r="DX115" s="1019"/>
      <c r="DY115" s="1019"/>
      <c r="DZ115" s="1020"/>
    </row>
    <row r="116" spans="1:130" s="247" customFormat="1" ht="26.25" customHeight="1" x14ac:dyDescent="0.15">
      <c r="A116" s="1012"/>
      <c r="B116" s="1013"/>
      <c r="C116" s="1021" t="s">
        <v>449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389</v>
      </c>
      <c r="AB116" s="1015"/>
      <c r="AC116" s="1015"/>
      <c r="AD116" s="1015"/>
      <c r="AE116" s="1016"/>
      <c r="AF116" s="1017" t="s">
        <v>389</v>
      </c>
      <c r="AG116" s="1015"/>
      <c r="AH116" s="1015"/>
      <c r="AI116" s="1015"/>
      <c r="AJ116" s="1016"/>
      <c r="AK116" s="1017" t="s">
        <v>389</v>
      </c>
      <c r="AL116" s="1015"/>
      <c r="AM116" s="1015"/>
      <c r="AN116" s="1015"/>
      <c r="AO116" s="1016"/>
      <c r="AP116" s="1018" t="s">
        <v>389</v>
      </c>
      <c r="AQ116" s="1019"/>
      <c r="AR116" s="1019"/>
      <c r="AS116" s="1019"/>
      <c r="AT116" s="1020"/>
      <c r="AU116" s="956"/>
      <c r="AV116" s="957"/>
      <c r="AW116" s="957"/>
      <c r="AX116" s="957"/>
      <c r="AY116" s="957"/>
      <c r="AZ116" s="1023" t="s">
        <v>450</v>
      </c>
      <c r="BA116" s="1024"/>
      <c r="BB116" s="1024"/>
      <c r="BC116" s="1024"/>
      <c r="BD116" s="1024"/>
      <c r="BE116" s="1024"/>
      <c r="BF116" s="1024"/>
      <c r="BG116" s="1024"/>
      <c r="BH116" s="1024"/>
      <c r="BI116" s="1024"/>
      <c r="BJ116" s="1024"/>
      <c r="BK116" s="1024"/>
      <c r="BL116" s="1024"/>
      <c r="BM116" s="1024"/>
      <c r="BN116" s="1024"/>
      <c r="BO116" s="1024"/>
      <c r="BP116" s="1025"/>
      <c r="BQ116" s="975" t="s">
        <v>129</v>
      </c>
      <c r="BR116" s="976"/>
      <c r="BS116" s="976"/>
      <c r="BT116" s="976"/>
      <c r="BU116" s="976"/>
      <c r="BV116" s="976" t="s">
        <v>129</v>
      </c>
      <c r="BW116" s="976"/>
      <c r="BX116" s="976"/>
      <c r="BY116" s="976"/>
      <c r="BZ116" s="976"/>
      <c r="CA116" s="976" t="s">
        <v>129</v>
      </c>
      <c r="CB116" s="976"/>
      <c r="CC116" s="976"/>
      <c r="CD116" s="976"/>
      <c r="CE116" s="976"/>
      <c r="CF116" s="970" t="s">
        <v>433</v>
      </c>
      <c r="CG116" s="971"/>
      <c r="CH116" s="971"/>
      <c r="CI116" s="971"/>
      <c r="CJ116" s="971"/>
      <c r="CK116" s="1001"/>
      <c r="CL116" s="1002"/>
      <c r="CM116" s="972" t="s">
        <v>451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50421</v>
      </c>
      <c r="DH116" s="1015"/>
      <c r="DI116" s="1015"/>
      <c r="DJ116" s="1015"/>
      <c r="DK116" s="1016"/>
      <c r="DL116" s="1017">
        <v>40527</v>
      </c>
      <c r="DM116" s="1015"/>
      <c r="DN116" s="1015"/>
      <c r="DO116" s="1015"/>
      <c r="DP116" s="1016"/>
      <c r="DQ116" s="1017">
        <v>30767</v>
      </c>
      <c r="DR116" s="1015"/>
      <c r="DS116" s="1015"/>
      <c r="DT116" s="1015"/>
      <c r="DU116" s="1016"/>
      <c r="DV116" s="1018">
        <v>1.5</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452</v>
      </c>
      <c r="Z117" s="942"/>
      <c r="AA117" s="1032">
        <v>652973</v>
      </c>
      <c r="AB117" s="1033"/>
      <c r="AC117" s="1033"/>
      <c r="AD117" s="1033"/>
      <c r="AE117" s="1034"/>
      <c r="AF117" s="1035">
        <v>647885</v>
      </c>
      <c r="AG117" s="1033"/>
      <c r="AH117" s="1033"/>
      <c r="AI117" s="1033"/>
      <c r="AJ117" s="1034"/>
      <c r="AK117" s="1035">
        <v>659327</v>
      </c>
      <c r="AL117" s="1033"/>
      <c r="AM117" s="1033"/>
      <c r="AN117" s="1033"/>
      <c r="AO117" s="1034"/>
      <c r="AP117" s="1036"/>
      <c r="AQ117" s="1037"/>
      <c r="AR117" s="1037"/>
      <c r="AS117" s="1037"/>
      <c r="AT117" s="1038"/>
      <c r="AU117" s="956"/>
      <c r="AV117" s="957"/>
      <c r="AW117" s="957"/>
      <c r="AX117" s="957"/>
      <c r="AY117" s="957"/>
      <c r="AZ117" s="1023" t="s">
        <v>453</v>
      </c>
      <c r="BA117" s="1024"/>
      <c r="BB117" s="1024"/>
      <c r="BC117" s="1024"/>
      <c r="BD117" s="1024"/>
      <c r="BE117" s="1024"/>
      <c r="BF117" s="1024"/>
      <c r="BG117" s="1024"/>
      <c r="BH117" s="1024"/>
      <c r="BI117" s="1024"/>
      <c r="BJ117" s="1024"/>
      <c r="BK117" s="1024"/>
      <c r="BL117" s="1024"/>
      <c r="BM117" s="1024"/>
      <c r="BN117" s="1024"/>
      <c r="BO117" s="1024"/>
      <c r="BP117" s="1025"/>
      <c r="BQ117" s="975" t="s">
        <v>389</v>
      </c>
      <c r="BR117" s="976"/>
      <c r="BS117" s="976"/>
      <c r="BT117" s="976"/>
      <c r="BU117" s="976"/>
      <c r="BV117" s="976" t="s">
        <v>389</v>
      </c>
      <c r="BW117" s="976"/>
      <c r="BX117" s="976"/>
      <c r="BY117" s="976"/>
      <c r="BZ117" s="976"/>
      <c r="CA117" s="976" t="s">
        <v>389</v>
      </c>
      <c r="CB117" s="976"/>
      <c r="CC117" s="976"/>
      <c r="CD117" s="976"/>
      <c r="CE117" s="976"/>
      <c r="CF117" s="970" t="s">
        <v>129</v>
      </c>
      <c r="CG117" s="971"/>
      <c r="CH117" s="971"/>
      <c r="CI117" s="971"/>
      <c r="CJ117" s="971"/>
      <c r="CK117" s="1001"/>
      <c r="CL117" s="1002"/>
      <c r="CM117" s="972" t="s">
        <v>454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129</v>
      </c>
      <c r="DH117" s="1015"/>
      <c r="DI117" s="1015"/>
      <c r="DJ117" s="1015"/>
      <c r="DK117" s="1016"/>
      <c r="DL117" s="1017" t="s">
        <v>129</v>
      </c>
      <c r="DM117" s="1015"/>
      <c r="DN117" s="1015"/>
      <c r="DO117" s="1015"/>
      <c r="DP117" s="1016"/>
      <c r="DQ117" s="1017" t="s">
        <v>389</v>
      </c>
      <c r="DR117" s="1015"/>
      <c r="DS117" s="1015"/>
      <c r="DT117" s="1015"/>
      <c r="DU117" s="1016"/>
      <c r="DV117" s="1018" t="s">
        <v>129</v>
      </c>
      <c r="DW117" s="1019"/>
      <c r="DX117" s="1019"/>
      <c r="DY117" s="1019"/>
      <c r="DZ117" s="1020"/>
    </row>
    <row r="118" spans="1:130" s="247" customFormat="1" ht="26.25" customHeight="1" x14ac:dyDescent="0.15">
      <c r="A118" s="960" t="s">
        <v>427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425</v>
      </c>
      <c r="AB118" s="941"/>
      <c r="AC118" s="941"/>
      <c r="AD118" s="941"/>
      <c r="AE118" s="942"/>
      <c r="AF118" s="940" t="s">
        <v>305</v>
      </c>
      <c r="AG118" s="941"/>
      <c r="AH118" s="941"/>
      <c r="AI118" s="941"/>
      <c r="AJ118" s="942"/>
      <c r="AK118" s="940" t="s">
        <v>304</v>
      </c>
      <c r="AL118" s="941"/>
      <c r="AM118" s="941"/>
      <c r="AN118" s="941"/>
      <c r="AO118" s="942"/>
      <c r="AP118" s="1027" t="s">
        <v>426</v>
      </c>
      <c r="AQ118" s="1028"/>
      <c r="AR118" s="1028"/>
      <c r="AS118" s="1028"/>
      <c r="AT118" s="1029"/>
      <c r="AU118" s="956"/>
      <c r="AV118" s="957"/>
      <c r="AW118" s="957"/>
      <c r="AX118" s="957"/>
      <c r="AY118" s="957"/>
      <c r="AZ118" s="1030" t="s">
        <v>455</v>
      </c>
      <c r="BA118" s="1021"/>
      <c r="BB118" s="1021"/>
      <c r="BC118" s="1021"/>
      <c r="BD118" s="1021"/>
      <c r="BE118" s="1021"/>
      <c r="BF118" s="1021"/>
      <c r="BG118" s="1021"/>
      <c r="BH118" s="1021"/>
      <c r="BI118" s="1021"/>
      <c r="BJ118" s="1021"/>
      <c r="BK118" s="1021"/>
      <c r="BL118" s="1021"/>
      <c r="BM118" s="1021"/>
      <c r="BN118" s="1021"/>
      <c r="BO118" s="1021"/>
      <c r="BP118" s="1022"/>
      <c r="BQ118" s="1053" t="s">
        <v>129</v>
      </c>
      <c r="BR118" s="1054"/>
      <c r="BS118" s="1054"/>
      <c r="BT118" s="1054"/>
      <c r="BU118" s="1054"/>
      <c r="BV118" s="1054" t="s">
        <v>129</v>
      </c>
      <c r="BW118" s="1054"/>
      <c r="BX118" s="1054"/>
      <c r="BY118" s="1054"/>
      <c r="BZ118" s="1054"/>
      <c r="CA118" s="1054" t="s">
        <v>389</v>
      </c>
      <c r="CB118" s="1054"/>
      <c r="CC118" s="1054"/>
      <c r="CD118" s="1054"/>
      <c r="CE118" s="1054"/>
      <c r="CF118" s="970" t="s">
        <v>129</v>
      </c>
      <c r="CG118" s="971"/>
      <c r="CH118" s="971"/>
      <c r="CI118" s="971"/>
      <c r="CJ118" s="971"/>
      <c r="CK118" s="1001"/>
      <c r="CL118" s="1002"/>
      <c r="CM118" s="972" t="s">
        <v>456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389</v>
      </c>
      <c r="DH118" s="1015"/>
      <c r="DI118" s="1015"/>
      <c r="DJ118" s="1015"/>
      <c r="DK118" s="1016"/>
      <c r="DL118" s="1017" t="s">
        <v>389</v>
      </c>
      <c r="DM118" s="1015"/>
      <c r="DN118" s="1015"/>
      <c r="DO118" s="1015"/>
      <c r="DP118" s="1016"/>
      <c r="DQ118" s="1017" t="s">
        <v>129</v>
      </c>
      <c r="DR118" s="1015"/>
      <c r="DS118" s="1015"/>
      <c r="DT118" s="1015"/>
      <c r="DU118" s="1016"/>
      <c r="DV118" s="1018" t="s">
        <v>129</v>
      </c>
      <c r="DW118" s="1019"/>
      <c r="DX118" s="1019"/>
      <c r="DY118" s="1019"/>
      <c r="DZ118" s="1020"/>
    </row>
    <row r="119" spans="1:130" s="247" customFormat="1" ht="26.25" customHeight="1" x14ac:dyDescent="0.15">
      <c r="A119" s="1114" t="s">
        <v>430</v>
      </c>
      <c r="B119" s="1000"/>
      <c r="C119" s="979" t="s">
        <v>431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129</v>
      </c>
      <c r="AB119" s="948"/>
      <c r="AC119" s="948"/>
      <c r="AD119" s="948"/>
      <c r="AE119" s="949"/>
      <c r="AF119" s="950" t="s">
        <v>129</v>
      </c>
      <c r="AG119" s="948"/>
      <c r="AH119" s="948"/>
      <c r="AI119" s="948"/>
      <c r="AJ119" s="949"/>
      <c r="AK119" s="950" t="s">
        <v>129</v>
      </c>
      <c r="AL119" s="948"/>
      <c r="AM119" s="948"/>
      <c r="AN119" s="948"/>
      <c r="AO119" s="949"/>
      <c r="AP119" s="951" t="s">
        <v>129</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457</v>
      </c>
      <c r="BP119" s="1062"/>
      <c r="BQ119" s="1053">
        <v>6283226</v>
      </c>
      <c r="BR119" s="1054"/>
      <c r="BS119" s="1054"/>
      <c r="BT119" s="1054"/>
      <c r="BU119" s="1054"/>
      <c r="BV119" s="1054">
        <v>6249658</v>
      </c>
      <c r="BW119" s="1054"/>
      <c r="BX119" s="1054"/>
      <c r="BY119" s="1054"/>
      <c r="BZ119" s="1054"/>
      <c r="CA119" s="1054">
        <v>6658630</v>
      </c>
      <c r="CB119" s="1054"/>
      <c r="CC119" s="1054"/>
      <c r="CD119" s="1054"/>
      <c r="CE119" s="1054"/>
      <c r="CF119" s="1055"/>
      <c r="CG119" s="1056"/>
      <c r="CH119" s="1056"/>
      <c r="CI119" s="1056"/>
      <c r="CJ119" s="1057"/>
      <c r="CK119" s="1003"/>
      <c r="CL119" s="1004"/>
      <c r="CM119" s="1058" t="s">
        <v>458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129</v>
      </c>
      <c r="DH119" s="1040"/>
      <c r="DI119" s="1040"/>
      <c r="DJ119" s="1040"/>
      <c r="DK119" s="1041"/>
      <c r="DL119" s="1039" t="s">
        <v>129</v>
      </c>
      <c r="DM119" s="1040"/>
      <c r="DN119" s="1040"/>
      <c r="DO119" s="1040"/>
      <c r="DP119" s="1041"/>
      <c r="DQ119" s="1039" t="s">
        <v>389</v>
      </c>
      <c r="DR119" s="1040"/>
      <c r="DS119" s="1040"/>
      <c r="DT119" s="1040"/>
      <c r="DU119" s="1041"/>
      <c r="DV119" s="1042" t="s">
        <v>129</v>
      </c>
      <c r="DW119" s="1043"/>
      <c r="DX119" s="1043"/>
      <c r="DY119" s="1043"/>
      <c r="DZ119" s="1044"/>
    </row>
    <row r="120" spans="1:130" s="247" customFormat="1" ht="26.25" customHeight="1" x14ac:dyDescent="0.15">
      <c r="A120" s="1115"/>
      <c r="B120" s="1002"/>
      <c r="C120" s="972" t="s">
        <v>435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389</v>
      </c>
      <c r="AB120" s="1015"/>
      <c r="AC120" s="1015"/>
      <c r="AD120" s="1015"/>
      <c r="AE120" s="1016"/>
      <c r="AF120" s="1017" t="s">
        <v>129</v>
      </c>
      <c r="AG120" s="1015"/>
      <c r="AH120" s="1015"/>
      <c r="AI120" s="1015"/>
      <c r="AJ120" s="1016"/>
      <c r="AK120" s="1017" t="s">
        <v>389</v>
      </c>
      <c r="AL120" s="1015"/>
      <c r="AM120" s="1015"/>
      <c r="AN120" s="1015"/>
      <c r="AO120" s="1016"/>
      <c r="AP120" s="1018" t="s">
        <v>389</v>
      </c>
      <c r="AQ120" s="1019"/>
      <c r="AR120" s="1019"/>
      <c r="AS120" s="1019"/>
      <c r="AT120" s="1020"/>
      <c r="AU120" s="1045" t="s">
        <v>459</v>
      </c>
      <c r="AV120" s="1046"/>
      <c r="AW120" s="1046"/>
      <c r="AX120" s="1046"/>
      <c r="AY120" s="1047"/>
      <c r="AZ120" s="996" t="s">
        <v>460</v>
      </c>
      <c r="BA120" s="945"/>
      <c r="BB120" s="945"/>
      <c r="BC120" s="945"/>
      <c r="BD120" s="945"/>
      <c r="BE120" s="945"/>
      <c r="BF120" s="945"/>
      <c r="BG120" s="945"/>
      <c r="BH120" s="945"/>
      <c r="BI120" s="945"/>
      <c r="BJ120" s="945"/>
      <c r="BK120" s="945"/>
      <c r="BL120" s="945"/>
      <c r="BM120" s="945"/>
      <c r="BN120" s="945"/>
      <c r="BO120" s="945"/>
      <c r="BP120" s="946"/>
      <c r="BQ120" s="982">
        <v>3156840</v>
      </c>
      <c r="BR120" s="983"/>
      <c r="BS120" s="983"/>
      <c r="BT120" s="983"/>
      <c r="BU120" s="983"/>
      <c r="BV120" s="983">
        <v>3170470</v>
      </c>
      <c r="BW120" s="983"/>
      <c r="BX120" s="983"/>
      <c r="BY120" s="983"/>
      <c r="BZ120" s="983"/>
      <c r="CA120" s="983">
        <v>3032035</v>
      </c>
      <c r="CB120" s="983"/>
      <c r="CC120" s="983"/>
      <c r="CD120" s="983"/>
      <c r="CE120" s="983"/>
      <c r="CF120" s="997">
        <v>143.19999999999999</v>
      </c>
      <c r="CG120" s="998"/>
      <c r="CH120" s="998"/>
      <c r="CI120" s="998"/>
      <c r="CJ120" s="998"/>
      <c r="CK120" s="1063" t="s">
        <v>461</v>
      </c>
      <c r="CL120" s="1064"/>
      <c r="CM120" s="1064"/>
      <c r="CN120" s="1064"/>
      <c r="CO120" s="1065"/>
      <c r="CP120" s="1071" t="s">
        <v>462</v>
      </c>
      <c r="CQ120" s="1072"/>
      <c r="CR120" s="1072"/>
      <c r="CS120" s="1072"/>
      <c r="CT120" s="1072"/>
      <c r="CU120" s="1072"/>
      <c r="CV120" s="1072"/>
      <c r="CW120" s="1072"/>
      <c r="CX120" s="1072"/>
      <c r="CY120" s="1072"/>
      <c r="CZ120" s="1072"/>
      <c r="DA120" s="1072"/>
      <c r="DB120" s="1072"/>
      <c r="DC120" s="1072"/>
      <c r="DD120" s="1072"/>
      <c r="DE120" s="1072"/>
      <c r="DF120" s="1073"/>
      <c r="DG120" s="982">
        <v>246202</v>
      </c>
      <c r="DH120" s="983"/>
      <c r="DI120" s="983"/>
      <c r="DJ120" s="983"/>
      <c r="DK120" s="983"/>
      <c r="DL120" s="983">
        <v>232283</v>
      </c>
      <c r="DM120" s="983"/>
      <c r="DN120" s="983"/>
      <c r="DO120" s="983"/>
      <c r="DP120" s="983"/>
      <c r="DQ120" s="983">
        <v>281744</v>
      </c>
      <c r="DR120" s="983"/>
      <c r="DS120" s="983"/>
      <c r="DT120" s="983"/>
      <c r="DU120" s="983"/>
      <c r="DV120" s="984">
        <v>13.3</v>
      </c>
      <c r="DW120" s="984"/>
      <c r="DX120" s="984"/>
      <c r="DY120" s="984"/>
      <c r="DZ120" s="985"/>
    </row>
    <row r="121" spans="1:130" s="247" customFormat="1" ht="26.25" customHeight="1" x14ac:dyDescent="0.15">
      <c r="A121" s="1115"/>
      <c r="B121" s="1002"/>
      <c r="C121" s="1023" t="s">
        <v>463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389</v>
      </c>
      <c r="AB121" s="1015"/>
      <c r="AC121" s="1015"/>
      <c r="AD121" s="1015"/>
      <c r="AE121" s="1016"/>
      <c r="AF121" s="1017" t="s">
        <v>389</v>
      </c>
      <c r="AG121" s="1015"/>
      <c r="AH121" s="1015"/>
      <c r="AI121" s="1015"/>
      <c r="AJ121" s="1016"/>
      <c r="AK121" s="1017" t="s">
        <v>129</v>
      </c>
      <c r="AL121" s="1015"/>
      <c r="AM121" s="1015"/>
      <c r="AN121" s="1015"/>
      <c r="AO121" s="1016"/>
      <c r="AP121" s="1018" t="s">
        <v>389</v>
      </c>
      <c r="AQ121" s="1019"/>
      <c r="AR121" s="1019"/>
      <c r="AS121" s="1019"/>
      <c r="AT121" s="1020"/>
      <c r="AU121" s="1048"/>
      <c r="AV121" s="1049"/>
      <c r="AW121" s="1049"/>
      <c r="AX121" s="1049"/>
      <c r="AY121" s="1050"/>
      <c r="AZ121" s="1005" t="s">
        <v>464</v>
      </c>
      <c r="BA121" s="1006"/>
      <c r="BB121" s="1006"/>
      <c r="BC121" s="1006"/>
      <c r="BD121" s="1006"/>
      <c r="BE121" s="1006"/>
      <c r="BF121" s="1006"/>
      <c r="BG121" s="1006"/>
      <c r="BH121" s="1006"/>
      <c r="BI121" s="1006"/>
      <c r="BJ121" s="1006"/>
      <c r="BK121" s="1006"/>
      <c r="BL121" s="1006"/>
      <c r="BM121" s="1006"/>
      <c r="BN121" s="1006"/>
      <c r="BO121" s="1006"/>
      <c r="BP121" s="1007"/>
      <c r="BQ121" s="975">
        <v>25992</v>
      </c>
      <c r="BR121" s="976"/>
      <c r="BS121" s="976"/>
      <c r="BT121" s="976"/>
      <c r="BU121" s="976"/>
      <c r="BV121" s="976">
        <v>20887</v>
      </c>
      <c r="BW121" s="976"/>
      <c r="BX121" s="976"/>
      <c r="BY121" s="976"/>
      <c r="BZ121" s="976"/>
      <c r="CA121" s="976">
        <v>15735</v>
      </c>
      <c r="CB121" s="976"/>
      <c r="CC121" s="976"/>
      <c r="CD121" s="976"/>
      <c r="CE121" s="976"/>
      <c r="CF121" s="970">
        <v>0.7</v>
      </c>
      <c r="CG121" s="971"/>
      <c r="CH121" s="971"/>
      <c r="CI121" s="971"/>
      <c r="CJ121" s="971"/>
      <c r="CK121" s="1066"/>
      <c r="CL121" s="1067"/>
      <c r="CM121" s="1067"/>
      <c r="CN121" s="1067"/>
      <c r="CO121" s="1068"/>
      <c r="CP121" s="1076" t="s">
        <v>465</v>
      </c>
      <c r="CQ121" s="1077"/>
      <c r="CR121" s="1077"/>
      <c r="CS121" s="1077"/>
      <c r="CT121" s="1077"/>
      <c r="CU121" s="1077"/>
      <c r="CV121" s="1077"/>
      <c r="CW121" s="1077"/>
      <c r="CX121" s="1077"/>
      <c r="CY121" s="1077"/>
      <c r="CZ121" s="1077"/>
      <c r="DA121" s="1077"/>
      <c r="DB121" s="1077"/>
      <c r="DC121" s="1077"/>
      <c r="DD121" s="1077"/>
      <c r="DE121" s="1077"/>
      <c r="DF121" s="1078"/>
      <c r="DG121" s="975">
        <v>174720</v>
      </c>
      <c r="DH121" s="976"/>
      <c r="DI121" s="976"/>
      <c r="DJ121" s="976"/>
      <c r="DK121" s="976"/>
      <c r="DL121" s="976">
        <v>184199</v>
      </c>
      <c r="DM121" s="976"/>
      <c r="DN121" s="976"/>
      <c r="DO121" s="976"/>
      <c r="DP121" s="976"/>
      <c r="DQ121" s="976">
        <v>200729</v>
      </c>
      <c r="DR121" s="976"/>
      <c r="DS121" s="976"/>
      <c r="DT121" s="976"/>
      <c r="DU121" s="976"/>
      <c r="DV121" s="977">
        <v>9.5</v>
      </c>
      <c r="DW121" s="977"/>
      <c r="DX121" s="977"/>
      <c r="DY121" s="977"/>
      <c r="DZ121" s="978"/>
    </row>
    <row r="122" spans="1:130" s="247" customFormat="1" ht="26.25" customHeight="1" x14ac:dyDescent="0.15">
      <c r="A122" s="1115"/>
      <c r="B122" s="1002"/>
      <c r="C122" s="972" t="s">
        <v>445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389</v>
      </c>
      <c r="AB122" s="1015"/>
      <c r="AC122" s="1015"/>
      <c r="AD122" s="1015"/>
      <c r="AE122" s="1016"/>
      <c r="AF122" s="1017" t="s">
        <v>389</v>
      </c>
      <c r="AG122" s="1015"/>
      <c r="AH122" s="1015"/>
      <c r="AI122" s="1015"/>
      <c r="AJ122" s="1016"/>
      <c r="AK122" s="1017" t="s">
        <v>389</v>
      </c>
      <c r="AL122" s="1015"/>
      <c r="AM122" s="1015"/>
      <c r="AN122" s="1015"/>
      <c r="AO122" s="1016"/>
      <c r="AP122" s="1018" t="s">
        <v>129</v>
      </c>
      <c r="AQ122" s="1019"/>
      <c r="AR122" s="1019"/>
      <c r="AS122" s="1019"/>
      <c r="AT122" s="1020"/>
      <c r="AU122" s="1048"/>
      <c r="AV122" s="1049"/>
      <c r="AW122" s="1049"/>
      <c r="AX122" s="1049"/>
      <c r="AY122" s="1050"/>
      <c r="AZ122" s="1030" t="s">
        <v>466</v>
      </c>
      <c r="BA122" s="1021"/>
      <c r="BB122" s="1021"/>
      <c r="BC122" s="1021"/>
      <c r="BD122" s="1021"/>
      <c r="BE122" s="1021"/>
      <c r="BF122" s="1021"/>
      <c r="BG122" s="1021"/>
      <c r="BH122" s="1021"/>
      <c r="BI122" s="1021"/>
      <c r="BJ122" s="1021"/>
      <c r="BK122" s="1021"/>
      <c r="BL122" s="1021"/>
      <c r="BM122" s="1021"/>
      <c r="BN122" s="1021"/>
      <c r="BO122" s="1021"/>
      <c r="BP122" s="1022"/>
      <c r="BQ122" s="1053">
        <v>4961119</v>
      </c>
      <c r="BR122" s="1054"/>
      <c r="BS122" s="1054"/>
      <c r="BT122" s="1054"/>
      <c r="BU122" s="1054"/>
      <c r="BV122" s="1054">
        <v>5087795</v>
      </c>
      <c r="BW122" s="1054"/>
      <c r="BX122" s="1054"/>
      <c r="BY122" s="1054"/>
      <c r="BZ122" s="1054"/>
      <c r="CA122" s="1054">
        <v>5308039</v>
      </c>
      <c r="CB122" s="1054"/>
      <c r="CC122" s="1054"/>
      <c r="CD122" s="1054"/>
      <c r="CE122" s="1054"/>
      <c r="CF122" s="1074">
        <v>250.7</v>
      </c>
      <c r="CG122" s="1075"/>
      <c r="CH122" s="1075"/>
      <c r="CI122" s="1075"/>
      <c r="CJ122" s="1075"/>
      <c r="CK122" s="1066"/>
      <c r="CL122" s="1067"/>
      <c r="CM122" s="1067"/>
      <c r="CN122" s="1067"/>
      <c r="CO122" s="1068"/>
      <c r="CP122" s="1076" t="s">
        <v>467</v>
      </c>
      <c r="CQ122" s="1077"/>
      <c r="CR122" s="1077"/>
      <c r="CS122" s="1077"/>
      <c r="CT122" s="1077"/>
      <c r="CU122" s="1077"/>
      <c r="CV122" s="1077"/>
      <c r="CW122" s="1077"/>
      <c r="CX122" s="1077"/>
      <c r="CY122" s="1077"/>
      <c r="CZ122" s="1077"/>
      <c r="DA122" s="1077"/>
      <c r="DB122" s="1077"/>
      <c r="DC122" s="1077"/>
      <c r="DD122" s="1077"/>
      <c r="DE122" s="1077"/>
      <c r="DF122" s="1078"/>
      <c r="DG122" s="975">
        <v>78030</v>
      </c>
      <c r="DH122" s="976"/>
      <c r="DI122" s="976"/>
      <c r="DJ122" s="976"/>
      <c r="DK122" s="976"/>
      <c r="DL122" s="976">
        <v>78646</v>
      </c>
      <c r="DM122" s="976"/>
      <c r="DN122" s="976"/>
      <c r="DO122" s="976"/>
      <c r="DP122" s="976"/>
      <c r="DQ122" s="976">
        <v>83934</v>
      </c>
      <c r="DR122" s="976"/>
      <c r="DS122" s="976"/>
      <c r="DT122" s="976"/>
      <c r="DU122" s="976"/>
      <c r="DV122" s="977">
        <v>4</v>
      </c>
      <c r="DW122" s="977"/>
      <c r="DX122" s="977"/>
      <c r="DY122" s="977"/>
      <c r="DZ122" s="978"/>
    </row>
    <row r="123" spans="1:130" s="247" customFormat="1" ht="26.25" customHeight="1" x14ac:dyDescent="0.15">
      <c r="A123" s="1115"/>
      <c r="B123" s="1002"/>
      <c r="C123" s="972" t="s">
        <v>451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13492</v>
      </c>
      <c r="AB123" s="1015"/>
      <c r="AC123" s="1015"/>
      <c r="AD123" s="1015"/>
      <c r="AE123" s="1016"/>
      <c r="AF123" s="1017">
        <v>9894</v>
      </c>
      <c r="AG123" s="1015"/>
      <c r="AH123" s="1015"/>
      <c r="AI123" s="1015"/>
      <c r="AJ123" s="1016"/>
      <c r="AK123" s="1017">
        <v>9528</v>
      </c>
      <c r="AL123" s="1015"/>
      <c r="AM123" s="1015"/>
      <c r="AN123" s="1015"/>
      <c r="AO123" s="1016"/>
      <c r="AP123" s="1018">
        <v>0.5</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468</v>
      </c>
      <c r="BP123" s="1062"/>
      <c r="BQ123" s="1121">
        <v>8143951</v>
      </c>
      <c r="BR123" s="1122"/>
      <c r="BS123" s="1122"/>
      <c r="BT123" s="1122"/>
      <c r="BU123" s="1122"/>
      <c r="BV123" s="1122">
        <v>8279152</v>
      </c>
      <c r="BW123" s="1122"/>
      <c r="BX123" s="1122"/>
      <c r="BY123" s="1122"/>
      <c r="BZ123" s="1122"/>
      <c r="CA123" s="1122">
        <v>8355809</v>
      </c>
      <c r="CB123" s="1122"/>
      <c r="CC123" s="1122"/>
      <c r="CD123" s="1122"/>
      <c r="CE123" s="1122"/>
      <c r="CF123" s="1055"/>
      <c r="CG123" s="1056"/>
      <c r="CH123" s="1056"/>
      <c r="CI123" s="1056"/>
      <c r="CJ123" s="1057"/>
      <c r="CK123" s="1066"/>
      <c r="CL123" s="1067"/>
      <c r="CM123" s="1067"/>
      <c r="CN123" s="1067"/>
      <c r="CO123" s="1068"/>
      <c r="CP123" s="1076" t="s">
        <v>401</v>
      </c>
      <c r="CQ123" s="1077"/>
      <c r="CR123" s="1077"/>
      <c r="CS123" s="1077"/>
      <c r="CT123" s="1077"/>
      <c r="CU123" s="1077"/>
      <c r="CV123" s="1077"/>
      <c r="CW123" s="1077"/>
      <c r="CX123" s="1077"/>
      <c r="CY123" s="1077"/>
      <c r="CZ123" s="1077"/>
      <c r="DA123" s="1077"/>
      <c r="DB123" s="1077"/>
      <c r="DC123" s="1077"/>
      <c r="DD123" s="1077"/>
      <c r="DE123" s="1077"/>
      <c r="DF123" s="1078"/>
      <c r="DG123" s="1014" t="s">
        <v>129</v>
      </c>
      <c r="DH123" s="1015"/>
      <c r="DI123" s="1015"/>
      <c r="DJ123" s="1015"/>
      <c r="DK123" s="1016"/>
      <c r="DL123" s="1017" t="s">
        <v>389</v>
      </c>
      <c r="DM123" s="1015"/>
      <c r="DN123" s="1015"/>
      <c r="DO123" s="1015"/>
      <c r="DP123" s="1016"/>
      <c r="DQ123" s="1017" t="s">
        <v>389</v>
      </c>
      <c r="DR123" s="1015"/>
      <c r="DS123" s="1015"/>
      <c r="DT123" s="1015"/>
      <c r="DU123" s="1016"/>
      <c r="DV123" s="1018" t="s">
        <v>389</v>
      </c>
      <c r="DW123" s="1019"/>
      <c r="DX123" s="1019"/>
      <c r="DY123" s="1019"/>
      <c r="DZ123" s="1020"/>
    </row>
    <row r="124" spans="1:130" s="247" customFormat="1" ht="26.25" customHeight="1" thickBot="1" x14ac:dyDescent="0.2">
      <c r="A124" s="1115"/>
      <c r="B124" s="1002"/>
      <c r="C124" s="972" t="s">
        <v>454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389</v>
      </c>
      <c r="AB124" s="1015"/>
      <c r="AC124" s="1015"/>
      <c r="AD124" s="1015"/>
      <c r="AE124" s="1016"/>
      <c r="AF124" s="1017" t="s">
        <v>129</v>
      </c>
      <c r="AG124" s="1015"/>
      <c r="AH124" s="1015"/>
      <c r="AI124" s="1015"/>
      <c r="AJ124" s="1016"/>
      <c r="AK124" s="1017" t="s">
        <v>129</v>
      </c>
      <c r="AL124" s="1015"/>
      <c r="AM124" s="1015"/>
      <c r="AN124" s="1015"/>
      <c r="AO124" s="1016"/>
      <c r="AP124" s="1018" t="s">
        <v>389</v>
      </c>
      <c r="AQ124" s="1019"/>
      <c r="AR124" s="1019"/>
      <c r="AS124" s="1019"/>
      <c r="AT124" s="1020"/>
      <c r="AU124" s="1117" t="s">
        <v>469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389</v>
      </c>
      <c r="BR124" s="1084"/>
      <c r="BS124" s="1084"/>
      <c r="BT124" s="1084"/>
      <c r="BU124" s="1084"/>
      <c r="BV124" s="1084" t="s">
        <v>129</v>
      </c>
      <c r="BW124" s="1084"/>
      <c r="BX124" s="1084"/>
      <c r="BY124" s="1084"/>
      <c r="BZ124" s="1084"/>
      <c r="CA124" s="1084" t="s">
        <v>389</v>
      </c>
      <c r="CB124" s="1084"/>
      <c r="CC124" s="1084"/>
      <c r="CD124" s="1084"/>
      <c r="CE124" s="1084"/>
      <c r="CF124" s="1085"/>
      <c r="CG124" s="1086"/>
      <c r="CH124" s="1086"/>
      <c r="CI124" s="1086"/>
      <c r="CJ124" s="1087"/>
      <c r="CK124" s="1069"/>
      <c r="CL124" s="1069"/>
      <c r="CM124" s="1069"/>
      <c r="CN124" s="1069"/>
      <c r="CO124" s="1070"/>
      <c r="CP124" s="1076" t="s">
        <v>470</v>
      </c>
      <c r="CQ124" s="1077"/>
      <c r="CR124" s="1077"/>
      <c r="CS124" s="1077"/>
      <c r="CT124" s="1077"/>
      <c r="CU124" s="1077"/>
      <c r="CV124" s="1077"/>
      <c r="CW124" s="1077"/>
      <c r="CX124" s="1077"/>
      <c r="CY124" s="1077"/>
      <c r="CZ124" s="1077"/>
      <c r="DA124" s="1077"/>
      <c r="DB124" s="1077"/>
      <c r="DC124" s="1077"/>
      <c r="DD124" s="1077"/>
      <c r="DE124" s="1077"/>
      <c r="DF124" s="1078"/>
      <c r="DG124" s="1061" t="s">
        <v>129</v>
      </c>
      <c r="DH124" s="1040"/>
      <c r="DI124" s="1040"/>
      <c r="DJ124" s="1040"/>
      <c r="DK124" s="1041"/>
      <c r="DL124" s="1039" t="s">
        <v>129</v>
      </c>
      <c r="DM124" s="1040"/>
      <c r="DN124" s="1040"/>
      <c r="DO124" s="1040"/>
      <c r="DP124" s="1041"/>
      <c r="DQ124" s="1039" t="s">
        <v>389</v>
      </c>
      <c r="DR124" s="1040"/>
      <c r="DS124" s="1040"/>
      <c r="DT124" s="1040"/>
      <c r="DU124" s="1041"/>
      <c r="DV124" s="1042" t="s">
        <v>129</v>
      </c>
      <c r="DW124" s="1043"/>
      <c r="DX124" s="1043"/>
      <c r="DY124" s="1043"/>
      <c r="DZ124" s="1044"/>
    </row>
    <row r="125" spans="1:130" s="247" customFormat="1" ht="26.25" customHeight="1" x14ac:dyDescent="0.15">
      <c r="A125" s="1115"/>
      <c r="B125" s="1002"/>
      <c r="C125" s="972" t="s">
        <v>456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129</v>
      </c>
      <c r="AB125" s="1015"/>
      <c r="AC125" s="1015"/>
      <c r="AD125" s="1015"/>
      <c r="AE125" s="1016"/>
      <c r="AF125" s="1017" t="s">
        <v>389</v>
      </c>
      <c r="AG125" s="1015"/>
      <c r="AH125" s="1015"/>
      <c r="AI125" s="1015"/>
      <c r="AJ125" s="1016"/>
      <c r="AK125" s="1017" t="s">
        <v>129</v>
      </c>
      <c r="AL125" s="1015"/>
      <c r="AM125" s="1015"/>
      <c r="AN125" s="1015"/>
      <c r="AO125" s="1016"/>
      <c r="AP125" s="1018" t="s">
        <v>129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471</v>
      </c>
      <c r="CL125" s="1064"/>
      <c r="CM125" s="1064"/>
      <c r="CN125" s="1064"/>
      <c r="CO125" s="1065"/>
      <c r="CP125" s="996" t="s">
        <v>472</v>
      </c>
      <c r="CQ125" s="945"/>
      <c r="CR125" s="945"/>
      <c r="CS125" s="945"/>
      <c r="CT125" s="945"/>
      <c r="CU125" s="945"/>
      <c r="CV125" s="945"/>
      <c r="CW125" s="945"/>
      <c r="CX125" s="945"/>
      <c r="CY125" s="945"/>
      <c r="CZ125" s="945"/>
      <c r="DA125" s="945"/>
      <c r="DB125" s="945"/>
      <c r="DC125" s="945"/>
      <c r="DD125" s="945"/>
      <c r="DE125" s="945"/>
      <c r="DF125" s="946"/>
      <c r="DG125" s="982" t="s">
        <v>129</v>
      </c>
      <c r="DH125" s="983"/>
      <c r="DI125" s="983"/>
      <c r="DJ125" s="983"/>
      <c r="DK125" s="983"/>
      <c r="DL125" s="983" t="s">
        <v>129</v>
      </c>
      <c r="DM125" s="983"/>
      <c r="DN125" s="983"/>
      <c r="DO125" s="983"/>
      <c r="DP125" s="983"/>
      <c r="DQ125" s="983" t="s">
        <v>129</v>
      </c>
      <c r="DR125" s="983"/>
      <c r="DS125" s="983"/>
      <c r="DT125" s="983"/>
      <c r="DU125" s="983"/>
      <c r="DV125" s="984" t="s">
        <v>129</v>
      </c>
      <c r="DW125" s="984"/>
      <c r="DX125" s="984"/>
      <c r="DY125" s="984"/>
      <c r="DZ125" s="985"/>
    </row>
    <row r="126" spans="1:130" s="247" customFormat="1" ht="26.25" customHeight="1" thickBot="1" x14ac:dyDescent="0.2">
      <c r="A126" s="1115"/>
      <c r="B126" s="1002"/>
      <c r="C126" s="972" t="s">
        <v>458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389</v>
      </c>
      <c r="AB126" s="1015"/>
      <c r="AC126" s="1015"/>
      <c r="AD126" s="1015"/>
      <c r="AE126" s="1016"/>
      <c r="AF126" s="1017" t="s">
        <v>389</v>
      </c>
      <c r="AG126" s="1015"/>
      <c r="AH126" s="1015"/>
      <c r="AI126" s="1015"/>
      <c r="AJ126" s="1016"/>
      <c r="AK126" s="1017" t="s">
        <v>129</v>
      </c>
      <c r="AL126" s="1015"/>
      <c r="AM126" s="1015"/>
      <c r="AN126" s="1015"/>
      <c r="AO126" s="1016"/>
      <c r="AP126" s="1018" t="s">
        <v>389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473</v>
      </c>
      <c r="CQ126" s="1006"/>
      <c r="CR126" s="1006"/>
      <c r="CS126" s="1006"/>
      <c r="CT126" s="1006"/>
      <c r="CU126" s="1006"/>
      <c r="CV126" s="1006"/>
      <c r="CW126" s="1006"/>
      <c r="CX126" s="1006"/>
      <c r="CY126" s="1006"/>
      <c r="CZ126" s="1006"/>
      <c r="DA126" s="1006"/>
      <c r="DB126" s="1006"/>
      <c r="DC126" s="1006"/>
      <c r="DD126" s="1006"/>
      <c r="DE126" s="1006"/>
      <c r="DF126" s="1007"/>
      <c r="DG126" s="975" t="s">
        <v>389</v>
      </c>
      <c r="DH126" s="976"/>
      <c r="DI126" s="976"/>
      <c r="DJ126" s="976"/>
      <c r="DK126" s="976"/>
      <c r="DL126" s="976" t="s">
        <v>129</v>
      </c>
      <c r="DM126" s="976"/>
      <c r="DN126" s="976"/>
      <c r="DO126" s="976"/>
      <c r="DP126" s="976"/>
      <c r="DQ126" s="976" t="s">
        <v>389</v>
      </c>
      <c r="DR126" s="976"/>
      <c r="DS126" s="976"/>
      <c r="DT126" s="976"/>
      <c r="DU126" s="976"/>
      <c r="DV126" s="977" t="s">
        <v>129</v>
      </c>
      <c r="DW126" s="977"/>
      <c r="DX126" s="977"/>
      <c r="DY126" s="977"/>
      <c r="DZ126" s="978"/>
    </row>
    <row r="127" spans="1:130" s="247" customFormat="1" ht="26.25" customHeight="1" x14ac:dyDescent="0.15">
      <c r="A127" s="1116"/>
      <c r="B127" s="1004"/>
      <c r="C127" s="1058" t="s">
        <v>474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389</v>
      </c>
      <c r="AB127" s="1015"/>
      <c r="AC127" s="1015"/>
      <c r="AD127" s="1015"/>
      <c r="AE127" s="1016"/>
      <c r="AF127" s="1017" t="s">
        <v>389</v>
      </c>
      <c r="AG127" s="1015"/>
      <c r="AH127" s="1015"/>
      <c r="AI127" s="1015"/>
      <c r="AJ127" s="1016"/>
      <c r="AK127" s="1017" t="s">
        <v>389</v>
      </c>
      <c r="AL127" s="1015"/>
      <c r="AM127" s="1015"/>
      <c r="AN127" s="1015"/>
      <c r="AO127" s="1016"/>
      <c r="AP127" s="1018" t="s">
        <v>389</v>
      </c>
      <c r="AQ127" s="1019"/>
      <c r="AR127" s="1019"/>
      <c r="AS127" s="1019"/>
      <c r="AT127" s="1020"/>
      <c r="AU127" s="283"/>
      <c r="AV127" s="283"/>
      <c r="AW127" s="283"/>
      <c r="AX127" s="1088" t="s">
        <v>475</v>
      </c>
      <c r="AY127" s="1089"/>
      <c r="AZ127" s="1089"/>
      <c r="BA127" s="1089"/>
      <c r="BB127" s="1089"/>
      <c r="BC127" s="1089"/>
      <c r="BD127" s="1089"/>
      <c r="BE127" s="1090"/>
      <c r="BF127" s="1091" t="s">
        <v>476</v>
      </c>
      <c r="BG127" s="1089"/>
      <c r="BH127" s="1089"/>
      <c r="BI127" s="1089"/>
      <c r="BJ127" s="1089"/>
      <c r="BK127" s="1089"/>
      <c r="BL127" s="1090"/>
      <c r="BM127" s="1091" t="s">
        <v>477</v>
      </c>
      <c r="BN127" s="1089"/>
      <c r="BO127" s="1089"/>
      <c r="BP127" s="1089"/>
      <c r="BQ127" s="1089"/>
      <c r="BR127" s="1089"/>
      <c r="BS127" s="1090"/>
      <c r="BT127" s="1091" t="s">
        <v>478</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479</v>
      </c>
      <c r="CQ127" s="1006"/>
      <c r="CR127" s="1006"/>
      <c r="CS127" s="1006"/>
      <c r="CT127" s="1006"/>
      <c r="CU127" s="1006"/>
      <c r="CV127" s="1006"/>
      <c r="CW127" s="1006"/>
      <c r="CX127" s="1006"/>
      <c r="CY127" s="1006"/>
      <c r="CZ127" s="1006"/>
      <c r="DA127" s="1006"/>
      <c r="DB127" s="1006"/>
      <c r="DC127" s="1006"/>
      <c r="DD127" s="1006"/>
      <c r="DE127" s="1006"/>
      <c r="DF127" s="1007"/>
      <c r="DG127" s="975" t="s">
        <v>389</v>
      </c>
      <c r="DH127" s="976"/>
      <c r="DI127" s="976"/>
      <c r="DJ127" s="976"/>
      <c r="DK127" s="976"/>
      <c r="DL127" s="976" t="s">
        <v>129</v>
      </c>
      <c r="DM127" s="976"/>
      <c r="DN127" s="976"/>
      <c r="DO127" s="976"/>
      <c r="DP127" s="976"/>
      <c r="DQ127" s="976" t="s">
        <v>129</v>
      </c>
      <c r="DR127" s="976"/>
      <c r="DS127" s="976"/>
      <c r="DT127" s="976"/>
      <c r="DU127" s="976"/>
      <c r="DV127" s="977" t="s">
        <v>129</v>
      </c>
      <c r="DW127" s="977"/>
      <c r="DX127" s="977"/>
      <c r="DY127" s="977"/>
      <c r="DZ127" s="978"/>
    </row>
    <row r="128" spans="1:130" s="247" customFormat="1" ht="26.25" customHeight="1" thickBot="1" x14ac:dyDescent="0.2">
      <c r="A128" s="1099" t="s">
        <v>480</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481</v>
      </c>
      <c r="X128" s="1101"/>
      <c r="Y128" s="1101"/>
      <c r="Z128" s="1102"/>
      <c r="AA128" s="1103">
        <v>5328</v>
      </c>
      <c r="AB128" s="1104"/>
      <c r="AC128" s="1104"/>
      <c r="AD128" s="1104"/>
      <c r="AE128" s="1105"/>
      <c r="AF128" s="1106">
        <v>5327</v>
      </c>
      <c r="AG128" s="1104"/>
      <c r="AH128" s="1104"/>
      <c r="AI128" s="1104"/>
      <c r="AJ128" s="1105"/>
      <c r="AK128" s="1106">
        <v>5327</v>
      </c>
      <c r="AL128" s="1104"/>
      <c r="AM128" s="1104"/>
      <c r="AN128" s="1104"/>
      <c r="AO128" s="1105"/>
      <c r="AP128" s="1107"/>
      <c r="AQ128" s="1108"/>
      <c r="AR128" s="1108"/>
      <c r="AS128" s="1108"/>
      <c r="AT128" s="1109"/>
      <c r="AU128" s="283"/>
      <c r="AV128" s="283"/>
      <c r="AW128" s="283"/>
      <c r="AX128" s="944" t="s">
        <v>482</v>
      </c>
      <c r="AY128" s="945"/>
      <c r="AZ128" s="945"/>
      <c r="BA128" s="945"/>
      <c r="BB128" s="945"/>
      <c r="BC128" s="945"/>
      <c r="BD128" s="945"/>
      <c r="BE128" s="946"/>
      <c r="BF128" s="1110" t="s">
        <v>129</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483</v>
      </c>
      <c r="CQ128" s="1093"/>
      <c r="CR128" s="1093"/>
      <c r="CS128" s="1093"/>
      <c r="CT128" s="1093"/>
      <c r="CU128" s="1093"/>
      <c r="CV128" s="1093"/>
      <c r="CW128" s="1093"/>
      <c r="CX128" s="1093"/>
      <c r="CY128" s="1093"/>
      <c r="CZ128" s="1093"/>
      <c r="DA128" s="1093"/>
      <c r="DB128" s="1093"/>
      <c r="DC128" s="1093"/>
      <c r="DD128" s="1093"/>
      <c r="DE128" s="1093"/>
      <c r="DF128" s="1094"/>
      <c r="DG128" s="1095" t="s">
        <v>129</v>
      </c>
      <c r="DH128" s="1096"/>
      <c r="DI128" s="1096"/>
      <c r="DJ128" s="1096"/>
      <c r="DK128" s="1096"/>
      <c r="DL128" s="1096" t="s">
        <v>129</v>
      </c>
      <c r="DM128" s="1096"/>
      <c r="DN128" s="1096"/>
      <c r="DO128" s="1096"/>
      <c r="DP128" s="1096"/>
      <c r="DQ128" s="1096" t="s">
        <v>129</v>
      </c>
      <c r="DR128" s="1096"/>
      <c r="DS128" s="1096"/>
      <c r="DT128" s="1096"/>
      <c r="DU128" s="1096"/>
      <c r="DV128" s="1097" t="s">
        <v>389</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484</v>
      </c>
      <c r="X129" s="1130"/>
      <c r="Y129" s="1130"/>
      <c r="Z129" s="1131"/>
      <c r="AA129" s="1014">
        <v>2627965</v>
      </c>
      <c r="AB129" s="1015"/>
      <c r="AC129" s="1015"/>
      <c r="AD129" s="1015"/>
      <c r="AE129" s="1016"/>
      <c r="AF129" s="1017">
        <v>2598764</v>
      </c>
      <c r="AG129" s="1015"/>
      <c r="AH129" s="1015"/>
      <c r="AI129" s="1015"/>
      <c r="AJ129" s="1016"/>
      <c r="AK129" s="1017">
        <v>2601787</v>
      </c>
      <c r="AL129" s="1015"/>
      <c r="AM129" s="1015"/>
      <c r="AN129" s="1015"/>
      <c r="AO129" s="1016"/>
      <c r="AP129" s="1132"/>
      <c r="AQ129" s="1133"/>
      <c r="AR129" s="1133"/>
      <c r="AS129" s="1133"/>
      <c r="AT129" s="1134"/>
      <c r="AU129" s="285"/>
      <c r="AV129" s="285"/>
      <c r="AW129" s="285"/>
      <c r="AX129" s="1123" t="s">
        <v>485</v>
      </c>
      <c r="AY129" s="1006"/>
      <c r="AZ129" s="1006"/>
      <c r="BA129" s="1006"/>
      <c r="BB129" s="1006"/>
      <c r="BC129" s="1006"/>
      <c r="BD129" s="1006"/>
      <c r="BE129" s="1007"/>
      <c r="BF129" s="1124" t="s">
        <v>129</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487</v>
      </c>
      <c r="X130" s="1130"/>
      <c r="Y130" s="1130"/>
      <c r="Z130" s="1131"/>
      <c r="AA130" s="1014">
        <v>474948</v>
      </c>
      <c r="AB130" s="1015"/>
      <c r="AC130" s="1015"/>
      <c r="AD130" s="1015"/>
      <c r="AE130" s="1016"/>
      <c r="AF130" s="1017">
        <v>480333</v>
      </c>
      <c r="AG130" s="1015"/>
      <c r="AH130" s="1015"/>
      <c r="AI130" s="1015"/>
      <c r="AJ130" s="1016"/>
      <c r="AK130" s="1017">
        <v>484828</v>
      </c>
      <c r="AL130" s="1015"/>
      <c r="AM130" s="1015"/>
      <c r="AN130" s="1015"/>
      <c r="AO130" s="1016"/>
      <c r="AP130" s="1132"/>
      <c r="AQ130" s="1133"/>
      <c r="AR130" s="1133"/>
      <c r="AS130" s="1133"/>
      <c r="AT130" s="1134"/>
      <c r="AU130" s="285"/>
      <c r="AV130" s="285"/>
      <c r="AW130" s="285"/>
      <c r="AX130" s="1123" t="s">
        <v>488</v>
      </c>
      <c r="AY130" s="1006"/>
      <c r="AZ130" s="1006"/>
      <c r="BA130" s="1006"/>
      <c r="BB130" s="1006"/>
      <c r="BC130" s="1006"/>
      <c r="BD130" s="1006"/>
      <c r="BE130" s="1007"/>
      <c r="BF130" s="1160">
        <v>7.8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489</v>
      </c>
      <c r="X131" s="1168"/>
      <c r="Y131" s="1168"/>
      <c r="Z131" s="1169"/>
      <c r="AA131" s="1061">
        <v>2153017</v>
      </c>
      <c r="AB131" s="1040"/>
      <c r="AC131" s="1040"/>
      <c r="AD131" s="1040"/>
      <c r="AE131" s="1041"/>
      <c r="AF131" s="1039">
        <v>2118431</v>
      </c>
      <c r="AG131" s="1040"/>
      <c r="AH131" s="1040"/>
      <c r="AI131" s="1040"/>
      <c r="AJ131" s="1041"/>
      <c r="AK131" s="1039">
        <v>2116959</v>
      </c>
      <c r="AL131" s="1040"/>
      <c r="AM131" s="1040"/>
      <c r="AN131" s="1040"/>
      <c r="AO131" s="1041"/>
      <c r="AP131" s="1170"/>
      <c r="AQ131" s="1171"/>
      <c r="AR131" s="1171"/>
      <c r="AS131" s="1171"/>
      <c r="AT131" s="1172"/>
      <c r="AU131" s="285"/>
      <c r="AV131" s="285"/>
      <c r="AW131" s="285"/>
      <c r="AX131" s="1142" t="s">
        <v>490</v>
      </c>
      <c r="AY131" s="1093"/>
      <c r="AZ131" s="1093"/>
      <c r="BA131" s="1093"/>
      <c r="BB131" s="1093"/>
      <c r="BC131" s="1093"/>
      <c r="BD131" s="1093"/>
      <c r="BE131" s="1094"/>
      <c r="BF131" s="1143" t="s">
        <v>129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492</v>
      </c>
      <c r="W132" s="1153"/>
      <c r="X132" s="1153"/>
      <c r="Y132" s="1153"/>
      <c r="Z132" s="1154"/>
      <c r="AA132" s="1155">
        <v>8.0211628610000005</v>
      </c>
      <c r="AB132" s="1156"/>
      <c r="AC132" s="1156"/>
      <c r="AD132" s="1156"/>
      <c r="AE132" s="1157"/>
      <c r="AF132" s="1158">
        <v>7.6577901290000003</v>
      </c>
      <c r="AG132" s="1156"/>
      <c r="AH132" s="1156"/>
      <c r="AI132" s="1156"/>
      <c r="AJ132" s="1157"/>
      <c r="AK132" s="1158">
        <v>7.9912742760000004</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493</v>
      </c>
      <c r="W133" s="1136"/>
      <c r="X133" s="1136"/>
      <c r="Y133" s="1136"/>
      <c r="Z133" s="1137"/>
      <c r="AA133" s="1138">
        <v>7.4</v>
      </c>
      <c r="AB133" s="1139"/>
      <c r="AC133" s="1139"/>
      <c r="AD133" s="1139"/>
      <c r="AE133" s="1140"/>
      <c r="AF133" s="1138">
        <v>7.4</v>
      </c>
      <c r="AG133" s="1139"/>
      <c r="AH133" s="1139"/>
      <c r="AI133" s="1139"/>
      <c r="AJ133" s="1140"/>
      <c r="AK133" s="1138">
        <v>7.8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8VQdZ6tbCLdzFXOgLVX+tuc09GBAPZfxJ2aMVfNoQXxVset4CrDQfcY7LgqioE9lVZ/0Dmhlr/jBMIb0sUyOZw==" saltValue="6dnQIpsO2QjlEAjOSkSo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dldubivAl08Malo32SRd7+iSZHosagHrqSpSAEYvaMgC8PFYd0v48cinV0clIShqe3zpxPgbw62ZrVOLBNEBw==" saltValue="gsc5n/sC9LoeK0dpf8Q7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PLA3ClwvDtXDzBTfU1OuY163Z+xsCD29XM9JjYHsmfkYYZnViaAmEFiRCWcgBB86l3EjI3J/GiB2Zlfh+17Jw==" saltValue="851WqkjvjBhi2fgxWWeSB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502</v>
      </c>
      <c r="AL9" s="1179"/>
      <c r="AM9" s="1179"/>
      <c r="AN9" s="1180"/>
      <c r="AO9" s="313">
        <v>689801</v>
      </c>
      <c r="AP9" s="313">
        <v>133321</v>
      </c>
      <c r="AQ9" s="314">
        <v>114878</v>
      </c>
      <c r="AR9" s="315">
        <v>16.100000000000001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503</v>
      </c>
      <c r="AL10" s="1179"/>
      <c r="AM10" s="1179"/>
      <c r="AN10" s="1180"/>
      <c r="AO10" s="316">
        <v>86005</v>
      </c>
      <c r="AP10" s="316">
        <v>16623</v>
      </c>
      <c r="AQ10" s="317">
        <v>13315</v>
      </c>
      <c r="AR10" s="318">
        <v>24.8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504</v>
      </c>
      <c r="AL11" s="1179"/>
      <c r="AM11" s="1179"/>
      <c r="AN11" s="1180"/>
      <c r="AO11" s="316">
        <v>92302</v>
      </c>
      <c r="AP11" s="316">
        <v>17840</v>
      </c>
      <c r="AQ11" s="317">
        <v>14277</v>
      </c>
      <c r="AR11" s="318">
        <v>25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505</v>
      </c>
      <c r="AL12" s="1179"/>
      <c r="AM12" s="1179"/>
      <c r="AN12" s="1180"/>
      <c r="AO12" s="316" t="s">
        <v>506</v>
      </c>
      <c r="AP12" s="316" t="s">
        <v>506</v>
      </c>
      <c r="AQ12" s="317">
        <v>1942</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507</v>
      </c>
      <c r="AL13" s="1179"/>
      <c r="AM13" s="1179"/>
      <c r="AN13" s="1180"/>
      <c r="AO13" s="316" t="s">
        <v>506</v>
      </c>
      <c r="AP13" s="316" t="s">
        <v>506</v>
      </c>
      <c r="AQ13" s="317" t="s">
        <v>506</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508</v>
      </c>
      <c r="AL14" s="1179"/>
      <c r="AM14" s="1179"/>
      <c r="AN14" s="1180"/>
      <c r="AO14" s="316">
        <v>33189</v>
      </c>
      <c r="AP14" s="316">
        <v>6415</v>
      </c>
      <c r="AQ14" s="317">
        <v>4702</v>
      </c>
      <c r="AR14" s="318">
        <v>36.4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509</v>
      </c>
      <c r="AL15" s="1179"/>
      <c r="AM15" s="1179"/>
      <c r="AN15" s="1180"/>
      <c r="AO15" s="316">
        <v>5901</v>
      </c>
      <c r="AP15" s="316">
        <v>1141</v>
      </c>
      <c r="AQ15" s="317">
        <v>3059</v>
      </c>
      <c r="AR15" s="318">
        <v>-62.7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510</v>
      </c>
      <c r="AL16" s="1182"/>
      <c r="AM16" s="1182"/>
      <c r="AN16" s="1183"/>
      <c r="AO16" s="316">
        <v>-56276</v>
      </c>
      <c r="AP16" s="316">
        <v>-10877</v>
      </c>
      <c r="AQ16" s="317">
        <v>-10160</v>
      </c>
      <c r="AR16" s="318">
        <v>7.1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850922</v>
      </c>
      <c r="AP17" s="316">
        <v>164461</v>
      </c>
      <c r="AQ17" s="317">
        <v>142011</v>
      </c>
      <c r="AR17" s="318">
        <v>15.8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515</v>
      </c>
      <c r="AL21" s="1174"/>
      <c r="AM21" s="1174"/>
      <c r="AN21" s="1175"/>
      <c r="AO21" s="328">
        <v>15.08</v>
      </c>
      <c r="AP21" s="329">
        <v>13.22</v>
      </c>
      <c r="AQ21" s="330">
        <v>1.86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516</v>
      </c>
      <c r="AL22" s="1174"/>
      <c r="AM22" s="1174"/>
      <c r="AN22" s="1175"/>
      <c r="AO22" s="333">
        <v>98.9</v>
      </c>
      <c r="AP22" s="334">
        <v>95.9</v>
      </c>
      <c r="AQ22" s="335">
        <v>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520</v>
      </c>
      <c r="AL32" s="1190"/>
      <c r="AM32" s="1190"/>
      <c r="AN32" s="1191"/>
      <c r="AO32" s="343">
        <v>569362</v>
      </c>
      <c r="AP32" s="343">
        <v>110043</v>
      </c>
      <c r="AQ32" s="344">
        <v>72897</v>
      </c>
      <c r="AR32" s="345">
        <v>51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521</v>
      </c>
      <c r="AL33" s="1190"/>
      <c r="AM33" s="1190"/>
      <c r="AN33" s="1191"/>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522</v>
      </c>
      <c r="AL34" s="1190"/>
      <c r="AM34" s="1190"/>
      <c r="AN34" s="1191"/>
      <c r="AO34" s="343" t="s">
        <v>506</v>
      </c>
      <c r="AP34" s="343" t="s">
        <v>506</v>
      </c>
      <c r="AQ34" s="344">
        <v>43</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523</v>
      </c>
      <c r="AL35" s="1190"/>
      <c r="AM35" s="1190"/>
      <c r="AN35" s="1191"/>
      <c r="AO35" s="343">
        <v>80437</v>
      </c>
      <c r="AP35" s="343">
        <v>15546</v>
      </c>
      <c r="AQ35" s="344">
        <v>23889</v>
      </c>
      <c r="AR35" s="345">
        <v>-34.9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524</v>
      </c>
      <c r="AL36" s="1190"/>
      <c r="AM36" s="1190"/>
      <c r="AN36" s="1191"/>
      <c r="AO36" s="343" t="s">
        <v>506</v>
      </c>
      <c r="AP36" s="343" t="s">
        <v>506</v>
      </c>
      <c r="AQ36" s="344">
        <v>3700</v>
      </c>
      <c r="AR36" s="345" t="s">
        <v>506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525</v>
      </c>
      <c r="AL37" s="1190"/>
      <c r="AM37" s="1190"/>
      <c r="AN37" s="1191"/>
      <c r="AO37" s="343">
        <v>9528</v>
      </c>
      <c r="AP37" s="343">
        <v>1842</v>
      </c>
      <c r="AQ37" s="344">
        <v>740</v>
      </c>
      <c r="AR37" s="345">
        <v>148.9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526</v>
      </c>
      <c r="AL38" s="1193"/>
      <c r="AM38" s="1193"/>
      <c r="AN38" s="1194"/>
      <c r="AO38" s="346" t="s">
        <v>506</v>
      </c>
      <c r="AP38" s="346" t="s">
        <v>506</v>
      </c>
      <c r="AQ38" s="347">
        <v>3</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527</v>
      </c>
      <c r="AL39" s="1193"/>
      <c r="AM39" s="1193"/>
      <c r="AN39" s="1194"/>
      <c r="AO39" s="343">
        <v>-5327</v>
      </c>
      <c r="AP39" s="343">
        <v>-1030</v>
      </c>
      <c r="AQ39" s="344">
        <v>-2140</v>
      </c>
      <c r="AR39" s="345">
        <v>-51.9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528</v>
      </c>
      <c r="AL40" s="1190"/>
      <c r="AM40" s="1190"/>
      <c r="AN40" s="1191"/>
      <c r="AO40" s="343">
        <v>-484828</v>
      </c>
      <c r="AP40" s="343">
        <v>-93705</v>
      </c>
      <c r="AQ40" s="344">
        <v>-70880</v>
      </c>
      <c r="AR40" s="345">
        <v>32.200000000000003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169172</v>
      </c>
      <c r="AP41" s="343">
        <v>32697</v>
      </c>
      <c r="AQ41" s="344">
        <v>28253</v>
      </c>
      <c r="AR41" s="345">
        <v>15.7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497</v>
      </c>
      <c r="AN49" s="1186" t="s">
        <v>532</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867818</v>
      </c>
      <c r="AN51" s="365">
        <v>150454</v>
      </c>
      <c r="AO51" s="366">
        <v>41.1</v>
      </c>
      <c r="AP51" s="367">
        <v>162193</v>
      </c>
      <c r="AQ51" s="368">
        <v>-7.7</v>
      </c>
      <c r="AR51" s="369">
        <v>48.8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592126</v>
      </c>
      <c r="AN52" s="373">
        <v>102657</v>
      </c>
      <c r="AO52" s="374">
        <v>61.5</v>
      </c>
      <c r="AP52" s="375">
        <v>79985</v>
      </c>
      <c r="AQ52" s="376">
        <v>-8.8000000000000007</v>
      </c>
      <c r="AR52" s="377">
        <v>70.3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1532338</v>
      </c>
      <c r="AN53" s="365">
        <v>273339</v>
      </c>
      <c r="AO53" s="366">
        <v>81.7</v>
      </c>
      <c r="AP53" s="367">
        <v>138651</v>
      </c>
      <c r="AQ53" s="368">
        <v>-14.5</v>
      </c>
      <c r="AR53" s="369">
        <v>96.2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1263465</v>
      </c>
      <c r="AN54" s="373">
        <v>225377</v>
      </c>
      <c r="AO54" s="374">
        <v>119.5</v>
      </c>
      <c r="AP54" s="375">
        <v>71211</v>
      </c>
      <c r="AQ54" s="376">
        <v>-11</v>
      </c>
      <c r="AR54" s="377">
        <v>130.5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1701729</v>
      </c>
      <c r="AN55" s="365">
        <v>314030</v>
      </c>
      <c r="AO55" s="366">
        <v>14.9</v>
      </c>
      <c r="AP55" s="367">
        <v>122882</v>
      </c>
      <c r="AQ55" s="368">
        <v>-11.4</v>
      </c>
      <c r="AR55" s="369">
        <v>26.3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1305473</v>
      </c>
      <c r="AN56" s="373">
        <v>240907</v>
      </c>
      <c r="AO56" s="374">
        <v>6.9</v>
      </c>
      <c r="AP56" s="375">
        <v>65785</v>
      </c>
      <c r="AQ56" s="376">
        <v>-7.6</v>
      </c>
      <c r="AR56" s="377">
        <v>14.5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777750</v>
      </c>
      <c r="AN57" s="365">
        <v>146552</v>
      </c>
      <c r="AO57" s="366">
        <v>-53.3</v>
      </c>
      <c r="AP57" s="367">
        <v>114790</v>
      </c>
      <c r="AQ57" s="368">
        <v>-6.6</v>
      </c>
      <c r="AR57" s="369">
        <v>-46.7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444736</v>
      </c>
      <c r="AN58" s="373">
        <v>83802</v>
      </c>
      <c r="AO58" s="374">
        <v>-65.2</v>
      </c>
      <c r="AP58" s="375">
        <v>55601</v>
      </c>
      <c r="AQ58" s="376">
        <v>-15.5</v>
      </c>
      <c r="AR58" s="377">
        <v>-49.7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1196371</v>
      </c>
      <c r="AN59" s="365">
        <v>231227</v>
      </c>
      <c r="AO59" s="366">
        <v>57.8</v>
      </c>
      <c r="AP59" s="367">
        <v>126262</v>
      </c>
      <c r="AQ59" s="368">
        <v>10</v>
      </c>
      <c r="AR59" s="369">
        <v>47.8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857804</v>
      </c>
      <c r="AN60" s="373">
        <v>165791</v>
      </c>
      <c r="AO60" s="374">
        <v>97.8</v>
      </c>
      <c r="AP60" s="375">
        <v>56769</v>
      </c>
      <c r="AQ60" s="376">
        <v>2.1</v>
      </c>
      <c r="AR60" s="377">
        <v>95.7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1215201</v>
      </c>
      <c r="AN61" s="380">
        <v>223120</v>
      </c>
      <c r="AO61" s="381">
        <v>28.4</v>
      </c>
      <c r="AP61" s="382">
        <v>132956</v>
      </c>
      <c r="AQ61" s="383">
        <v>-6</v>
      </c>
      <c r="AR61" s="369">
        <v>34.4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892721</v>
      </c>
      <c r="AN62" s="373">
        <v>163707</v>
      </c>
      <c r="AO62" s="374">
        <v>44.1</v>
      </c>
      <c r="AP62" s="375">
        <v>65870</v>
      </c>
      <c r="AQ62" s="376">
        <v>-8.1999999999999993</v>
      </c>
      <c r="AR62" s="377">
        <v>52.3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1SP6RTlAKQv/mlmjMtbONgEZ5JN3ScUEnsRcZft71/oQa4Ok0qAnMbT2ttOF3q154PNMC23/McWePENQSZnEA==" saltValue="BxW8eohQrsSUreVTwxeZ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YGG1SW0PwlRODZ6Tlnw78WZ6LQjGPd0mF6QYjnO/YTE7JdP6+JmYj6i+by7pGqEiY4K/ueijPa7u8VxAtmKZ7g==" saltValue="t60QGgNdnDgKXC5//POP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yH7CXFhPbheUekh9WbwqQD9mdax8MDgK1P9PAo3smKSD139RvWRpthuUiq7ky108dHHPhaEEr29DzUxSNMKLqg==" saltValue="X/9Ntj1elrPukscTDe4J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8" t="s">
        <v>3</v>
      </c>
      <c r="D47" s="1198"/>
      <c r="E47" s="1199"/>
      <c r="F47" s="11">
        <v>38.369999999999997</v>
      </c>
      <c r="G47" s="12">
        <v>38.17</v>
      </c>
      <c r="H47" s="12">
        <v>38.94</v>
      </c>
      <c r="I47" s="12">
        <v>41.04</v>
      </c>
      <c r="J47" s="13">
        <v>38.19</v>
      </c>
    </row>
    <row r="48" spans="2:10" ht="57.75" customHeight="1" x14ac:dyDescent="0.15">
      <c r="B48" s="14"/>
      <c r="C48" s="1200" t="s">
        <v>4</v>
      </c>
      <c r="D48" s="1200"/>
      <c r="E48" s="1201"/>
      <c r="F48" s="15">
        <v>2.25</v>
      </c>
      <c r="G48" s="16">
        <v>3.28</v>
      </c>
      <c r="H48" s="16">
        <v>3</v>
      </c>
      <c r="I48" s="16">
        <v>5.44</v>
      </c>
      <c r="J48" s="17">
        <v>3.8</v>
      </c>
    </row>
    <row r="49" spans="2:10" ht="57.75" customHeight="1" thickBot="1" x14ac:dyDescent="0.2">
      <c r="B49" s="18"/>
      <c r="C49" s="1202" t="s">
        <v>5</v>
      </c>
      <c r="D49" s="1202"/>
      <c r="E49" s="1203"/>
      <c r="F49" s="19" t="s">
        <v>553</v>
      </c>
      <c r="G49" s="20" t="s">
        <v>554</v>
      </c>
      <c r="H49" s="20">
        <v>0.6</v>
      </c>
      <c r="I49" s="20">
        <v>4.0599999999999996</v>
      </c>
      <c r="J49" s="21" t="s">
        <v>555</v>
      </c>
    </row>
    <row r="50" spans="2:10" ht="13.5" customHeight="1" x14ac:dyDescent="0.15"/>
  </sheetData>
  <sheetProtection algorithmName="SHA-512" hashValue="JeWwuZg4jAPI7tuv1BQq374e3E/bSZXzyaHRu3cfpxZe0HB1LYXD8WOnHvJQx8VosHLn524Y8q2cI6ct0czdmQ==" saltValue="rZG0a1BvLQHav+q30gKf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