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92.168.190.93\03財務\0庶務\0諸務\財政\財政比較分析表(財政状況資料集)\令和01年度\財政状況資料集\2回目提出\提出\"/>
    </mc:Choice>
  </mc:AlternateContent>
  <xr:revisionPtr revIDLastSave="0" documentId="13_ncr:1_{33FEB045-DD44-4190-8CF6-BF05910572D8}" xr6:coauthVersionLast="47" xr6:coauthVersionMax="47" xr10:uidLastSave="{00000000-0000-0000-0000-000000000000}"/>
  <bookViews>
    <workbookView xWindow="-120" yWindow="-120" windowWidth="20730" windowHeight="1116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W40" i="10"/>
  <c r="BW41" i="10" s="1"/>
  <c r="BW42" i="10" s="1"/>
  <c r="BW43"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<sst xmlns="http://schemas.openxmlformats.org/spreadsheetml/2006/main" count="1087" uniqueCount="595">
  <si>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</si>
  <si>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</si>
  <si>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</si>
  <si>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</si>
  <si>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</si>
  <si>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</si>
  <si>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</si>
  <si>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</si>
  <si>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</si>
  <si>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</si>
  <si>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</si>
  <si>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</si>
  <si>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</si>
  <si>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</si>
  <si>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</si>
  <si>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</si>
  <si>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</si>
  <si>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</si>
  <si>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</si>
  <si>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</si>
  <si>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</si>
  <si>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</si>
  <si>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</si>
  <si>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</si>
  <si>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</si>
  <si>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</si>
  <si>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</si>
  <si>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</si>
  <si>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</si>
  <si>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</si>
  <si>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</si>
  <si>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</si>
  <si>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</si>
  <si>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</si>
  <si>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</si>
  <si>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</si>
  <si>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</si>
  <si>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</si>
  <si>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</si>
  <si>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</si>
  <si>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</si>
  <si>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</si>
  <si>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</si>
  <si>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</si>
  <si>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</si>
  <si>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</si>
  <si>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</si>
  <si>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</si>
  <si>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</si>
  <si>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</si>
  <si>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</si>
  <si>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</si>
  <si>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</si>
  <si>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</si>
  <si>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</si>
  <si>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</si>
  <si>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</si>
  <si>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</si>
  <si>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</si>
  <si>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</si>
  <si>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</si>
  <si>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</si>
  <si>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</si>
  <si>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</si>
  <si>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</si>
  <si>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</si>
  <si>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</si>
  <si>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</si>
  <si>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</si>
  <si>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</si>
  <si>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</si>
  <si>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</si>
  <si>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</si>
  <si>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</si>
  <si>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</si>
  <si>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</si>
  <si>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</si>
  <si>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</si>
  <si>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</si>
  <si>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</si>
  <si>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</si>
  <si>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</si>
  <si>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</si>
  <si>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</si>
  <si>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</si>
  <si>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</si>
  <si>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</si>
  <si>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</si>
  <si>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</si>
  <si>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</si>
  <si>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</si>
  <si>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</si>
  <si>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</si>
  <si>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</si>
  <si>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</si>
  <si>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</si>
  <si>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</si>
  <si>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</si>
  <si>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</si>
  <si>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</si>
  <si>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</si>
  <si>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</si>
  <si>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</si>
  <si>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</si>
  <si>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</si>
  <si>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</si>
  <si>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</si>
  <si>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</si>
  <si>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</si>
  <si>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</si>
  <si>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</si>
  <si>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</si>
  <si>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</si>
  <si>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</si>
  <si>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</si>
  <si>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</si>
  <si>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</si>
  <si>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</si>
  <si>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</si>
  <si>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</si>
  <si>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</si>
  <si>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</si>
  <si>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</si>
  <si>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</si>
  <si>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</si>
  <si>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</si>
  <si>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</si>
  <si>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</si>
  <si>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</si>
  <si>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</si>
  <si>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</si>
  <si>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</si>
  <si>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</si>
  <si>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</si>
  <si>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</si>
  <si>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</si>
  <si>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</si>
  <si>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</si>
  <si>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</si>
  <si>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</si>
  <si>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</si>
  <si>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</si>
  <si>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</si>
  <si>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</si>
  <si>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</si>
  <si>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</si>
  <si>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</si>
  <si>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</si>
  <si>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</si>
  <si>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</si>
  <si>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</si>
  <si>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</si>
  <si>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</si>
  <si>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</si>
  <si>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</si>
  <si>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</si>
  <si>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</si>
  <si>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</si>
  <si>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</si>
  <si>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</si>
  <si>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</si>
  <si>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</si>
  <si>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</si>
  <si>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</si>
  <si>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</si>
  <si>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</si>
  <si>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</si>
  <si>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</si>
  <si>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</si>
  <si>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</si>
  <si>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</si>
  <si>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</si>
  <si>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</si>
  <si>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</si>
  <si>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</si>
  <si>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</si>
  <si>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</si>
  <si>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</si>
  <si>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</si>
  <si>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</si>
  <si>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</si>
  <si>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</si>
  <si>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</si>
  <si>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</si>
  <si>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</si>
  <si>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</si>
  <si>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</si>
  <si>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</si>
  <si>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</si>
  <si>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</si>
  <si>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</si>
  <si>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</si>
  <si>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</si>
  <si>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</si>
  <si>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</si>
  <si>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</si>
  <si>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</si>
  <si>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</si>
  <si>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</si>
  <si>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</si>
  <si>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</si>
  <si>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</si>
  <si>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</si>
  <si>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</si>
  <si>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</si>
  <si>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</si>
  <si>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</si>
  <si>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</si>
  <si>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</si>
  <si>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</si>
  <si>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</si>
  <si>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</si>
  <si>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</si>
  <si>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</si>
  <si>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</si>
  <si>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福島県平田村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</si>
  <si>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</si>
  <si>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</si>
  <si>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</si>
  <si>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</si>
  <si>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</si>
  <si>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</si>
  <si>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</si>
  <si>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</si>
  <si>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</si>
  <si>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</si>
  <si>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</si>
  <si>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</si>
  <si>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</si>
  <si>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</si>
  <si>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</si>
  <si>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</si>
  <si>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</si>
  <si>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</si>
  <si>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</si>
  <si>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</si>
  <si>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</si>
  <si>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</si>
  <si>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</si>
  <si>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</si>
  <si>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</si>
  <si>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</si>
  <si>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</si>
  <si>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</si>
  <si>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</si>
  <si>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</si>
  <si>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</si>
  <si>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</si>
  <si>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</si>
  <si>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</si>
  <si>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</si>
  <si>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</si>
  <si>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</si>
  <si>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</si>
  <si>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</si>
  <si>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</si>
  <si>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</si>
  <si>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</si>
  <si>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</si>
  <si>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</si>
  <si>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</si>
  <si>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</si>
  <si>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</si>
  <si>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</si>
  <si>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</si>
  <si>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</si>
  <si>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</si>
  <si>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</si>
  <si>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</si>
  <si>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</si>
  <si>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</si>
  <si>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</si>
  <si>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</si>
  <si>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</si>
  <si>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</si>
  <si>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</si>
  <si>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</si>
  <si>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</si>
  <si>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</si>
  <si>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</si>
  <si>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</si>
  <si>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</si>
  <si>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</si>
  <si>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</si>
  <si>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</si>
  <si>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</si>
  <si>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</si>
  <si>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</si>
  <si>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</si>
  <si>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</si>
  <si>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</si>
  <si>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</si>
  <si>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</si>
  <si>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</si>
  <si>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</si>
  <si>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</si>
  <si>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</si>
  <si>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</si>
  <si>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</si>
  <si>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</si>
  <si>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</si>
  <si>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</si>
  <si>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</si>
  <si>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</si>
  <si>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</si>
  <si>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</si>
  <si>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</si>
  <si>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</si>
  <si>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</si>
  <si>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</si>
  <si>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</si>
  <si>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</si>
  <si>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</si>
  <si>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</si>
  <si>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</si>
  <si>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</si>
  <si>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</si>
  <si>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</si>
  <si>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</si>
  <si>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</si>
  <si>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</si>
  <si>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</si>
  <si>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</si>
  <si>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</si>
  <si>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</si>
  <si>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</si>
  <si>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</si>
  <si>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</si>
  <si>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</si>
  <si>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</si>
  <si>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</si>
  <si>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</si>
  <si>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</si>
  <si>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</si>
  <si>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</si>
  <si>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</si>
  <si>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</si>
  <si>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</si>
  <si>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</si>
  <si>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</si>
  <si>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</si>
  <si>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</si>
  <si>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</si>
  <si>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</si>
  <si>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</si>
  <si>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</si>
  <si>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</si>
  <si>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</si>
  <si>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</si>
  <si>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</si>
  <si>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</si>
  <si>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</si>
  <si>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</si>
  <si>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</si>
  <si>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</si>
  <si>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</si>
  <si>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</si>
  <si>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</si>
  <si>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</si>
  <si>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</si>
  <si>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</si>
  <si>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</si>
  <si>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</si>
  <si>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</si>
  <si>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</si>
  <si>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</si>
  <si>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</si>
  <si>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</si>
  <si>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福島県平田村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</si>
  <si>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</si>
  <si>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</si>
  <si>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</si>
  <si>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</si>
  <si>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</si>
  <si>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</si>
  <si>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</si>
  <si>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</si>
  <si>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</si>
  <si>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</si>
  <si>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</si>
  <si>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</si>
  <si>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</si>
  <si>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</si>
  <si>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</si>
  <si>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</si>
  <si>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</si>
  <si>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</si>
  <si>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</si>
  <si>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</si>
  <si>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</si>
  <si>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</si>
  <si>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</si>
  <si>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</si>
  <si>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</si>
  <si>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</si>
  <si>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</si>
  <si>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</si>
  <si>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</si>
  <si>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</si>
  <si>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</si>
  <si>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</si>
  <si>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</si>
  <si>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</si>
  <si>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</si>
  <si>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</si>
  <si>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</si>
  <si>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</si>
  <si>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</si>
  <si>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</si>
  <si>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</si>
  <si>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</si>
  <si>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</si>
  <si>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</si>
  <si>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</si>
  <si>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</si>
  <si>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</si>
  <si>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</si>
  <si>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</si>
  <si>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</si>
  <si>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</si>
  <si>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</si>
  <si>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</si>
  <si>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</si>
  <si>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</si>
  <si>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</si>
  <si>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</si>
  <si>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</si>
  <si>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</si>
  <si>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</si>
  <si>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</si>
  <si>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</si>
  <si>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</si>
  <si>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</si>
  <si>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</si>
  <si>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</si>
  <si>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</si>
  <si>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</si>
  <si>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</si>
  <si>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</si>
  <si>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</si>
  <si>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</si>
  <si>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</si>
  <si>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</si>
  <si>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</si>
  <si>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</si>
  <si>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</si>
  <si>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</si>
  <si>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</si>
  <si>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</si>
  <si>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</si>
  <si>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</si>
  <si>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</si>
  <si>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</si>
  <si>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</si>
  <si>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</si>
  <si>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</si>
  <si>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</si>
  <si>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</si>
  <si>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</si>
  <si>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</si>
  <si>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</si>
  <si>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</si>
  <si>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</si>
  <si>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</si>
  <si>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</si>
  <si>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</si>
  <si>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</si>
  <si>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</si>
  <si>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</si>
  <si>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</si>
  <si>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</si>
  <si>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</si>
  <si>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</si>
  <si>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</si>
  <si>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</si>
  <si>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</si>
  <si>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</si>
  <si>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</si>
  <si>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</si>
  <si>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</si>
  <si>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</si>
  <si>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</si>
  <si>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</si>
  <si>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</si>
  <si>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</si>
  <si>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</si>
  <si>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</si>
  <si>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</si>
  <si>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</si>
  <si>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</si>
  <si>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</si>
  <si>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</si>
  <si>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</si>
  <si>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</si>
  <si>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</si>
  <si>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</si>
  <si>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</si>
  <si>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</si>
  <si>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</si>
  <si>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</si>
  <si>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</si>
  <si>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</si>
  <si>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</si>
  <si>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</si>
  <si>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</si>
  <si>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</si>
  <si>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</si>
  <si>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</si>
  <si>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</si>
  <si>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</si>
  <si>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</si>
  <si>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</si>
  <si>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</si>
  <si>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</si>
  <si>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</si>
  <si>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</si>
  <si>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</si>
  <si>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</si>
  <si>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</si>
  <si>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</si>
  <si>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</si>
  <si>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</si>
  <si>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</si>
  <si>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</si>
  <si>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</si>
  <si>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</si>
  <si>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</si>
  <si>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</si>
  <si>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</si>
  <si>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</si>
  <si>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</si>
  <si>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</si>
  <si>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</si>
  <si>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</si>
  <si>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</si>
  <si>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</si>
  <si>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</si>
  <si>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</si>
  <si>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</si>
  <si>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</si>
  <si>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</si>
  <si>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</si>
  <si>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</si>
  <si>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</si>
  <si>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</si>
  <si>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</si>
  <si>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</si>
  <si>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</si>
  <si>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</si>
  <si>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</si>
  <si>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</si>
  <si>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</si>
  <si>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</si>
  <si>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</si>
  <si>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4.80</t>
  </si>
  <si>
    <t>▲ 0.04</t>
  </si>
  <si>
    <t>▲ 1.68</t>
  </si>
  <si>
    <t>▲ 1.97</t>
  </si>
  <si>
    <t>一般会計</t>
  </si>
  <si>
    <t>国民健康保険特別会計</t>
  </si>
  <si>
    <t>介護保険事業特別会計</t>
  </si>
  <si>
    <t>簡易水道事業特別会計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</si>
  <si>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</si>
  <si>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</si>
  <si>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</si>
  <si>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</si>
  <si>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</si>
  <si>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</si>
  <si>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</si>
  <si>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</si>
  <si>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</si>
  <si>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</si>
  <si>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須賀川地方広域消防組合</t>
    <rPh sb="0" eb="3">
      <t>スカガワ</t>
    </rPh>
    <rPh sb="3" eb="5">
      <t>チホウ</t>
    </rPh>
    <rPh sb="5" eb="7">
      <t>コウイキ</t>
    </rPh>
    <rPh sb="7" eb="9">
      <t>ショウボウ</t>
    </rPh>
    <rPh sb="9" eb="11">
      <t>クミアイ</t>
    </rPh>
    <phoneticPr fontId="2"/>
  </si>
  <si>
    <t>石川地方生活環境施設組合</t>
    <rPh sb="0" eb="2">
      <t>イシカワ</t>
    </rPh>
    <rPh sb="2" eb="4">
      <t>チホウ</t>
    </rPh>
    <rPh sb="4" eb="6">
      <t>セイカツ</t>
    </rPh>
    <rPh sb="6" eb="8">
      <t>カンキョウ</t>
    </rPh>
    <rPh sb="8" eb="10">
      <t>シセツ</t>
    </rPh>
    <rPh sb="10" eb="12">
      <t>クミアイ</t>
    </rPh>
    <phoneticPr fontId="2"/>
  </si>
  <si>
    <t>公立小野町地方綜合病院企業団</t>
    <rPh sb="0" eb="2">
      <t>コウリツ</t>
    </rPh>
    <rPh sb="2" eb="4">
      <t>オノ</t>
    </rPh>
    <rPh sb="4" eb="5">
      <t>マチ</t>
    </rPh>
    <rPh sb="5" eb="7">
      <t>チホウ</t>
    </rPh>
    <rPh sb="7" eb="9">
      <t>ソウゴウ</t>
    </rPh>
    <rPh sb="9" eb="11">
      <t>ビョウイン</t>
    </rPh>
    <rPh sb="11" eb="13">
      <t>キギョウ</t>
    </rPh>
    <rPh sb="13" eb="14">
      <t>ダン</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</si>
  <si>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</si>
  <si>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</si>
  <si>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7">
      <t>イッパンカイケイ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</si>
  <si>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</si>
  <si>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</si>
  <si>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</si>
  <si>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</si>
  <si>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株式会社道の駅ひらた</t>
    <rPh sb="0" eb="4">
      <t>カブシキガイシャ</t>
    </rPh>
    <rPh sb="4" eb="5">
      <t>ミチ</t>
    </rPh>
    <rPh sb="6" eb="7">
      <t>エキ</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</si>
  <si>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</si>
  <si>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</si>
  <si>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</si>
  <si>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地と比較すると、低い状態だが、総合計画に基づいて実施してきたひらた清風中学校建設事業や、こども園建設事業等の影響により、類似団体より低い値となっている。しかし、自主財源が乏しい本村は、起債を活用した事業実施となっており、地方債残高は増加しているため、将来負担比率は3.2％増の99.3％となっ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</si>
  <si>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</si>
  <si>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</si>
  <si>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</si>
  <si>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</si>
  <si>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</si>
  <si>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</si>
  <si>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村はこれまで、総合計画に基づいた村道や農道の改良舗装等の道路整備、農地基盤整備、小中学校等の教育施設の充実、生活環境整備としての簡易水道・農業集落排水事業や公営住宅の整備、観光施設の充実等持続的に発展していくことが出来る村づくりに努めてきた。自主財源が乏しい本村にとっては、補助金のほか起債を活用した事業展開をしている。また、人口減少に伴い平成26年度から過疎地域に指定され、過疎脱却に向けた事業展開をしていることから、地方債の現在高は増加し、実質公債費率は1.2％増の10.0％となった。
　今後は償還に対する基金等の確保を図りながら、将来負担の抑制に努めたい。</t>
    <rPh sb="1" eb="3">
      <t>ホンソン</t>
    </rPh>
    <rPh sb="9" eb="13">
      <t>ソウゴウケイカク</t>
    </rPh>
    <rPh sb="14" eb="15">
      <t>モト</t>
    </rPh>
    <rPh sb="18" eb="20">
      <t>ソンドウ</t>
    </rPh>
    <rPh sb="21" eb="23">
      <t>ノウドウ</t>
    </rPh>
    <rPh sb="249" eb="251">
      <t>コンゴ</t>
    </rPh>
    <rPh sb="252" eb="254">
      <t>ショウカン</t>
    </rPh>
    <rPh sb="255" eb="256">
      <t>タイ</t>
    </rPh>
    <rPh sb="258" eb="261">
      <t>キキントウ</t>
    </rPh>
    <rPh sb="262" eb="264">
      <t>カクホ</t>
    </rPh>
    <rPh sb="265" eb="266">
      <t>ハカ</t>
    </rPh>
    <rPh sb="271" eb="275">
      <t>ショウライフタン</t>
    </rPh>
    <rPh sb="276" eb="278">
      <t>ヨクセイ</t>
    </rPh>
    <rPh sb="279" eb="280">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</si>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</sst>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8170A86-CBBF-4B77-B4FC-4272E10B08E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138651</c:v>
                </c:pt>
                <c:pt idx="2">
                  <c:v>122882</c:v>
                </c:pt>
                <c:pt idx="3">
                  <c:v>114790</c:v>
                </c:pt>
                <c:pt idx="4">
                  <c:v>126262</c:v>
                </c:pt>
              </c:numCache>
            </c:numRef>
          </c:val>
          <c:smooth val="0"/>
          <c:extLst>
            <c:ext xmlns:c16="http://schemas.microsoft.com/office/drawing/2014/chart" uri="{C3380CC4-5D6E-409C-BE32-E72D297353CC}">
              <c16:uniqueId val="{00000000-C2A5-460E-9378-24F97B51F4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415655</c:v>
                </c:pt>
                <c:pt idx="1">
                  <c:v>206286</c:v>
                </c:pt>
                <c:pt idx="2">
                  <c:v>252892</c:v>
                </c:pt>
                <c:pt idx="3">
                  <c:v>115563</c:v>
                </c:pt>
                <c:pt idx="4">
                  <c:v>151292</c:v>
                </c:pt>
              </c:numCache>
            </c:numRef>
          </c:val>
          <c:smooth val="0"/>
          <c:extLst>
            <c:ext xmlns:c16="http://schemas.microsoft.com/office/drawing/2014/chart" uri="{C3380CC4-5D6E-409C-BE32-E72D297353CC}">
              <c16:uniqueId val="{00000001-C2A5-460E-9378-24F97B51F43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14.57</c:v>
                </c:pt>
                <c:pt idx="1">
                  <c:v>7.06</c:v>
                </c:pt>
                <c:pt idx="2">
                  <c:v>8.9600000000000009</c:v>
                </c:pt>
                <c:pt idx="3">
                  <c:v>7.33</c:v>
                </c:pt>
                <c:pt idx="4">
                  <c:v>8.25</c:v>
                </c:pt>
              </c:numCache>
            </c:numRef>
          </c:val>
          <c:extLst>
            <c:ext xmlns:c16="http://schemas.microsoft.com/office/drawing/2014/chart" uri="{C3380CC4-5D6E-409C-BE32-E72D297353CC}">
              <c16:uniqueId val="{00000000-8223-4C7E-B58E-E04B372D0C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18.309999999999999</c:v>
                </c:pt>
                <c:pt idx="1">
                  <c:v>21.4</c:v>
                </c:pt>
                <c:pt idx="2">
                  <c:v>19.71</c:v>
                </c:pt>
                <c:pt idx="3">
                  <c:v>19.82</c:v>
                </c:pt>
                <c:pt idx="4">
                  <c:v>16.559999999999999</c:v>
                </c:pt>
              </c:numCache>
            </c:numRef>
          </c:val>
          <c:extLst>
            <c:ext xmlns:c16="http://schemas.microsoft.com/office/drawing/2014/chart" uri="{C3380CC4-5D6E-409C-BE32-E72D297353CC}">
              <c16:uniqueId val="{00000001-8223-4C7E-B58E-E04B372D0C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3.9</c:v>
                </c:pt>
                <c:pt idx="1">
                  <c:v>-4.8</c:v>
                </c:pt>
                <c:pt idx="2">
                  <c:v>-0.04</c:v>
                </c:pt>
                <c:pt idx="3">
                  <c:v>-1.68</c:v>
                </c:pt>
                <c:pt idx="4">
                  <c:v>-1.97</c:v>
                </c:pt>
              </c:numCache>
            </c:numRef>
          </c:val>
          <c:smooth val="0"/>
          <c:extLst>
            <c:ext xmlns:c16="http://schemas.microsoft.com/office/drawing/2014/chart" uri="{C3380CC4-5D6E-409C-BE32-E72D297353CC}">
              <c16:uniqueId val="{00000002-8223-4C7E-B58E-E04B372D0C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D7A-4B40-8FAE-6C2507188A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7A-4B40-8FAE-6C2507188A5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D7A-4B40-8FAE-6C2507188A5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D7A-4B40-8FAE-6C2507188A5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4-AD7A-4B40-8FAE-6C2507188A59}"/>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0.06</c:v>
                </c:pt>
                <c:pt idx="4">
                  <c:v>#N/A</c:v>
                </c:pt>
                <c:pt idx="5">
                  <c:v>0.03</c:v>
                </c:pt>
                <c:pt idx="6">
                  <c:v>#N/A</c:v>
                </c:pt>
                <c:pt idx="7">
                  <c:v>0.06</c:v>
                </c:pt>
                <c:pt idx="8">
                  <c:v>#N/A</c:v>
                </c:pt>
                <c:pt idx="9">
                  <c:v>0.05</c:v>
                </c:pt>
              </c:numCache>
            </c:numRef>
          </c:val>
          <c:extLst>
            <c:ext xmlns:c16="http://schemas.microsoft.com/office/drawing/2014/chart" uri="{C3380CC4-5D6E-409C-BE32-E72D297353CC}">
              <c16:uniqueId val="{00000005-AD7A-4B40-8FAE-6C2507188A59}"/>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0.17</c:v>
                </c:pt>
                <c:pt idx="2">
                  <c:v>#N/A</c:v>
                </c:pt>
                <c:pt idx="3">
                  <c:v>0.08</c:v>
                </c:pt>
                <c:pt idx="4">
                  <c:v>#N/A</c:v>
                </c:pt>
                <c:pt idx="5">
                  <c:v>0.06</c:v>
                </c:pt>
                <c:pt idx="6">
                  <c:v>#N/A</c:v>
                </c:pt>
                <c:pt idx="7">
                  <c:v>0.09</c:v>
                </c:pt>
                <c:pt idx="8">
                  <c:v>#N/A</c:v>
                </c:pt>
                <c:pt idx="9">
                  <c:v>0.11</c:v>
                </c:pt>
              </c:numCache>
            </c:numRef>
          </c:val>
          <c:extLst>
            <c:ext xmlns:c16="http://schemas.microsoft.com/office/drawing/2014/chart" uri="{C3380CC4-5D6E-409C-BE32-E72D297353CC}">
              <c16:uniqueId val="{00000006-AD7A-4B40-8FAE-6C2507188A5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0.88</c:v>
                </c:pt>
                <c:pt idx="2">
                  <c:v>#N/A</c:v>
                </c:pt>
                <c:pt idx="3">
                  <c:v>0.94</c:v>
                </c:pt>
                <c:pt idx="4">
                  <c:v>#N/A</c:v>
                </c:pt>
                <c:pt idx="5">
                  <c:v>1.1100000000000001</c:v>
                </c:pt>
                <c:pt idx="6">
                  <c:v>#N/A</c:v>
                </c:pt>
                <c:pt idx="7">
                  <c:v>0.33</c:v>
                </c:pt>
                <c:pt idx="8">
                  <c:v>#N/A</c:v>
                </c:pt>
                <c:pt idx="9">
                  <c:v>0.76</c:v>
                </c:pt>
              </c:numCache>
            </c:numRef>
          </c:val>
          <c:extLst>
            <c:ext xmlns:c16="http://schemas.microsoft.com/office/drawing/2014/chart" uri="{C3380CC4-5D6E-409C-BE32-E72D297353CC}">
              <c16:uniqueId val="{00000007-AD7A-4B40-8FAE-6C2507188A5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2.58</c:v>
                </c:pt>
                <c:pt idx="2">
                  <c:v>#N/A</c:v>
                </c:pt>
                <c:pt idx="3">
                  <c:v>7</c:v>
                </c:pt>
                <c:pt idx="4">
                  <c:v>#N/A</c:v>
                </c:pt>
                <c:pt idx="5">
                  <c:v>6.79</c:v>
                </c:pt>
                <c:pt idx="6">
                  <c:v>#N/A</c:v>
                </c:pt>
                <c:pt idx="7">
                  <c:v>3.72</c:v>
                </c:pt>
                <c:pt idx="8">
                  <c:v>#N/A</c:v>
                </c:pt>
                <c:pt idx="9">
                  <c:v>1.48</c:v>
                </c:pt>
              </c:numCache>
            </c:numRef>
          </c:val>
          <c:extLst>
            <c:ext xmlns:c16="http://schemas.microsoft.com/office/drawing/2014/chart" uri="{C3380CC4-5D6E-409C-BE32-E72D297353CC}">
              <c16:uniqueId val="{00000008-AD7A-4B40-8FAE-6C2507188A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14.57</c:v>
                </c:pt>
                <c:pt idx="2">
                  <c:v>#N/A</c:v>
                </c:pt>
                <c:pt idx="3">
                  <c:v>7.05</c:v>
                </c:pt>
                <c:pt idx="4">
                  <c:v>#N/A</c:v>
                </c:pt>
                <c:pt idx="5">
                  <c:v>8.9600000000000009</c:v>
                </c:pt>
                <c:pt idx="6">
                  <c:v>#N/A</c:v>
                </c:pt>
                <c:pt idx="7">
                  <c:v>7.33</c:v>
                </c:pt>
                <c:pt idx="8">
                  <c:v>#N/A</c:v>
                </c:pt>
                <c:pt idx="9">
                  <c:v>8.25</c:v>
                </c:pt>
              </c:numCache>
            </c:numRef>
          </c:val>
          <c:extLst>
            <c:ext xmlns:c16="http://schemas.microsoft.com/office/drawing/2014/chart" uri="{C3380CC4-5D6E-409C-BE32-E72D297353CC}">
              <c16:uniqueId val="{00000009-AD7A-4B40-8FAE-6C2507188A5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413</c:v>
                </c:pt>
                <c:pt idx="5">
                  <c:v>403</c:v>
                </c:pt>
                <c:pt idx="8">
                  <c:v>377</c:v>
                </c:pt>
                <c:pt idx="11">
                  <c:v>376</c:v>
                </c:pt>
                <c:pt idx="14">
                  <c:v>412</c:v>
                </c:pt>
              </c:numCache>
            </c:numRef>
          </c:val>
          <c:extLst>
            <c:ext xmlns:c16="http://schemas.microsoft.com/office/drawing/2014/chart" uri="{C3380CC4-5D6E-409C-BE32-E72D297353CC}">
              <c16:uniqueId val="{00000000-AF22-4436-9CDB-8BF0A57028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22-4436-9CDB-8BF0A57028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18</c:v>
                </c:pt>
                <c:pt idx="3">
                  <c:v>13</c:v>
                </c:pt>
                <c:pt idx="6">
                  <c:v>13</c:v>
                </c:pt>
                <c:pt idx="9">
                  <c:v>9</c:v>
                </c:pt>
                <c:pt idx="12">
                  <c:v>9</c:v>
                </c:pt>
              </c:numCache>
            </c:numRef>
          </c:val>
          <c:extLst>
            <c:ext xmlns:c16="http://schemas.microsoft.com/office/drawing/2014/chart" uri="{C3380CC4-5D6E-409C-BE32-E72D297353CC}">
              <c16:uniqueId val="{00000002-AF22-4436-9CDB-8BF0A57028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27</c:v>
                </c:pt>
                <c:pt idx="6">
                  <c:v>20</c:v>
                </c:pt>
                <c:pt idx="9">
                  <c:v>5</c:v>
                </c:pt>
                <c:pt idx="12">
                  <c:v>2</c:v>
                </c:pt>
              </c:numCache>
            </c:numRef>
          </c:val>
          <c:extLst>
            <c:ext xmlns:c16="http://schemas.microsoft.com/office/drawing/2014/chart" uri="{C3380CC4-5D6E-409C-BE32-E72D297353CC}">
              <c16:uniqueId val="{00000003-AF22-4436-9CDB-8BF0A57028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123</c:v>
                </c:pt>
                <c:pt idx="3">
                  <c:v>130</c:v>
                </c:pt>
                <c:pt idx="6">
                  <c:v>137</c:v>
                </c:pt>
                <c:pt idx="9">
                  <c:v>138</c:v>
                </c:pt>
                <c:pt idx="12">
                  <c:v>127</c:v>
                </c:pt>
              </c:numCache>
            </c:numRef>
          </c:val>
          <c:extLst>
            <c:ext xmlns:c16="http://schemas.microsoft.com/office/drawing/2014/chart" uri="{C3380CC4-5D6E-409C-BE32-E72D297353CC}">
              <c16:uniqueId val="{00000004-AF22-4436-9CDB-8BF0A57028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22-4436-9CDB-8BF0A57028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22-4436-9CDB-8BF0A57028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471</c:v>
                </c:pt>
                <c:pt idx="3">
                  <c:v>434</c:v>
                </c:pt>
                <c:pt idx="6">
                  <c:v>396</c:v>
                </c:pt>
                <c:pt idx="9">
                  <c:v>442</c:v>
                </c:pt>
                <c:pt idx="12">
                  <c:v>551</c:v>
                </c:pt>
              </c:numCache>
            </c:numRef>
          </c:val>
          <c:extLst>
            <c:ext xmlns:c16="http://schemas.microsoft.com/office/drawing/2014/chart" uri="{C3380CC4-5D6E-409C-BE32-E72D297353CC}">
              <c16:uniqueId val="{00000007-AF22-4436-9CDB-8BF0A57028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226</c:v>
                </c:pt>
                <c:pt idx="2">
                  <c:v>#N/A</c:v>
                </c:pt>
                <c:pt idx="3">
                  <c:v>#N/A</c:v>
                </c:pt>
                <c:pt idx="4">
                  <c:v>201</c:v>
                </c:pt>
                <c:pt idx="5">
                  <c:v>#N/A</c:v>
                </c:pt>
                <c:pt idx="6">
                  <c:v>#N/A</c:v>
                </c:pt>
                <c:pt idx="7">
                  <c:v>189</c:v>
                </c:pt>
                <c:pt idx="8">
                  <c:v>#N/A</c:v>
                </c:pt>
                <c:pt idx="9">
                  <c:v>#N/A</c:v>
                </c:pt>
                <c:pt idx="10">
                  <c:v>218</c:v>
                </c:pt>
                <c:pt idx="11">
                  <c:v>#N/A</c:v>
                </c:pt>
                <c:pt idx="12">
                  <c:v>#N/A</c:v>
                </c:pt>
                <c:pt idx="13">
                  <c:v>277</c:v>
                </c:pt>
                <c:pt idx="14">
                  <c:v>#N/A</c:v>
                </c:pt>
              </c:numCache>
            </c:numRef>
          </c:val>
          <c:smooth val="0"/>
          <c:extLst>
            <c:ext xmlns:c16="http://schemas.microsoft.com/office/drawing/2014/chart" uri="{C3380CC4-5D6E-409C-BE32-E72D297353CC}">
              <c16:uniqueId val="{00000008-AF22-4436-9CDB-8BF0A57028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4912</c:v>
                </c:pt>
                <c:pt idx="5">
                  <c:v>5436</c:v>
                </c:pt>
                <c:pt idx="8">
                  <c:v>5782</c:v>
                </c:pt>
                <c:pt idx="11">
                  <c:v>5775</c:v>
                </c:pt>
                <c:pt idx="14">
                  <c:v>5902</c:v>
                </c:pt>
              </c:numCache>
            </c:numRef>
          </c:val>
          <c:extLst>
            <c:ext xmlns:c16="http://schemas.microsoft.com/office/drawing/2014/chart" uri="{C3380CC4-5D6E-409C-BE32-E72D297353CC}">
              <c16:uniqueId val="{00000000-FAEA-4CF3-A2A1-C5E44C81F7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100</c:v>
                </c:pt>
                <c:pt idx="5">
                  <c:v>78</c:v>
                </c:pt>
                <c:pt idx="8">
                  <c:v>72</c:v>
                </c:pt>
                <c:pt idx="11">
                  <c:v>60</c:v>
                </c:pt>
                <c:pt idx="14">
                  <c:v>63</c:v>
                </c:pt>
              </c:numCache>
            </c:numRef>
          </c:val>
          <c:extLst>
            <c:ext xmlns:c16="http://schemas.microsoft.com/office/drawing/2014/chart" uri="{C3380CC4-5D6E-409C-BE32-E72D297353CC}">
              <c16:uniqueId val="{00000001-FAEA-4CF3-A2A1-C5E44C81F7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970</c:v>
                </c:pt>
                <c:pt idx="5">
                  <c:v>1251</c:v>
                </c:pt>
                <c:pt idx="8">
                  <c:v>1281</c:v>
                </c:pt>
                <c:pt idx="11">
                  <c:v>1371</c:v>
                </c:pt>
                <c:pt idx="14">
                  <c:v>1297</c:v>
                </c:pt>
              </c:numCache>
            </c:numRef>
          </c:val>
          <c:extLst>
            <c:ext xmlns:c16="http://schemas.microsoft.com/office/drawing/2014/chart" uri="{C3380CC4-5D6E-409C-BE32-E72D297353CC}">
              <c16:uniqueId val="{00000002-FAEA-4CF3-A2A1-C5E44C81F7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EA-4CF3-A2A1-C5E44C81F7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EA-4CF3-A2A1-C5E44C81F7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EA-4CF3-A2A1-C5E44C81F7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632</c:v>
                </c:pt>
                <c:pt idx="3">
                  <c:v>573</c:v>
                </c:pt>
                <c:pt idx="6">
                  <c:v>526</c:v>
                </c:pt>
                <c:pt idx="9">
                  <c:v>492</c:v>
                </c:pt>
                <c:pt idx="12">
                  <c:v>478</c:v>
                </c:pt>
              </c:numCache>
            </c:numRef>
          </c:val>
          <c:extLst>
            <c:ext xmlns:c16="http://schemas.microsoft.com/office/drawing/2014/chart" uri="{C3380CC4-5D6E-409C-BE32-E72D297353CC}">
              <c16:uniqueId val="{00000006-FAEA-4CF3-A2A1-C5E44C81F7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151</c:v>
                </c:pt>
                <c:pt idx="3">
                  <c:v>110</c:v>
                </c:pt>
                <c:pt idx="6">
                  <c:v>95</c:v>
                </c:pt>
                <c:pt idx="9">
                  <c:v>106</c:v>
                </c:pt>
                <c:pt idx="12">
                  <c:v>141</c:v>
                </c:pt>
              </c:numCache>
            </c:numRef>
          </c:val>
          <c:extLst>
            <c:ext xmlns:c16="http://schemas.microsoft.com/office/drawing/2014/chart" uri="{C3380CC4-5D6E-409C-BE32-E72D297353CC}">
              <c16:uniqueId val="{00000007-FAEA-4CF3-A2A1-C5E44C81F7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1442</c:v>
                </c:pt>
                <c:pt idx="3">
                  <c:v>1394</c:v>
                </c:pt>
                <c:pt idx="6">
                  <c:v>1422</c:v>
                </c:pt>
                <c:pt idx="9">
                  <c:v>1401</c:v>
                </c:pt>
                <c:pt idx="12">
                  <c:v>1296</c:v>
                </c:pt>
              </c:numCache>
            </c:numRef>
          </c:val>
          <c:extLst>
            <c:ext xmlns:c16="http://schemas.microsoft.com/office/drawing/2014/chart" uri="{C3380CC4-5D6E-409C-BE32-E72D297353CC}">
              <c16:uniqueId val="{00000008-FAEA-4CF3-A2A1-C5E44C81F7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65</c:v>
                </c:pt>
                <c:pt idx="3">
                  <c:v>52</c:v>
                </c:pt>
                <c:pt idx="6">
                  <c:v>39</c:v>
                </c:pt>
                <c:pt idx="9">
                  <c:v>30</c:v>
                </c:pt>
                <c:pt idx="12">
                  <c:v>20</c:v>
                </c:pt>
              </c:numCache>
            </c:numRef>
          </c:val>
          <c:extLst>
            <c:ext xmlns:c16="http://schemas.microsoft.com/office/drawing/2014/chart" uri="{C3380CC4-5D6E-409C-BE32-E72D297353CC}">
              <c16:uniqueId val="{00000009-FAEA-4CF3-A2A1-C5E44C81F7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5972</c:v>
                </c:pt>
                <c:pt idx="3">
                  <c:v>6787</c:v>
                </c:pt>
                <c:pt idx="6">
                  <c:v>7317</c:v>
                </c:pt>
                <c:pt idx="9">
                  <c:v>7359</c:v>
                </c:pt>
                <c:pt idx="12">
                  <c:v>7589</c:v>
                </c:pt>
              </c:numCache>
            </c:numRef>
          </c:val>
          <c:extLst>
            <c:ext xmlns:c16="http://schemas.microsoft.com/office/drawing/2014/chart" uri="{C3380CC4-5D6E-409C-BE32-E72D297353CC}">
              <c16:uniqueId val="{0000000A-FAEA-4CF3-A2A1-C5E44C81F7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2279</c:v>
                </c:pt>
                <c:pt idx="2">
                  <c:v>#N/A</c:v>
                </c:pt>
                <c:pt idx="3">
                  <c:v>#N/A</c:v>
                </c:pt>
                <c:pt idx="4">
                  <c:v>2151</c:v>
                </c:pt>
                <c:pt idx="5">
                  <c:v>#N/A</c:v>
                </c:pt>
                <c:pt idx="6">
                  <c:v>#N/A</c:v>
                </c:pt>
                <c:pt idx="7">
                  <c:v>2264</c:v>
                </c:pt>
                <c:pt idx="8">
                  <c:v>#N/A</c:v>
                </c:pt>
                <c:pt idx="9">
                  <c:v>#N/A</c:v>
                </c:pt>
                <c:pt idx="10">
                  <c:v>2181</c:v>
                </c:pt>
                <c:pt idx="11">
                  <c:v>#N/A</c:v>
                </c:pt>
                <c:pt idx="12">
                  <c:v>#N/A</c:v>
                </c:pt>
                <c:pt idx="13">
                  <c:v>2263</c:v>
                </c:pt>
                <c:pt idx="14">
                  <c:v>#N/A</c:v>
                </c:pt>
              </c:numCache>
            </c:numRef>
          </c:val>
          <c:smooth val="0"/>
          <c:extLst>
            <c:ext xmlns:c16="http://schemas.microsoft.com/office/drawing/2014/chart" uri="{C3380CC4-5D6E-409C-BE32-E72D297353CC}">
              <c16:uniqueId val="{0000000B-FAEA-4CF3-A2A1-C5E44C81F7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523</c:v>
                </c:pt>
                <c:pt idx="1">
                  <c:v>523</c:v>
                </c:pt>
                <c:pt idx="2">
                  <c:v>443</c:v>
                </c:pt>
              </c:numCache>
            </c:numRef>
          </c:val>
          <c:extLst>
            <c:ext xmlns:c16="http://schemas.microsoft.com/office/drawing/2014/chart" uri="{C3380CC4-5D6E-409C-BE32-E72D297353CC}">
              <c16:uniqueId val="{00000000-017C-462D-A065-9A34D051D5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359</c:v>
                </c:pt>
                <c:pt idx="1">
                  <c:v>479</c:v>
                </c:pt>
                <c:pt idx="2">
                  <c:v>479</c:v>
                </c:pt>
              </c:numCache>
            </c:numRef>
          </c:val>
          <c:extLst>
            <c:ext xmlns:c16="http://schemas.microsoft.com/office/drawing/2014/chart" uri="{C3380CC4-5D6E-409C-BE32-E72D297353CC}">
              <c16:uniqueId val="{00000001-017C-462D-A065-9A34D051D5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214</c:v>
                </c:pt>
                <c:pt idx="1">
                  <c:v>245</c:v>
                </c:pt>
                <c:pt idx="2">
                  <c:v>251</c:v>
                </c:pt>
              </c:numCache>
            </c:numRef>
          </c:val>
          <c:extLst>
            <c:ext xmlns:c16="http://schemas.microsoft.com/office/drawing/2014/chart" uri="{C3380CC4-5D6E-409C-BE32-E72D297353CC}">
              <c16:uniqueId val="{00000002-017C-462D-A065-9A34D051D5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6050318557221399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{2574426C-608C-46C7-B43A-847C48A77543}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12A-4485-ADA5-06270E3E8E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{EE4C3A28-81F3-4A5C-B481-D988BE26E16A}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2A-4485-ADA5-06270E3E8E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{E6A1A525-DD6E-471A-A879-545285B1F844}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2A-4485-ADA5-06270E3E8E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{390B552C-6E61-44C1-B5C6-C1CC63E587EE}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2A-4485-ADA5-06270E3E8E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{59155838-2880-4861-8EE7-ACAA2965D682}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2A-4485-ADA5-06270E3E8EB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{DC4F095B-4DF9-4DFE-86CB-1EB5286DC2A7}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12A-4485-ADA5-06270E3E8EBE}"/>
                </c:ext>
              </c:extLst>
            </c:dLbl>
            <c:dLbl>
              <c:idx val="16"/>
              <c:layout>
                <c:manualLayout>
                  <c:x val="-2.824008238192334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{678ED5FC-4FB1-4F02-AC15-192644CE4F1D}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12A-4485-ADA5-06270E3E8EB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{AC12E3B8-66B2-4662-9B2F-5312B61AA66E}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12A-4485-ADA5-06270E3E8EB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{C8DC1396-F8BE-46E4-9C53-3EFC92A3AA67}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12A-4485-ADA5-06270E3E8E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c:v>
                </c:pt>
                <c:pt idx="8">
                  <c:v>60.5</c:v>
                </c:pt>
                <c:pt idx="16">
                  <c:v>58.2</c:v>
                </c:pt>
                <c:pt idx="24">
                  <c:v>59.9</c:v>
                </c:pt>
                <c:pt idx="32">
                  <c:v>61.3</c:v>
                </c:pt>
              </c:numCache>
            </c:numRef>
          </c:xVal>
          <c:yVal>
            <c:numRef>
              <c:f>公会計指標分析・財政指標組合せ分析表!$BP$51:$DC$51</c:f>
              <c:numCache>
                <c:formatCode>#,##0.0;"▲ "#,##0.0</c:formatCode>
                <c:ptCount val="40"/>
                <c:pt idx="0">
                  <c:v>98</c:v>
                </c:pt>
                <c:pt idx="8">
                  <c:v>93.4</c:v>
                </c:pt>
                <c:pt idx="16">
                  <c:v>98.5</c:v>
                </c:pt>
                <c:pt idx="24">
                  <c:v>96.1</c:v>
                </c:pt>
                <c:pt idx="32">
                  <c:v>99.3</c:v>
                </c:pt>
              </c:numCache>
            </c:numRef>
          </c:yVal>
          <c:smooth val="0"/>
          <c:extLst>
            <c:ext xmlns:c16="http://schemas.microsoft.com/office/drawing/2014/chart" uri="{C3380CC4-5D6E-409C-BE32-E72D297353CC}">
              <c16:uniqueId val="{00000009-312A-4485-ADA5-06270E3E8E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{90F8CCD2-6E43-4617-B6DD-F70AE5F86702}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12A-4485-ADA5-06270E3E8EB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{9224A19E-CE2E-4F15-8BB8-F414991CBAE8}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2A-4485-ADA5-06270E3E8E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{77DE9D0A-4A20-49C7-AEAE-1B45BD199476}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2A-4485-ADA5-06270E3E8E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{F4E722C2-BD63-4E38-894E-806880880703}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2A-4485-ADA5-06270E3E8E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{7FFB7E13-7F52-4806-B2F9-174FC24FA555}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2A-4485-ADA5-06270E3E8EB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{9BF2D07D-23F0-48C9-907E-2E4EAA1D5157}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12A-4485-ADA5-06270E3E8EB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{1E03359A-1759-4359-8AD9-EB1A6B8F9ADE}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12A-4485-ADA5-06270E3E8EB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{BDE46E81-369C-4C08-A6A6-A2E0CBA5CD38}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12A-4485-ADA5-06270E3E8EB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{BA38C517-F35C-4AA3-B019-5DB0270F6EA5}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12A-4485-ADA5-06270E3E8E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58.6</c:v>
                </c:pt>
                <c:pt idx="16">
                  <c:v>59.1</c:v>
                </c:pt>
                <c:pt idx="24">
                  <c:v>61.3</c:v>
                </c:pt>
                <c:pt idx="32">
                  <c:v>62.9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12A-4485-ADA5-06270E3E8EBE}"/>
            </c:ext>
          </c:extLst>
        </c:ser>
        <c:dLbls>
          <c:showLegendKey val="0"/>
          <c:showVal val="1"/>
          <c:showCatName val="0"/>
          <c:showSerName val="0"/>
          <c:showPercent val="0"/>
          <c:showBubbleSize val="0"/>
        </c:dLbls>
        <c:axId val="46179840"/>
        <c:axId val="46181760"/>
      </c:scatterChart>
      <c:valAx>
        <c:axId val="46179840"/>
        <c:scaling>
          <c:orientation val="minMax"/>
          <c:max val="63.6"/>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63559098135436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{08D9BA9D-4B93-47A8-B71A-61DD66C93FE7}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FD8-447E-AD54-3757502F64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{0DCE19DD-379C-4B49-95EC-3E9F207A6B46}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D8-447E-AD54-3757502F64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{2FA48FD1-7169-46B3-A54D-9E92CA8D3E20}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D8-447E-AD54-3757502F64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{E041BEB3-3095-4B02-AC12-1D3464B68915}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D8-447E-AD54-3757502F64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{E0D81301-62F1-4391-85C6-E7BB5A07E58B}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D8-447E-AD54-3757502F642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{B10B09E3-C43E-466E-BC03-6F52C590D384}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FD8-447E-AD54-3757502F6423}"/>
                </c:ext>
              </c:extLst>
            </c:dLbl>
            <c:dLbl>
              <c:idx val="16"/>
              <c:layout>
                <c:manualLayout>
                  <c:x val="-3.0699415428371884E-2"/>
                  <c:y val="-7.403296922338203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{0B7D4626-9B1A-48DB-A042-B4C3763A4E6E}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FD8-447E-AD54-3757502F6423}"/>
                </c:ext>
              </c:extLst>
            </c:dLbl>
            <c:dLbl>
              <c:idx val="24"/>
              <c:layout>
                <c:manualLayout>
                  <c:x val="-3.2696567809849315E-2"/>
                  <c:y val="-5.080032495220587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{83B43182-233E-4BF1-A988-1D292FF0F461}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FD8-447E-AD54-3757502F6423}"/>
                </c:ext>
              </c:extLst>
            </c:dLbl>
            <c:dLbl>
              <c:idx val="32"/>
              <c:layout>
                <c:manualLayout>
                  <c:x val="-3.2632743362831992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{70AFBC63-8D43-481E-8127-8A913CDC34F1}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FD8-447E-AD54-3757502F64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9.5</c:v>
                </c:pt>
                <c:pt idx="16">
                  <c:v>8.9</c:v>
                </c:pt>
                <c:pt idx="24">
                  <c:v>8.8000000000000007</c:v>
                </c:pt>
                <c:pt idx="32">
                  <c:v>10</c:v>
                </c:pt>
              </c:numCache>
            </c:numRef>
          </c:xVal>
          <c:yVal>
            <c:numRef>
              <c:f>公会計指標分析・財政指標組合せ分析表!$BP$73:$DC$73</c:f>
              <c:numCache>
                <c:formatCode>#,##0.0;"▲ "#,##0.0</c:formatCode>
                <c:ptCount val="40"/>
                <c:pt idx="0">
                  <c:v>98</c:v>
                </c:pt>
                <c:pt idx="8">
                  <c:v>93.4</c:v>
                </c:pt>
                <c:pt idx="16">
                  <c:v>98.5</c:v>
                </c:pt>
                <c:pt idx="24">
                  <c:v>96.1</c:v>
                </c:pt>
                <c:pt idx="32">
                  <c:v>99.3</c:v>
                </c:pt>
              </c:numCache>
            </c:numRef>
          </c:yVal>
          <c:smooth val="0"/>
          <c:extLst>
            <c:ext xmlns:c16="http://schemas.microsoft.com/office/drawing/2014/chart" uri="{C3380CC4-5D6E-409C-BE32-E72D297353CC}">
              <c16:uniqueId val="{00000009-DFD8-447E-AD54-3757502F64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{EAD8CDCB-92B9-47F0-B586-AD6C19C6FF74}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FD8-447E-AD54-3757502F64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{0C053EB5-93BD-41ED-A8C3-FE2EF25E9CC2}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D8-447E-AD54-3757502F64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{CDAA0F51-87B3-4EDE-A447-1A3A8058C34B}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D8-447E-AD54-3757502F64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{4BC0FFC8-60E5-4405-ADB0-36D197C1A6BB}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D8-447E-AD54-3757502F64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{4525B410-862C-41EA-BCEB-8FD9B5585BB3}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D8-447E-AD54-3757502F6423}"/>
                </c:ext>
              </c:extLst>
            </c:dLbl>
            <c:dLbl>
              <c:idx val="8"/>
              <c:layout>
                <c:manualLayout>
                  <c:x val="-3.0699415428371884E-2"/>
                  <c:y val="-8.133737286005196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{BA150472-E2BA-45BF-BCBA-C91EB35367D6}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FD8-447E-AD54-3757502F6423}"/>
                </c:ext>
              </c:extLst>
            </c:dLbl>
            <c:dLbl>
              <c:idx val="16"/>
              <c:layout>
                <c:manualLayout>
                  <c:x val="-3.2696567809849419E-2"/>
                  <c:y val="-7.187700997392307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{EBFD70D7-E7DF-4676-BDF9-1371D3736943}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FD8-447E-AD54-3757502F6423}"/>
                </c:ext>
              </c:extLst>
            </c:dLbl>
            <c:dLbl>
              <c:idx val="24"/>
              <c:layout>
                <c:manualLayout>
                  <c:x val="-3.1697991619110633E-2"/>
                  <c:y val="-3.403555842940680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{142D168F-AA78-4950-898C-2A2319EDA5FA}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FD8-447E-AD54-3757502F642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{72E6239C-A928-498F-ACE1-B32D0185D481}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FD8-447E-AD54-3757502F64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7.3</c:v>
                </c:pt>
                <c:pt idx="16">
                  <c:v>7.2</c:v>
                </c:pt>
                <c:pt idx="24">
                  <c:v>7.2</c:v>
                </c:pt>
                <c:pt idx="32">
                  <c:v>7.7</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FD8-447E-AD54-3757502F6423}"/>
            </c:ext>
          </c:extLst>
        </c:ser>
        <c:dLbls>
          <c:showLegendKey val="0"/>
          <c:showVal val="1"/>
          <c:showCatName val="0"/>
          <c:showSerName val="0"/>
          <c:showPercent val="0"/>
          <c:showBubbleSize val="0"/>
        </c:dLbls>
        <c:axId val="84219776"/>
        <c:axId val="84234240"/>
      </c:scatterChart>
      <c:valAx>
        <c:axId val="84219776"/>
        <c:scaling>
          <c:orientation val="minMax"/>
          <c:max val="10.4"/>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高利率の既発行債の繰上償還を進めてきたが、過疎対策事業債の借入により、実質公債費比率の分子は増加傾向にある。統合中学校建設事業の償還開始の影響で今年度は昨年度と比較して</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今後も償還金は増加していく見込みで、健全化判断比率の状況に十分注意を払いながら、村債の活用による財源確保を図っていく。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満期一括償還地方債を利用していない。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認定こども園建設事業等に係る過疎対策事業債の借入等により地方債残高は</a:t>
          </a:r>
          <a:r>
            <a:rPr kumimoji="1" lang="en-US" altLang="ja-JP" sz="1400">
              <a:latin typeface="ＭＳ ゴシック" pitchFamily="49" charset="-128"/>
              <a:ea typeface="ＭＳ ゴシック" pitchFamily="49" charset="-128"/>
            </a:rPr>
            <a:t>230</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台風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号豪雨災の対応等により充当可能基金が減少したため、将来負担比率の分子は増加した。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今後も認定こども園建設事業や保健センター中央公民館複合施設建設事業等の多額の財政需要が見込まれるため、充当可能基金等の確保を図りながら分子の上昇を抑えていきたい。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福島県平田村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1,247,611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千円で、令和元年度末残高が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1,173,247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74,364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豪雨災の対応のため、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79,932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千円取崩した。肝炎撲滅臨時特例基金は肝炎治療特別支援事業の実施に伴い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千円積立をし、森林環境譲与税基金として新たに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複数の基金が設置されているため、基金の一元的な管理を行い、同様の性質の資金については、一括運用するなどの最適な運用を目指すことを検討する。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地域福祉基金は、村民の福祉対策費の財源として基金を充当する。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肝炎撲滅臨時特例基金は、ウイルス性肝炎の根治を目的として行う早期治療の推進を図るための対策費の財源として基金を充当する。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学校建設基金は統合学校等整備費等の財源として基金を充当する。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文化振興基金は、文化の振興に資する事業の財源として基金を充当する。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学校教育施設整備基金は、学校教育施設整備の財源として基金を充当する。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集落営農推進基金は、集落営農の推進に関する事業の財源として基金を充当する。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森林環境譲与税基金は、森林整備等を行う事業の財源として基金を充当する。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肝炎撲滅臨時特例基金は、肝炎治療特別支援事業の実施に伴い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学校建設基金は、基金積立金の利子分として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基金造成の目的に沿った運用を行い、住民福祉の向上に努める。また、時代の変化と行政需要の変化を的確に捉え、基金の改廃や基金の積立を計画的に行う。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平田村認定こども園建設事業、保健センター公民館複合施設建設事業など大規模事業を控えていることから、健全財政運営に努め、計画的に積立を行う。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基金積立金の利子分として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田村認定こども園建設事業、保健センター公民館複合施設建設事業等の財源として過疎対策事業債や公共施設等適正管理推進事業債等の借入が大幅に増加することから将来の償還に備え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3D76419-2F49-4C34-9505-A22482D547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0934975-8566-4E8B-B961-C62F086583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A16088B-FC97-4F5A-9B4D-9E4019BE4D7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AC3D581-6804-49FD-B024-A64D648251C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E987205-1E46-4972-9B00-D0CD79A823B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459B50F-EDDC-417F-83A7-E6E0890946C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70071C6-E357-4403-94D8-C2E379A386C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EC2B3D4-31B7-4814-B7D7-C6BED5BE400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22B8A5E-B387-4B3B-B09E-F2E8018FCB4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24963D0-47E9-4F63-BEB1-2D860B6A4EE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7F7063A-3EE9-4E72-9F6E-790DB361220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E091985-1245-45E5-A251-2E0CF7F6733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6,036
5,891
93.42
4,684,044
4,370,789
220,756
2,675,010
7,588,985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096F91F-B4C6-4D81-BE80-4D500842B17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E15ADBB-0533-4749-AF0E-34559AFD5A7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348E335-F8FA-474D-B2D0-6E16825CDF7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0BABBA2-F93C-4B88-93E9-B659612BCAF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3DF0754-5FBF-4018-853F-9DC30EFE6F1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E478D61-1C3C-44B7-B3CF-643BC61B41F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19493C8-8FE0-433A-A3C9-B0D3C89C2D9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41A7FA7-51F6-4D0E-896D-3BBC916B83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5E1EA51-D139-4869-95EA-E3B0D36391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30964B8-5BFF-4FC1-A1C3-0BD65A08461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E1942F3-FBF7-4746-9B26-768EB253E9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6065A3F-7C54-457A-982A-43A0A04E43F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4EE3B23-AEDC-4E27-A8BD-9543A3AA27B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C2923F6-85FF-47EF-89C3-00ED446A893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11CAB1B-98D8-4866-B9D9-8B93E5898E1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A939E28-E23F-4DC8-9F20-4045689B024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8D98FD1-30D1-4A70-88D0-D44DA0E7255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748D465-CED6-4F3D-A7D2-208728E3365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CB37BBD-C42A-4C68-8290-D26365B1DFE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984BDC8D-87EE-45C5-BFB9-5204CA081F7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05865EC-811D-4A6B-AA59-2A60DB4ECED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5BD5A77-4FEC-43AF-BBF2-CCE011EEF15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28AD145-BEBD-473E-B1CF-E5A3C303FE4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A5DD5C3-6075-4FC6-8E92-85B414B1F10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3BD091F-A35B-4364-919A-C93C44F6881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D1A3DBF-13A7-4422-B3BB-15BB6EE7A45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2EFD7B3-6F2A-4208-BC05-DDA73DACB27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B71D896-968D-404A-91B1-A1D3B3F1A77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0C550A4-097A-46E5-91DF-F05E875C748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92C08D4-D59C-45F4-A8A1-77D355F8540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8A3691E-6E84-4888-9AA5-867681AF026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7C5039B-B4B6-4A4D-839B-9D507F488A6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F062243-E9C9-4661-AACB-A6547EFF9C4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3DF0E5E-73B3-4531-86CC-2671824D565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CAC3DD2-07A8-416B-9022-1D3A5F8E678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有形固定資産減価償却については、昨年度から</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％増加の</a:t>
          </a:r>
          <a:r>
            <a:rPr kumimoji="1" lang="en-US" altLang="ja-JP" sz="1100">
              <a:latin typeface="ＭＳ Ｐゴシック" panose="020B0600070205080204" pitchFamily="50" charset="-128"/>
              <a:ea typeface="ＭＳ Ｐゴシック" panose="020B0600070205080204" pitchFamily="50" charset="-128"/>
            </a:rPr>
            <a:t>61.3</a:t>
          </a:r>
          <a:r>
            <a:rPr kumimoji="1" lang="ja-JP" altLang="en-US" sz="1100">
              <a:latin typeface="ＭＳ Ｐゴシック" panose="020B0600070205080204" pitchFamily="50" charset="-128"/>
              <a:ea typeface="ＭＳ Ｐゴシック" panose="020B0600070205080204" pitchFamily="50" charset="-128"/>
            </a:rPr>
            <a:t>％で類似団体と比べると</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％低いものの、老朽化が進行している状況にある。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当村では今後、令和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年度に築</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年以上の公共施設の大規模改修の費用が増え、令和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年度までの期間には築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年以上の公共施設の建替費用が増大することが予想されることから、今後は施設の長寿命化、最適化を推進していく。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3FA2231-EF48-49BC-9105-1BE3D9F3EC2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DF55AEE-3A32-437F-9175-2609C1E89B5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A12AD351-384A-4D2C-B001-0ACAF3D2136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6068548-08D4-4FFB-9E23-BBAA8DE99FA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A059BBE1-7A1A-4199-8D95-5CDB2A74E87E}"/>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8108BA7C-336A-47CF-A527-55DED2325E6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66DBDC7D-E44D-4C82-9AF1-FD2868E69FD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5C1A658-087F-43CE-8000-D24CFD830AE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EA27B2AB-8543-4B6F-95ED-A27E59068DD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BCC0A51A-1911-49DA-821B-44919C6DEF2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88B9B06-C06C-4808-BEBF-B5D495E6163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3819A1DC-DDDE-4518-96AC-99524E57C31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3D8C7F0D-6ADC-4018-B13C-779EEFA8AA0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8298BE9E-7F5F-4CCC-8985-BE6191BC8D1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E586E4F9-A576-463F-A3D9-F3DF0E1D457F}"/>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90FDCED-5840-4AF6-AC01-A97C824F9B6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a:extLst>
            <a:ext uri="{FF2B5EF4-FFF2-40B4-BE49-F238E27FC236}">
              <a16:creationId xmlns:a16="http://schemas.microsoft.com/office/drawing/2014/main" id="{63CCBB0A-BF81-4C28-AB2A-EED3FBCB0F5B}"/>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a:extLst>
            <a:ext uri="{FF2B5EF4-FFF2-40B4-BE49-F238E27FC236}">
              <a16:creationId xmlns:a16="http://schemas.microsoft.com/office/drawing/2014/main" id="{1AC13E33-38B9-452E-8724-951FA77D349D}"/>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a:extLst>
            <a:ext uri="{FF2B5EF4-FFF2-40B4-BE49-F238E27FC236}">
              <a16:creationId xmlns:a16="http://schemas.microsoft.com/office/drawing/2014/main" id="{E18D43AA-8E69-4860-904C-F033EB7EC22D}"/>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a:extLst>
            <a:ext uri="{FF2B5EF4-FFF2-40B4-BE49-F238E27FC236}">
              <a16:creationId xmlns:a16="http://schemas.microsoft.com/office/drawing/2014/main" id="{B859D06F-51C1-437E-AD91-970E2C8791A9}"/>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a:extLst>
            <a:ext uri="{FF2B5EF4-FFF2-40B4-BE49-F238E27FC236}">
              <a16:creationId xmlns:a16="http://schemas.microsoft.com/office/drawing/2014/main" id="{3F2D7C7C-A647-4AD3-B33C-FDCB612F53F2}"/>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a:extLst>
            <a:ext uri="{FF2B5EF4-FFF2-40B4-BE49-F238E27FC236}">
              <a16:creationId xmlns:a16="http://schemas.microsoft.com/office/drawing/2014/main" id="{AEC2734C-41E5-4CEC-A77B-5596D00D8C5F}"/>
            </a:ext>
          </a:extLst>
        </xdr:cNvPr>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a:extLst>
            <a:ext uri="{FF2B5EF4-FFF2-40B4-BE49-F238E27FC236}">
              <a16:creationId xmlns:a16="http://schemas.microsoft.com/office/drawing/2014/main" id="{A48AB41A-42AB-4C3F-8092-668206F7B095}"/>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a:extLst>
            <a:ext uri="{FF2B5EF4-FFF2-40B4-BE49-F238E27FC236}">
              <a16:creationId xmlns:a16="http://schemas.microsoft.com/office/drawing/2014/main" id="{1CEF869D-D21F-48F8-A922-5B00881B8A5B}"/>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a:extLst>
            <a:ext uri="{FF2B5EF4-FFF2-40B4-BE49-F238E27FC236}">
              <a16:creationId xmlns:a16="http://schemas.microsoft.com/office/drawing/2014/main" id="{EBEC8753-4BFF-4446-A575-EE82D1F317ED}"/>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B70A48F1-E899-48BA-BF9E-F2DF847A81D6}"/>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a:extLst>
            <a:ext uri="{FF2B5EF4-FFF2-40B4-BE49-F238E27FC236}">
              <a16:creationId xmlns:a16="http://schemas.microsoft.com/office/drawing/2014/main" id="{1E48641B-AB1E-42DC-859B-37D74E0EAFE1}"/>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537D77E-EF50-469A-9932-28390C135C1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A1CA291-CC85-4A3A-8CE0-36ECF43DFDF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4A4CC52-3C57-4773-8852-2A67A375265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10A8E5C-B510-4EC1-A77A-558A192181F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9349D32-31C3-42FF-9D85-08436FFE693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90064</xdr:rowOff>
    </xdr:from>
    <xdr:to>
      <xdr:col>23</xdr:col>
      <xdr:colOff>136525</xdr:colOff>
      <xdr:row>31</xdr:row>
      <xdr:rowOff>20214</xdr:rowOff>
    </xdr:to>
    <xdr:sp macro="" textlink="">
      <xdr:nvSpPr>
        <xdr:cNvPr id="81" name="楕円 80">
          <a:extLst>
            <a:ext uri="{FF2B5EF4-FFF2-40B4-BE49-F238E27FC236}">
              <a16:creationId xmlns:a16="http://schemas.microsoft.com/office/drawing/2014/main" id="{1C6C92A6-FF91-4BFB-9739-5C79046A1DC2}"/>
            </a:ext>
          </a:extLst>
        </xdr:cNvPr>
        <xdr:cNvSpPr/>
      </xdr:nvSpPr>
      <xdr:spPr>
        <a:xfrm>
          <a:off x="47117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112941</xdr:rowOff>
    </xdr:from>
    <xdr:ext cx="405111" cy="259045"/>
    <xdr:sp macro="" textlink="">
      <xdr:nvSpPr>
        <xdr:cNvPr id="82" name="有形固定資産減価償却率該当値テキスト">
          <a:extLst>
            <a:ext uri="{FF2B5EF4-FFF2-40B4-BE49-F238E27FC236}">
              <a16:creationId xmlns:a16="http://schemas.microsoft.com/office/drawing/2014/main" id="{68F47275-7E78-4381-94AB-9E2E91E13ED4}"/>
            </a:ext>
          </a:extLst>
        </xdr:cNvPr>
        <xdr:cNvSpPr txBox="1"/>
      </xdr:nvSpPr>
      <xdr:spPr>
        <a:xfrm>
          <a:off x="4813300" y="585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64876</xdr:rowOff>
    </xdr:from>
    <xdr:to>
      <xdr:col>19</xdr:col>
      <xdr:colOff>187325</xdr:colOff>
      <xdr:row>30</xdr:row>
      <xdr:rowOff>166476</xdr:rowOff>
    </xdr:to>
    <xdr:sp macro="" textlink="">
      <xdr:nvSpPr>
        <xdr:cNvPr id="83" name="楕円 82">
          <a:extLst>
            <a:ext uri="{FF2B5EF4-FFF2-40B4-BE49-F238E27FC236}">
              <a16:creationId xmlns:a16="http://schemas.microsoft.com/office/drawing/2014/main" id="{9981B45C-15E5-4B41-98F2-656A53174960}"/>
            </a:ext>
          </a:extLst>
        </xdr:cNvPr>
        <xdr:cNvSpPr/>
      </xdr:nvSpPr>
      <xdr:spPr>
        <a:xfrm>
          <a:off x="4000500" y="5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115676</xdr:rowOff>
    </xdr:from>
    <xdr:to>
      <xdr:col>23</xdr:col>
      <xdr:colOff>85725</xdr:colOff>
      <xdr:row>30</xdr:row>
      <xdr:rowOff>140864</xdr:rowOff>
    </xdr:to>
    <xdr:cxnSp macro="">
      <xdr:nvCxnSpPr>
        <xdr:cNvPr id="84" name="直線コネクタ 83">
          <a:extLst>
            <a:ext uri="{FF2B5EF4-FFF2-40B4-BE49-F238E27FC236}">
              <a16:creationId xmlns:a16="http://schemas.microsoft.com/office/drawing/2014/main" id="{9F0BE9A8-8DDA-4713-808E-F0A2DAF31337}"/>
            </a:ext>
          </a:extLst>
        </xdr:cNvPr>
        <xdr:cNvCxnSpPr/>
      </xdr:nvCxnSpPr>
      <xdr:spPr>
        <a:xfrm>
          <a:off x="4051300" y="6030701"/>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34290</xdr:rowOff>
    </xdr:from>
    <xdr:to>
      <xdr:col>15</xdr:col>
      <xdr:colOff>187325</xdr:colOff>
      <xdr:row>30</xdr:row>
      <xdr:rowOff>135890</xdr:rowOff>
    </xdr:to>
    <xdr:sp macro="" textlink="">
      <xdr:nvSpPr>
        <xdr:cNvPr id="85" name="楕円 84">
          <a:extLst>
            <a:ext uri="{FF2B5EF4-FFF2-40B4-BE49-F238E27FC236}">
              <a16:creationId xmlns:a16="http://schemas.microsoft.com/office/drawing/2014/main" id="{256C5533-E89C-44A2-BD73-1D7945AB4C99}"/>
            </a:ext>
          </a:extLst>
        </xdr:cNvPr>
        <xdr:cNvSpPr/>
      </xdr:nvSpPr>
      <xdr:spPr>
        <a:xfrm>
          <a:off x="3238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85090</xdr:rowOff>
    </xdr:from>
    <xdr:to>
      <xdr:col>19</xdr:col>
      <xdr:colOff>136525</xdr:colOff>
      <xdr:row>30</xdr:row>
      <xdr:rowOff>115676</xdr:rowOff>
    </xdr:to>
    <xdr:cxnSp macro="">
      <xdr:nvCxnSpPr>
        <xdr:cNvPr id="86" name="直線コネクタ 85">
          <a:extLst>
            <a:ext uri="{FF2B5EF4-FFF2-40B4-BE49-F238E27FC236}">
              <a16:creationId xmlns:a16="http://schemas.microsoft.com/office/drawing/2014/main" id="{74FA25FF-A2BE-4C9F-961B-CAE88BDE92DF}"/>
            </a:ext>
          </a:extLst>
        </xdr:cNvPr>
        <xdr:cNvCxnSpPr/>
      </xdr:nvCxnSpPr>
      <xdr:spPr>
        <a:xfrm>
          <a:off x="3289300" y="6000115"/>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75671</xdr:rowOff>
    </xdr:from>
    <xdr:to>
      <xdr:col>11</xdr:col>
      <xdr:colOff>187325</xdr:colOff>
      <xdr:row>31</xdr:row>
      <xdr:rowOff>5821</xdr:rowOff>
    </xdr:to>
    <xdr:sp macro="" textlink="">
      <xdr:nvSpPr>
        <xdr:cNvPr id="87" name="楕円 86">
          <a:extLst>
            <a:ext uri="{FF2B5EF4-FFF2-40B4-BE49-F238E27FC236}">
              <a16:creationId xmlns:a16="http://schemas.microsoft.com/office/drawing/2014/main" id="{007050C2-C1D0-4AE9-9058-53BC31C48555}"/>
            </a:ext>
          </a:extLst>
        </xdr:cNvPr>
        <xdr:cNvSpPr/>
      </xdr:nvSpPr>
      <xdr:spPr>
        <a:xfrm>
          <a:off x="2476500" y="59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85090</xdr:rowOff>
    </xdr:from>
    <xdr:to>
      <xdr:col>15</xdr:col>
      <xdr:colOff>136525</xdr:colOff>
      <xdr:row>30</xdr:row>
      <xdr:rowOff>126471</xdr:rowOff>
    </xdr:to>
    <xdr:cxnSp macro="">
      <xdr:nvCxnSpPr>
        <xdr:cNvPr id="88" name="直線コネクタ 87">
          <a:extLst>
            <a:ext uri="{FF2B5EF4-FFF2-40B4-BE49-F238E27FC236}">
              <a16:creationId xmlns:a16="http://schemas.microsoft.com/office/drawing/2014/main" id="{4157C7B9-BDCA-4E5C-8948-6DFA0556EEAE}"/>
            </a:ext>
          </a:extLst>
        </xdr:cNvPr>
        <xdr:cNvCxnSpPr/>
      </xdr:nvCxnSpPr>
      <xdr:spPr>
        <a:xfrm flipV="1">
          <a:off x="2527300" y="6000115"/>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30692</xdr:rowOff>
    </xdr:from>
    <xdr:to>
      <xdr:col>7</xdr:col>
      <xdr:colOff>187325</xdr:colOff>
      <xdr:row>30</xdr:row>
      <xdr:rowOff>132292</xdr:rowOff>
    </xdr:to>
    <xdr:sp macro="" textlink="">
      <xdr:nvSpPr>
        <xdr:cNvPr id="89" name="楕円 88">
          <a:extLst>
            <a:ext uri="{FF2B5EF4-FFF2-40B4-BE49-F238E27FC236}">
              <a16:creationId xmlns:a16="http://schemas.microsoft.com/office/drawing/2014/main" id="{514773D2-0DBD-4DE9-9E48-359F6C46F302}"/>
            </a:ext>
          </a:extLst>
        </xdr:cNvPr>
        <xdr:cNvSpPr/>
      </xdr:nvSpPr>
      <xdr:spPr>
        <a:xfrm>
          <a:off x="1714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81492</xdr:rowOff>
    </xdr:from>
    <xdr:to>
      <xdr:col>11</xdr:col>
      <xdr:colOff>136525</xdr:colOff>
      <xdr:row>30</xdr:row>
      <xdr:rowOff>126471</xdr:rowOff>
    </xdr:to>
    <xdr:cxnSp macro="">
      <xdr:nvCxnSpPr>
        <xdr:cNvPr id="90" name="直線コネクタ 89">
          <a:extLst>
            <a:ext uri="{FF2B5EF4-FFF2-40B4-BE49-F238E27FC236}">
              <a16:creationId xmlns:a16="http://schemas.microsoft.com/office/drawing/2014/main" id="{498885AD-C52B-4D9E-BDD8-BDB20E55DF57}"/>
            </a:ext>
          </a:extLst>
        </xdr:cNvPr>
        <xdr:cNvCxnSpPr/>
      </xdr:nvCxnSpPr>
      <xdr:spPr>
        <a:xfrm>
          <a:off x="1765300" y="5996517"/>
          <a:ext cx="7620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91" name="n_1aveValue有形固定資産減価償却率">
          <a:extLst>
            <a:ext uri="{FF2B5EF4-FFF2-40B4-BE49-F238E27FC236}">
              <a16:creationId xmlns:a16="http://schemas.microsoft.com/office/drawing/2014/main" id="{C8DBF3AD-9F95-48CE-814E-4A49B4DBC101}"/>
            </a:ext>
          </a:extLst>
        </xdr:cNvPr>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92" name="n_2aveValue有形固定資産減価償却率">
          <a:extLst>
            <a:ext uri="{FF2B5EF4-FFF2-40B4-BE49-F238E27FC236}">
              <a16:creationId xmlns:a16="http://schemas.microsoft.com/office/drawing/2014/main" id="{C4BAA10D-6AAC-4967-833A-5E61F2CCAAE7}"/>
            </a:ext>
          </a:extLst>
        </xdr:cNvPr>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a:extLst>
            <a:ext uri="{FF2B5EF4-FFF2-40B4-BE49-F238E27FC236}">
              <a16:creationId xmlns:a16="http://schemas.microsoft.com/office/drawing/2014/main" id="{1290CD4F-4A4F-4EC6-B52B-204E606E2751}"/>
            </a:ext>
          </a:extLst>
        </xdr:cNvPr>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4" name="n_4aveValue有形固定資産減価償却率">
          <a:extLst>
            <a:ext uri="{FF2B5EF4-FFF2-40B4-BE49-F238E27FC236}">
              <a16:creationId xmlns:a16="http://schemas.microsoft.com/office/drawing/2014/main" id="{2A291049-E6A1-4851-8C2C-4F310904479D}"/>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11553</xdr:rowOff>
    </xdr:from>
    <xdr:ext cx="405111" cy="259045"/>
    <xdr:sp macro="" textlink="">
      <xdr:nvSpPr>
        <xdr:cNvPr id="95" name="n_1mainValue有形固定資産減価償却率">
          <a:extLst>
            <a:ext uri="{FF2B5EF4-FFF2-40B4-BE49-F238E27FC236}">
              <a16:creationId xmlns:a16="http://schemas.microsoft.com/office/drawing/2014/main" id="{1EACA520-BA11-446F-B092-F1A0294F5433}"/>
            </a:ext>
          </a:extLst>
        </xdr:cNvPr>
        <xdr:cNvSpPr txBox="1"/>
      </xdr:nvSpPr>
      <xdr:spPr>
        <a:xfrm>
          <a:off x="3836044" y="57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152417</xdr:rowOff>
    </xdr:from>
    <xdr:ext cx="405111" cy="259045"/>
    <xdr:sp macro="" textlink="">
      <xdr:nvSpPr>
        <xdr:cNvPr id="96" name="n_2mainValue有形固定資産減価償却率">
          <a:extLst>
            <a:ext uri="{FF2B5EF4-FFF2-40B4-BE49-F238E27FC236}">
              <a16:creationId xmlns:a16="http://schemas.microsoft.com/office/drawing/2014/main" id="{5587D863-408C-474F-8AA5-E81879C2D9F6}"/>
            </a:ext>
          </a:extLst>
        </xdr:cNvPr>
        <xdr:cNvSpPr txBox="1"/>
      </xdr:nvSpPr>
      <xdr:spPr>
        <a:xfrm>
          <a:off x="3086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168398</xdr:rowOff>
    </xdr:from>
    <xdr:ext cx="405111" cy="259045"/>
    <xdr:sp macro="" textlink="">
      <xdr:nvSpPr>
        <xdr:cNvPr id="97" name="n_3mainValue有形固定資産減価償却率">
          <a:extLst>
            <a:ext uri="{FF2B5EF4-FFF2-40B4-BE49-F238E27FC236}">
              <a16:creationId xmlns:a16="http://schemas.microsoft.com/office/drawing/2014/main" id="{FFA6ED08-D2B4-4DB1-8CFF-122818A69925}"/>
            </a:ext>
          </a:extLst>
        </xdr:cNvPr>
        <xdr:cNvSpPr txBox="1"/>
      </xdr:nvSpPr>
      <xdr:spPr>
        <a:xfrm>
          <a:off x="2324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123419</xdr:rowOff>
    </xdr:from>
    <xdr:ext cx="405111" cy="259045"/>
    <xdr:sp macro="" textlink="">
      <xdr:nvSpPr>
        <xdr:cNvPr id="98" name="n_4mainValue有形固定資産減価償却率">
          <a:extLst>
            <a:ext uri="{FF2B5EF4-FFF2-40B4-BE49-F238E27FC236}">
              <a16:creationId xmlns:a16="http://schemas.microsoft.com/office/drawing/2014/main" id="{131BA6B4-6309-4685-A6A7-688CDEAD652D}"/>
            </a:ext>
          </a:extLst>
        </xdr:cNvPr>
        <xdr:cNvSpPr txBox="1"/>
      </xdr:nvSpPr>
      <xdr:spPr>
        <a:xfrm>
          <a:off x="1562744" y="6038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28604F1F-CB78-47C8-AE5B-DC50427BB63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9516EE9A-475B-405C-ABFE-C43B519E5C4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B23AB411-120F-4224-943C-AEEF08DBA0A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88A53BE1-624B-4F38-8F0C-83F3B9C37C4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EE258984-708D-4C6A-A166-ED52FB75AE6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2D58FF0-6DD6-4C8E-8249-5AC433FA11E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D50C3F54-A300-4713-9CF6-E75A60D5095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9536991E-3C4D-4AED-9689-4EB52E6FA41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DA59D57-C618-4CEA-B1FC-19E5BA3CC81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FEFA7DD4-AAC7-43E1-B427-329925C781B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2B9DA6D4-81D1-4D01-B75D-813A97CFF2D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10B602BF-F7F6-47E6-BDA8-301C88E7B6D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B6FCF2F2-BF59-4661-9EAF-F1E04CBF19B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人口減少に伴い平成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年度から過疎地季に指定され、過疎脱却に向けた事業展開をしていることから、地方債の現在高は増加しているため、福島県平均より</a:t>
          </a:r>
          <a:r>
            <a:rPr kumimoji="1" lang="en-US" altLang="ja-JP" sz="1100">
              <a:latin typeface="ＭＳ Ｐゴシック" panose="020B0600070205080204" pitchFamily="50" charset="-128"/>
              <a:ea typeface="ＭＳ Ｐゴシック" panose="020B0600070205080204" pitchFamily="50" charset="-128"/>
            </a:rPr>
            <a:t>351.9</a:t>
          </a:r>
          <a:r>
            <a:rPr kumimoji="1" lang="ja-JP" altLang="en-US" sz="1100">
              <a:latin typeface="ＭＳ Ｐゴシック" panose="020B0600070205080204" pitchFamily="50" charset="-128"/>
              <a:ea typeface="ＭＳ Ｐゴシック" panose="020B0600070205080204" pitchFamily="50" charset="-128"/>
            </a:rPr>
            <a:t>％多い</a:t>
          </a:r>
          <a:r>
            <a:rPr kumimoji="1" lang="en-US" altLang="ja-JP" sz="1100">
              <a:latin typeface="ＭＳ Ｐゴシック" panose="020B0600070205080204" pitchFamily="50" charset="-128"/>
              <a:ea typeface="ＭＳ Ｐゴシック" panose="020B0600070205080204" pitchFamily="50" charset="-128"/>
            </a:rPr>
            <a:t>825.1</a:t>
          </a:r>
          <a:r>
            <a:rPr kumimoji="1" lang="ja-JP" altLang="en-US" sz="1100">
              <a:latin typeface="ＭＳ Ｐゴシック" panose="020B0600070205080204" pitchFamily="50" charset="-128"/>
              <a:ea typeface="ＭＳ Ｐゴシック" panose="020B0600070205080204" pitchFamily="50" charset="-128"/>
            </a:rPr>
            <a:t>％であった。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90E8FADD-8E99-4D4D-BC8D-3E5FAA98C5D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1FE98435-3C23-4C23-98F0-DFFEBAA55DA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A1431BF4-7BA4-4808-B3A0-CA06135910E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183BECD7-BB52-4AE6-B214-D34D9800A62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CD2BEBD6-73E0-4F15-8988-94BF33F0C91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156453A-8A14-4E10-A0D2-655B0DEECE1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83E848C9-A08E-41DA-A2B6-F0E0BBF3FD5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CB3789F4-C7C1-42EB-BECE-F74AA661163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4FA43BBD-AF03-4B91-9860-EFAA9422AFC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3B67D43A-5B63-4D61-9F33-2ECE2520F0D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808875B4-FE36-4244-874B-FCF687E40C3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AEFE877C-3324-4E48-9D90-F8202677CA6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B6907E62-ADF3-4685-B71A-0055FFD8EEE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BEEB7BFA-DAC2-4712-AF21-FAB8D4F0CE6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1D7DDD77-CAE3-40BF-AA00-C3AB9DEB6E2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7" name="直線コネクタ 126">
          <a:extLst>
            <a:ext uri="{FF2B5EF4-FFF2-40B4-BE49-F238E27FC236}">
              <a16:creationId xmlns:a16="http://schemas.microsoft.com/office/drawing/2014/main" id="{F3D9828E-6C88-4E9A-8086-963EA2BAC544}"/>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8" name="債務償還比率最小値テキスト">
          <a:extLst>
            <a:ext uri="{FF2B5EF4-FFF2-40B4-BE49-F238E27FC236}">
              <a16:creationId xmlns:a16="http://schemas.microsoft.com/office/drawing/2014/main" id="{7520C91B-3097-436E-BB56-4D988D714416}"/>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9" name="直線コネクタ 128">
          <a:extLst>
            <a:ext uri="{FF2B5EF4-FFF2-40B4-BE49-F238E27FC236}">
              <a16:creationId xmlns:a16="http://schemas.microsoft.com/office/drawing/2014/main" id="{66C55463-1D6F-4A62-AB8A-35EC6EEED833}"/>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D02DA74B-3043-4905-8709-358888F684F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CEB73A97-A556-4796-AE7D-160C345DC0E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32" name="債務償還比率平均値テキスト">
          <a:extLst>
            <a:ext uri="{FF2B5EF4-FFF2-40B4-BE49-F238E27FC236}">
              <a16:creationId xmlns:a16="http://schemas.microsoft.com/office/drawing/2014/main" id="{EA686DCD-40C8-4E95-A3C9-85ECFA53776A}"/>
            </a:ext>
          </a:extLst>
        </xdr:cNvPr>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3" name="フローチャート: 判断 132">
          <a:extLst>
            <a:ext uri="{FF2B5EF4-FFF2-40B4-BE49-F238E27FC236}">
              <a16:creationId xmlns:a16="http://schemas.microsoft.com/office/drawing/2014/main" id="{6E327D85-3CC7-4833-8024-4606DDDE25D5}"/>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4" name="フローチャート: 判断 133">
          <a:extLst>
            <a:ext uri="{FF2B5EF4-FFF2-40B4-BE49-F238E27FC236}">
              <a16:creationId xmlns:a16="http://schemas.microsoft.com/office/drawing/2014/main" id="{FCA9FAE2-C815-4FCB-B667-805253ED3E10}"/>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5" name="フローチャート: 判断 134">
          <a:extLst>
            <a:ext uri="{FF2B5EF4-FFF2-40B4-BE49-F238E27FC236}">
              <a16:creationId xmlns:a16="http://schemas.microsoft.com/office/drawing/2014/main" id="{A01B9467-2008-4790-A190-6AF3C261A284}"/>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6" name="フローチャート: 判断 135">
          <a:extLst>
            <a:ext uri="{FF2B5EF4-FFF2-40B4-BE49-F238E27FC236}">
              <a16:creationId xmlns:a16="http://schemas.microsoft.com/office/drawing/2014/main" id="{7AD496C4-8CBF-4F09-82B4-055281353659}"/>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132743</xdr:rowOff>
    </xdr:from>
    <xdr:to>
      <xdr:col>60</xdr:col>
      <xdr:colOff>123825</xdr:colOff>
      <xdr:row>29</xdr:row>
      <xdr:rowOff>62893</xdr:rowOff>
    </xdr:to>
    <xdr:sp macro="" textlink="">
      <xdr:nvSpPr>
        <xdr:cNvPr id="137" name="フローチャート: 判断 136">
          <a:extLst>
            <a:ext uri="{FF2B5EF4-FFF2-40B4-BE49-F238E27FC236}">
              <a16:creationId xmlns:a16="http://schemas.microsoft.com/office/drawing/2014/main" id="{B2F8FCE6-5B17-4376-B7FC-F17EF647754F}"/>
            </a:ext>
          </a:extLst>
        </xdr:cNvPr>
        <xdr:cNvSpPr/>
      </xdr:nvSpPr>
      <xdr:spPr>
        <a:xfrm>
          <a:off x="11747500" y="570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752DCDA-1436-4954-A980-D8A3C39D951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2A6496B-B846-4661-89B9-F0D8B6AD1FB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6772C87-A6A4-4D4A-84ED-482126FA2CD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D8D8FDA-0D37-4B01-8C5C-B70012E5BCF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A8BD703-0165-4773-B169-CD173A81D68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165220</xdr:rowOff>
    </xdr:from>
    <xdr:to>
      <xdr:col>76</xdr:col>
      <xdr:colOff>73025</xdr:colOff>
      <xdr:row>32</xdr:row>
      <xdr:rowOff>95370</xdr:rowOff>
    </xdr:to>
    <xdr:sp macro="" textlink="">
      <xdr:nvSpPr>
        <xdr:cNvPr id="143" name="楕円 142">
          <a:extLst>
            <a:ext uri="{FF2B5EF4-FFF2-40B4-BE49-F238E27FC236}">
              <a16:creationId xmlns:a16="http://schemas.microsoft.com/office/drawing/2014/main" id="{4D272331-F3A7-4DF0-A2AE-6C68E93AE55B}"/>
            </a:ext>
          </a:extLst>
        </xdr:cNvPr>
        <xdr:cNvSpPr/>
      </xdr:nvSpPr>
      <xdr:spPr>
        <a:xfrm>
          <a:off x="14744700" y="62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143647</xdr:rowOff>
    </xdr:from>
    <xdr:ext cx="469744" cy="259045"/>
    <xdr:sp macro="" textlink="">
      <xdr:nvSpPr>
        <xdr:cNvPr id="144" name="債務償還比率該当値テキスト">
          <a:extLst>
            <a:ext uri="{FF2B5EF4-FFF2-40B4-BE49-F238E27FC236}">
              <a16:creationId xmlns:a16="http://schemas.microsoft.com/office/drawing/2014/main" id="{CC4A8A59-9D54-494D-9E70-636EEF4CC9C2}"/>
            </a:ext>
          </a:extLst>
        </xdr:cNvPr>
        <xdr:cNvSpPr txBox="1"/>
      </xdr:nvSpPr>
      <xdr:spPr>
        <a:xfrm>
          <a:off x="14846300" y="623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23876</xdr:rowOff>
    </xdr:from>
    <xdr:to>
      <xdr:col>72</xdr:col>
      <xdr:colOff>123825</xdr:colOff>
      <xdr:row>32</xdr:row>
      <xdr:rowOff>125476</xdr:rowOff>
    </xdr:to>
    <xdr:sp macro="" textlink="">
      <xdr:nvSpPr>
        <xdr:cNvPr id="145" name="楕円 144">
          <a:extLst>
            <a:ext uri="{FF2B5EF4-FFF2-40B4-BE49-F238E27FC236}">
              <a16:creationId xmlns:a16="http://schemas.microsoft.com/office/drawing/2014/main" id="{D0F95368-D6EA-4563-A7BB-CA6C3004F959}"/>
            </a:ext>
          </a:extLst>
        </xdr:cNvPr>
        <xdr:cNvSpPr/>
      </xdr:nvSpPr>
      <xdr:spPr>
        <a:xfrm>
          <a:off x="14033500" y="62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44570</xdr:rowOff>
    </xdr:from>
    <xdr:to>
      <xdr:col>76</xdr:col>
      <xdr:colOff>22225</xdr:colOff>
      <xdr:row>32</xdr:row>
      <xdr:rowOff>74676</xdr:rowOff>
    </xdr:to>
    <xdr:cxnSp macro="">
      <xdr:nvCxnSpPr>
        <xdr:cNvPr id="146" name="直線コネクタ 145">
          <a:extLst>
            <a:ext uri="{FF2B5EF4-FFF2-40B4-BE49-F238E27FC236}">
              <a16:creationId xmlns:a16="http://schemas.microsoft.com/office/drawing/2014/main" id="{485E0CBF-0A41-44D4-8BF7-2E061ED6C53E}"/>
            </a:ext>
          </a:extLst>
        </xdr:cNvPr>
        <xdr:cNvCxnSpPr/>
      </xdr:nvCxnSpPr>
      <xdr:spPr>
        <a:xfrm flipV="1">
          <a:off x="14084300" y="6302495"/>
          <a:ext cx="711200" cy="3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55421</xdr:rowOff>
    </xdr:from>
    <xdr:to>
      <xdr:col>68</xdr:col>
      <xdr:colOff>123825</xdr:colOff>
      <xdr:row>32</xdr:row>
      <xdr:rowOff>157021</xdr:rowOff>
    </xdr:to>
    <xdr:sp macro="" textlink="">
      <xdr:nvSpPr>
        <xdr:cNvPr id="147" name="楕円 146">
          <a:extLst>
            <a:ext uri="{FF2B5EF4-FFF2-40B4-BE49-F238E27FC236}">
              <a16:creationId xmlns:a16="http://schemas.microsoft.com/office/drawing/2014/main" id="{F91C0BCB-2C26-446E-B172-E423A9FC9067}"/>
            </a:ext>
          </a:extLst>
        </xdr:cNvPr>
        <xdr:cNvSpPr/>
      </xdr:nvSpPr>
      <xdr:spPr>
        <a:xfrm>
          <a:off x="13271500" y="631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74676</xdr:rowOff>
    </xdr:from>
    <xdr:to>
      <xdr:col>72</xdr:col>
      <xdr:colOff>73025</xdr:colOff>
      <xdr:row>32</xdr:row>
      <xdr:rowOff>106221</xdr:rowOff>
    </xdr:to>
    <xdr:cxnSp macro="">
      <xdr:nvCxnSpPr>
        <xdr:cNvPr id="148" name="直線コネクタ 147">
          <a:extLst>
            <a:ext uri="{FF2B5EF4-FFF2-40B4-BE49-F238E27FC236}">
              <a16:creationId xmlns:a16="http://schemas.microsoft.com/office/drawing/2014/main" id="{BD2ACEF4-8F6D-470B-B1A0-F82BB437D44B}"/>
            </a:ext>
          </a:extLst>
        </xdr:cNvPr>
        <xdr:cNvCxnSpPr/>
      </xdr:nvCxnSpPr>
      <xdr:spPr>
        <a:xfrm flipV="1">
          <a:off x="13322300" y="6332601"/>
          <a:ext cx="762000" cy="3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121800</xdr:rowOff>
    </xdr:from>
    <xdr:to>
      <xdr:col>64</xdr:col>
      <xdr:colOff>123825</xdr:colOff>
      <xdr:row>32</xdr:row>
      <xdr:rowOff>51950</xdr:rowOff>
    </xdr:to>
    <xdr:sp macro="" textlink="">
      <xdr:nvSpPr>
        <xdr:cNvPr id="149" name="楕円 148">
          <a:extLst>
            <a:ext uri="{FF2B5EF4-FFF2-40B4-BE49-F238E27FC236}">
              <a16:creationId xmlns:a16="http://schemas.microsoft.com/office/drawing/2014/main" id="{B53350DB-2BA1-4EA5-9DA9-0CDD8735B9EF}"/>
            </a:ext>
          </a:extLst>
        </xdr:cNvPr>
        <xdr:cNvSpPr/>
      </xdr:nvSpPr>
      <xdr:spPr>
        <a:xfrm>
          <a:off x="12509500" y="62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1150</xdr:rowOff>
    </xdr:from>
    <xdr:to>
      <xdr:col>68</xdr:col>
      <xdr:colOff>73025</xdr:colOff>
      <xdr:row>32</xdr:row>
      <xdr:rowOff>106221</xdr:rowOff>
    </xdr:to>
    <xdr:cxnSp macro="">
      <xdr:nvCxnSpPr>
        <xdr:cNvPr id="150" name="直線コネクタ 149">
          <a:extLst>
            <a:ext uri="{FF2B5EF4-FFF2-40B4-BE49-F238E27FC236}">
              <a16:creationId xmlns:a16="http://schemas.microsoft.com/office/drawing/2014/main" id="{F83BE015-CA0F-4718-A91B-FC1139AC9EAF}"/>
            </a:ext>
          </a:extLst>
        </xdr:cNvPr>
        <xdr:cNvCxnSpPr/>
      </xdr:nvCxnSpPr>
      <xdr:spPr>
        <a:xfrm>
          <a:off x="12560300" y="6259075"/>
          <a:ext cx="762000" cy="10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21646</xdr:rowOff>
    </xdr:from>
    <xdr:to>
      <xdr:col>60</xdr:col>
      <xdr:colOff>123825</xdr:colOff>
      <xdr:row>31</xdr:row>
      <xdr:rowOff>123246</xdr:rowOff>
    </xdr:to>
    <xdr:sp macro="" textlink="">
      <xdr:nvSpPr>
        <xdr:cNvPr id="151" name="楕円 150">
          <a:extLst>
            <a:ext uri="{FF2B5EF4-FFF2-40B4-BE49-F238E27FC236}">
              <a16:creationId xmlns:a16="http://schemas.microsoft.com/office/drawing/2014/main" id="{108E4DA9-B742-40B4-88DC-AD91AF0F02BD}"/>
            </a:ext>
          </a:extLst>
        </xdr:cNvPr>
        <xdr:cNvSpPr/>
      </xdr:nvSpPr>
      <xdr:spPr>
        <a:xfrm>
          <a:off x="11747500" y="610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72446</xdr:rowOff>
    </xdr:from>
    <xdr:to>
      <xdr:col>64</xdr:col>
      <xdr:colOff>73025</xdr:colOff>
      <xdr:row>32</xdr:row>
      <xdr:rowOff>1150</xdr:rowOff>
    </xdr:to>
    <xdr:cxnSp macro="">
      <xdr:nvCxnSpPr>
        <xdr:cNvPr id="152" name="直線コネクタ 151">
          <a:extLst>
            <a:ext uri="{FF2B5EF4-FFF2-40B4-BE49-F238E27FC236}">
              <a16:creationId xmlns:a16="http://schemas.microsoft.com/office/drawing/2014/main" id="{30B91FDD-0177-4DF7-88C1-7F8BFEA8AF52}"/>
            </a:ext>
          </a:extLst>
        </xdr:cNvPr>
        <xdr:cNvCxnSpPr/>
      </xdr:nvCxnSpPr>
      <xdr:spPr>
        <a:xfrm>
          <a:off x="11798300" y="6158921"/>
          <a:ext cx="762000" cy="10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3" name="n_1aveValue債務償還比率">
          <a:extLst>
            <a:ext uri="{FF2B5EF4-FFF2-40B4-BE49-F238E27FC236}">
              <a16:creationId xmlns:a16="http://schemas.microsoft.com/office/drawing/2014/main" id="{CCE4263A-81BF-4299-B7B2-69C595A79AB6}"/>
            </a:ext>
          </a:extLst>
        </xdr:cNvPr>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4" name="n_2aveValue債務償還比率">
          <a:extLst>
            <a:ext uri="{FF2B5EF4-FFF2-40B4-BE49-F238E27FC236}">
              <a16:creationId xmlns:a16="http://schemas.microsoft.com/office/drawing/2014/main" id="{503C5FEF-1DFD-49B2-92FB-651F7A7EECE9}"/>
            </a:ext>
          </a:extLst>
        </xdr:cNvPr>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5" name="n_3aveValue債務償還比率">
          <a:extLst>
            <a:ext uri="{FF2B5EF4-FFF2-40B4-BE49-F238E27FC236}">
              <a16:creationId xmlns:a16="http://schemas.microsoft.com/office/drawing/2014/main" id="{75F0D4E0-9188-403A-AAF8-7B83E8CEBF0A}"/>
            </a:ext>
          </a:extLst>
        </xdr:cNvPr>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79420</xdr:rowOff>
    </xdr:from>
    <xdr:ext cx="469744" cy="259045"/>
    <xdr:sp macro="" textlink="">
      <xdr:nvSpPr>
        <xdr:cNvPr id="156" name="n_4aveValue債務償還比率">
          <a:extLst>
            <a:ext uri="{FF2B5EF4-FFF2-40B4-BE49-F238E27FC236}">
              <a16:creationId xmlns:a16="http://schemas.microsoft.com/office/drawing/2014/main" id="{474AD739-6AE4-46B7-AD19-BD3AD6BB9FCF}"/>
            </a:ext>
          </a:extLst>
        </xdr:cNvPr>
        <xdr:cNvSpPr txBox="1"/>
      </xdr:nvSpPr>
      <xdr:spPr>
        <a:xfrm>
          <a:off x="11563427" y="548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116603</xdr:rowOff>
    </xdr:from>
    <xdr:ext cx="469744" cy="259045"/>
    <xdr:sp macro="" textlink="">
      <xdr:nvSpPr>
        <xdr:cNvPr id="157" name="n_1mainValue債務償還比率">
          <a:extLst>
            <a:ext uri="{FF2B5EF4-FFF2-40B4-BE49-F238E27FC236}">
              <a16:creationId xmlns:a16="http://schemas.microsoft.com/office/drawing/2014/main" id="{7CE07363-190A-4AF0-995D-9B2B15DB9F29}"/>
            </a:ext>
          </a:extLst>
        </xdr:cNvPr>
        <xdr:cNvSpPr txBox="1"/>
      </xdr:nvSpPr>
      <xdr:spPr>
        <a:xfrm>
          <a:off x="13836727" y="637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148148</xdr:rowOff>
    </xdr:from>
    <xdr:ext cx="469744" cy="259045"/>
    <xdr:sp macro="" textlink="">
      <xdr:nvSpPr>
        <xdr:cNvPr id="158" name="n_2mainValue債務償還比率">
          <a:extLst>
            <a:ext uri="{FF2B5EF4-FFF2-40B4-BE49-F238E27FC236}">
              <a16:creationId xmlns:a16="http://schemas.microsoft.com/office/drawing/2014/main" id="{61E95432-7A08-413A-8BDE-314D78E3C33A}"/>
            </a:ext>
          </a:extLst>
        </xdr:cNvPr>
        <xdr:cNvSpPr txBox="1"/>
      </xdr:nvSpPr>
      <xdr:spPr>
        <a:xfrm>
          <a:off x="13087427" y="640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43077</xdr:rowOff>
    </xdr:from>
    <xdr:ext cx="469744" cy="259045"/>
    <xdr:sp macro="" textlink="">
      <xdr:nvSpPr>
        <xdr:cNvPr id="159" name="n_3mainValue債務償還比率">
          <a:extLst>
            <a:ext uri="{FF2B5EF4-FFF2-40B4-BE49-F238E27FC236}">
              <a16:creationId xmlns:a16="http://schemas.microsoft.com/office/drawing/2014/main" id="{FE00A525-3A65-475B-8BC9-71A663E09BBF}"/>
            </a:ext>
          </a:extLst>
        </xdr:cNvPr>
        <xdr:cNvSpPr txBox="1"/>
      </xdr:nvSpPr>
      <xdr:spPr>
        <a:xfrm>
          <a:off x="12325427" y="630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114373</xdr:rowOff>
    </xdr:from>
    <xdr:ext cx="469744" cy="259045"/>
    <xdr:sp macro="" textlink="">
      <xdr:nvSpPr>
        <xdr:cNvPr id="160" name="n_4mainValue債務償還比率">
          <a:extLst>
            <a:ext uri="{FF2B5EF4-FFF2-40B4-BE49-F238E27FC236}">
              <a16:creationId xmlns:a16="http://schemas.microsoft.com/office/drawing/2014/main" id="{7AEA0E2C-5ECE-4BA3-BF57-F3F5A3E5F58C}"/>
            </a:ext>
          </a:extLst>
        </xdr:cNvPr>
        <xdr:cNvSpPr txBox="1"/>
      </xdr:nvSpPr>
      <xdr:spPr>
        <a:xfrm>
          <a:off x="11563427" y="620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527F3720-FB15-4D46-B60F-A6DA55605F3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E6FB74C0-93A6-4D6A-846C-8F09781EF2A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E42D93F9-D931-452D-BDDD-9A541904F40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7CD7EDB-7814-47C0-9647-16B8A0E76E6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D1B10AF1-9848-490F-AF32-3F60F72D636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DA945A87-6754-41F5-B470-850027125CF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4A34998-9BDA-444F-8279-66D15059619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29E0692-A5D5-4686-8895-93F6F492116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27BC7BC-BC42-48EA-8D51-470325A9819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576326F-BD22-4415-875D-D1306A917D3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5DD6B24-3E29-4EC2-AD56-C03BFB53A97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2506E50-F3D9-4255-AE49-47FD4BB77E2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5B3497-EB8F-4424-8B7F-F833C3198A1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1DB72CC-615D-4B84-8990-016210BC19C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89025D8-3F75-4B9B-98C4-9B7B9DAF2E3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F86EEA7-C17C-42E7-A248-AE74D790A45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6,036
5,891
93.42
4,684,044
4,370,789
220,756
2,675,010
7,588,985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4BD9A8D-7959-41CD-9971-7F8BBA8324E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EB67945-788F-42BD-96C1-CF0CBC79E1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05951EE-1E2D-4C6C-BF5A-9720A0B2E8F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CF17C1C-C9B2-4B9C-B380-5C576D4D10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E2763A9-BFAF-41E6-A388-817EF1817D9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6E62338-E130-4F1E-8FE3-B633D0E8404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B6AF877-C417-4B85-84CE-C83E220DDF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D53065E-7905-43BA-839C-B68048D58F4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3EB92F-5469-407F-999E-21920493A41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E55980-AD80-47F1-993F-47827FD5EB3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671FFB2-1980-475F-8802-E8ABDB09EBF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CC35DE4-2967-4247-9B7D-929659FE841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8007DA8-A45D-46C0-B887-9CA3852FABD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C643291-274C-4F78-86EB-1761D7D4327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2D81614-E7AD-40D4-9232-2889D8AC73F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BABF135-7C24-40BD-B54C-E42874B7169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62E5826-CCCE-469A-9E52-B016F324632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F8F6CC0-CA9E-4887-8D54-E24AB700DBE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B8F1B0B-469E-4C45-9EFB-3397034C0A8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B346001-D75E-410C-99B5-BD8E5032EF3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A70F723-99AD-4C6B-B46B-D874584558B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32DAACB-98FB-43F0-8D31-35A90F8252A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3C8BC20-BC2A-4966-9DDF-1C199BD2369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B402516-EDD7-4D9B-A974-EDAB2D8D057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502394E-FA81-48AC-9D07-D1FB095A874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CF101F0-0477-4FFD-80BC-E69992B2503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72B7D75-B5B5-407C-BA6B-AAF83254713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E6FF7E3-2D37-49A8-9902-475EE5DBC42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A8E1FE5-E35E-4542-AE97-BB079DA3DB1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B523CC9-36BB-4DEE-9111-7AF3C189B17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8B5DFAF-7B57-41B8-BC1E-9045800C0BF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0537846-DF69-44D9-AC6E-FB984AF58A4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31BFE91-24DE-46F0-A58F-69292F147C6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552857F-FF73-46CA-B71D-4808B6F060E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8CA14E7-C1CC-470A-B097-5DA2D16CCCC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A0C8E80-D239-46AF-A837-114A739DB5B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B82A1B3-2F9C-4C36-A06B-20D18C80825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E7FBD0B-7F97-4ECB-9540-1CCC7BA0FD4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D0F721E-7B3A-4F66-B9A0-32EEF5538CE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8F4AD97-89EE-433C-9D48-FD203215DC7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568168E-2BE8-4122-938F-B8071D9541D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4D11CE6-7623-4F7D-87FA-9924185607A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7DF4A87-0967-41CE-9FAC-F7D1131ADC3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FE4388D-DE22-42EE-8DC0-466290E5EFE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35E8A92-1DD0-46BB-8DE6-8BFB7739F1C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B9CE07CB-4B60-4EC2-A242-E07F9D7C84EC}"/>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558A7DCC-099B-47B6-99B6-F637D9FA8D36}"/>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D926D37C-F31A-4BFA-89E0-FF59E1E6B7C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9118014A-B376-4735-ACCC-14D35572D371}"/>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6C545145-AD46-4FF9-8D29-F21B2E0D5380}"/>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a:extLst>
            <a:ext uri="{FF2B5EF4-FFF2-40B4-BE49-F238E27FC236}">
              <a16:creationId xmlns:a16="http://schemas.microsoft.com/office/drawing/2014/main" id="{7406D1A9-AD59-4001-983B-403A9EAE6E98}"/>
            </a:ext>
          </a:extLst>
        </xdr:cNvPr>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A359BF24-E6DD-4C5E-A161-B7E19EF4D734}"/>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385D0D28-D0CB-4C2F-BCA5-1906B30A93CA}"/>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AE611673-2811-4DF3-B5CD-E7F2E4E28B89}"/>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AA7A3AF0-92FB-446D-84B0-CF199B52D104}"/>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6350</xdr:rowOff>
    </xdr:from>
    <xdr:to>
      <xdr:col>6</xdr:col>
      <xdr:colOff>38100</xdr:colOff>
      <xdr:row>37</xdr:row>
      <xdr:rowOff>107950</xdr:rowOff>
    </xdr:to>
    <xdr:sp macro="" textlink="">
      <xdr:nvSpPr>
        <xdr:cNvPr id="67" name="フローチャート: 判断 66">
          <a:extLst>
            <a:ext uri="{FF2B5EF4-FFF2-40B4-BE49-F238E27FC236}">
              <a16:creationId xmlns:a16="http://schemas.microsoft.com/office/drawing/2014/main" id="{78470AD0-94B5-4329-BFB4-E26DDDCC466D}"/>
            </a:ext>
          </a:extLst>
        </xdr:cNvPr>
        <xdr:cNvSpPr/>
      </xdr:nvSpPr>
      <xdr:spPr>
        <a:xfrm>
          <a:off x="107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1D75324-27D5-45A9-83F9-8778203FFDA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5F401B3-ED56-4178-AD92-9AA11E6960A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985F693-90FA-487F-88A6-307F6ACAF20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FCBB4C3-285C-4EEC-9375-B3EDFC3C873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0C13DD5-88B5-4601-B9E6-3609BE2BB07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73" name="楕円 72">
          <a:extLst>
            <a:ext uri="{FF2B5EF4-FFF2-40B4-BE49-F238E27FC236}">
              <a16:creationId xmlns:a16="http://schemas.microsoft.com/office/drawing/2014/main" id="{0CF3EBBC-37EE-4F0B-AD9E-CBF0626C7A5F}"/>
            </a:ext>
          </a:extLst>
        </xdr:cNvPr>
        <xdr:cNvSpPr/>
      </xdr:nvSpPr>
      <xdr:spPr>
        <a:xfrm>
          <a:off x="45847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118762</xdr:rowOff>
    </xdr:from>
    <xdr:ext cx="405111" cy="259045"/>
    <xdr:sp macro="" textlink="">
      <xdr:nvSpPr>
        <xdr:cNvPr id="74" name="【道路】&#10;有形固定資産減価償却率該当値テキスト">
          <a:extLst>
            <a:ext uri="{FF2B5EF4-FFF2-40B4-BE49-F238E27FC236}">
              <a16:creationId xmlns:a16="http://schemas.microsoft.com/office/drawing/2014/main" id="{DD62BD20-0DDA-4B52-A483-DF6F1D41CBDD}"/>
            </a:ext>
          </a:extLst>
        </xdr:cNvPr>
        <xdr:cNvSpPr txBox="1"/>
      </xdr:nvSpPr>
      <xdr:spPr>
        <a:xfrm>
          <a:off x="4673600"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65405</xdr:rowOff>
    </xdr:from>
    <xdr:to>
      <xdr:col>20</xdr:col>
      <xdr:colOff>38100</xdr:colOff>
      <xdr:row>37</xdr:row>
      <xdr:rowOff>167005</xdr:rowOff>
    </xdr:to>
    <xdr:sp macro="" textlink="">
      <xdr:nvSpPr>
        <xdr:cNvPr id="75" name="楕円 74">
          <a:extLst>
            <a:ext uri="{FF2B5EF4-FFF2-40B4-BE49-F238E27FC236}">
              <a16:creationId xmlns:a16="http://schemas.microsoft.com/office/drawing/2014/main" id="{3B7CF164-EC0C-46A1-B309-01413D26D350}"/>
            </a:ext>
          </a:extLst>
        </xdr:cNvPr>
        <xdr:cNvSpPr/>
      </xdr:nvSpPr>
      <xdr:spPr>
        <a:xfrm>
          <a:off x="3746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116205</xdr:rowOff>
    </xdr:from>
    <xdr:to>
      <xdr:col>24</xdr:col>
      <xdr:colOff>63500</xdr:colOff>
      <xdr:row>37</xdr:row>
      <xdr:rowOff>146685</xdr:rowOff>
    </xdr:to>
    <xdr:cxnSp macro="">
      <xdr:nvCxnSpPr>
        <xdr:cNvPr id="76" name="直線コネクタ 75">
          <a:extLst>
            <a:ext uri="{FF2B5EF4-FFF2-40B4-BE49-F238E27FC236}">
              <a16:creationId xmlns:a16="http://schemas.microsoft.com/office/drawing/2014/main" id="{7CACEF5B-E1E6-49E2-AF3C-E9175C9FC93B}"/>
            </a:ext>
          </a:extLst>
        </xdr:cNvPr>
        <xdr:cNvCxnSpPr/>
      </xdr:nvCxnSpPr>
      <xdr:spPr>
        <a:xfrm>
          <a:off x="3797300" y="64598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111125</xdr:rowOff>
    </xdr:from>
    <xdr:to>
      <xdr:col>15</xdr:col>
      <xdr:colOff>101600</xdr:colOff>
      <xdr:row>38</xdr:row>
      <xdr:rowOff>41275</xdr:rowOff>
    </xdr:to>
    <xdr:sp macro="" textlink="">
      <xdr:nvSpPr>
        <xdr:cNvPr id="77" name="楕円 76">
          <a:extLst>
            <a:ext uri="{FF2B5EF4-FFF2-40B4-BE49-F238E27FC236}">
              <a16:creationId xmlns:a16="http://schemas.microsoft.com/office/drawing/2014/main" id="{E36555A6-274C-4381-8F3F-35A5C8EEC541}"/>
            </a:ext>
          </a:extLst>
        </xdr:cNvPr>
        <xdr:cNvSpPr/>
      </xdr:nvSpPr>
      <xdr:spPr>
        <a:xfrm>
          <a:off x="2857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116205</xdr:rowOff>
    </xdr:from>
    <xdr:to>
      <xdr:col>19</xdr:col>
      <xdr:colOff>177800</xdr:colOff>
      <xdr:row>37</xdr:row>
      <xdr:rowOff>161925</xdr:rowOff>
    </xdr:to>
    <xdr:cxnSp macro="">
      <xdr:nvCxnSpPr>
        <xdr:cNvPr id="78" name="直線コネクタ 77">
          <a:extLst>
            <a:ext uri="{FF2B5EF4-FFF2-40B4-BE49-F238E27FC236}">
              <a16:creationId xmlns:a16="http://schemas.microsoft.com/office/drawing/2014/main" id="{1821CB69-541C-4832-9C6E-CA3D47BD7ADF}"/>
            </a:ext>
          </a:extLst>
        </xdr:cNvPr>
        <xdr:cNvCxnSpPr/>
      </xdr:nvCxnSpPr>
      <xdr:spPr>
        <a:xfrm flipV="1">
          <a:off x="2908300" y="64598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74930</xdr:rowOff>
    </xdr:from>
    <xdr:to>
      <xdr:col>10</xdr:col>
      <xdr:colOff>165100</xdr:colOff>
      <xdr:row>38</xdr:row>
      <xdr:rowOff>5080</xdr:rowOff>
    </xdr:to>
    <xdr:sp macro="" textlink="">
      <xdr:nvSpPr>
        <xdr:cNvPr id="79" name="楕円 78">
          <a:extLst>
            <a:ext uri="{FF2B5EF4-FFF2-40B4-BE49-F238E27FC236}">
              <a16:creationId xmlns:a16="http://schemas.microsoft.com/office/drawing/2014/main" id="{F7EDCE86-31B7-4EA6-8DB8-1536E047F091}"/>
            </a:ext>
          </a:extLst>
        </xdr:cNvPr>
        <xdr:cNvSpPr/>
      </xdr:nvSpPr>
      <xdr:spPr>
        <a:xfrm>
          <a:off x="196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125730</xdr:rowOff>
    </xdr:from>
    <xdr:to>
      <xdr:col>15</xdr:col>
      <xdr:colOff>50800</xdr:colOff>
      <xdr:row>37</xdr:row>
      <xdr:rowOff>161925</xdr:rowOff>
    </xdr:to>
    <xdr:cxnSp macro="">
      <xdr:nvCxnSpPr>
        <xdr:cNvPr id="80" name="直線コネクタ 79">
          <a:extLst>
            <a:ext uri="{FF2B5EF4-FFF2-40B4-BE49-F238E27FC236}">
              <a16:creationId xmlns:a16="http://schemas.microsoft.com/office/drawing/2014/main" id="{15CD1A5B-AF3E-4224-9D6D-70C93FD783FD}"/>
            </a:ext>
          </a:extLst>
        </xdr:cNvPr>
        <xdr:cNvCxnSpPr/>
      </xdr:nvCxnSpPr>
      <xdr:spPr>
        <a:xfrm>
          <a:off x="2019300" y="6469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69215</xdr:rowOff>
    </xdr:from>
    <xdr:to>
      <xdr:col>6</xdr:col>
      <xdr:colOff>38100</xdr:colOff>
      <xdr:row>37</xdr:row>
      <xdr:rowOff>170815</xdr:rowOff>
    </xdr:to>
    <xdr:sp macro="" textlink="">
      <xdr:nvSpPr>
        <xdr:cNvPr id="81" name="楕円 80">
          <a:extLst>
            <a:ext uri="{FF2B5EF4-FFF2-40B4-BE49-F238E27FC236}">
              <a16:creationId xmlns:a16="http://schemas.microsoft.com/office/drawing/2014/main" id="{51884295-5331-4918-A608-042F0C56ED12}"/>
            </a:ext>
          </a:extLst>
        </xdr:cNvPr>
        <xdr:cNvSpPr/>
      </xdr:nvSpPr>
      <xdr:spPr>
        <a:xfrm>
          <a:off x="1079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120015</xdr:rowOff>
    </xdr:from>
    <xdr:to>
      <xdr:col>10</xdr:col>
      <xdr:colOff>114300</xdr:colOff>
      <xdr:row>37</xdr:row>
      <xdr:rowOff>125730</xdr:rowOff>
    </xdr:to>
    <xdr:cxnSp macro="">
      <xdr:nvCxnSpPr>
        <xdr:cNvPr id="82" name="直線コネクタ 81">
          <a:extLst>
            <a:ext uri="{FF2B5EF4-FFF2-40B4-BE49-F238E27FC236}">
              <a16:creationId xmlns:a16="http://schemas.microsoft.com/office/drawing/2014/main" id="{D8643191-1C1E-43BC-98CF-9714FCC7084A}"/>
            </a:ext>
          </a:extLst>
        </xdr:cNvPr>
        <xdr:cNvCxnSpPr/>
      </xdr:nvCxnSpPr>
      <xdr:spPr>
        <a:xfrm>
          <a:off x="1130300" y="64636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a:extLst>
            <a:ext uri="{FF2B5EF4-FFF2-40B4-BE49-F238E27FC236}">
              <a16:creationId xmlns:a16="http://schemas.microsoft.com/office/drawing/2014/main" id="{F5B38F49-49D5-47BE-BEE6-069C3BE1A959}"/>
            </a:ext>
          </a:extLst>
        </xdr:cNvPr>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8C0471FB-4DF4-4BFA-9FC3-A437A5EB77DC}"/>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a:extLst>
            <a:ext uri="{FF2B5EF4-FFF2-40B4-BE49-F238E27FC236}">
              <a16:creationId xmlns:a16="http://schemas.microsoft.com/office/drawing/2014/main" id="{E7A550D9-6B74-4C2E-BAD3-5D11700A0DA4}"/>
            </a:ext>
          </a:extLst>
        </xdr:cNvPr>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124477</xdr:rowOff>
    </xdr:from>
    <xdr:ext cx="405111" cy="259045"/>
    <xdr:sp macro="" textlink="">
      <xdr:nvSpPr>
        <xdr:cNvPr id="86" name="n_4aveValue【道路】&#10;有形固定資産減価償却率">
          <a:extLst>
            <a:ext uri="{FF2B5EF4-FFF2-40B4-BE49-F238E27FC236}">
              <a16:creationId xmlns:a16="http://schemas.microsoft.com/office/drawing/2014/main" id="{C13797D9-A544-4CD4-A7D7-E4202D685E78}"/>
            </a:ext>
          </a:extLst>
        </xdr:cNvPr>
        <xdr:cNvSpPr txBox="1"/>
      </xdr:nvSpPr>
      <xdr:spPr>
        <a:xfrm>
          <a:off x="927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12082</xdr:rowOff>
    </xdr:from>
    <xdr:ext cx="405111" cy="259045"/>
    <xdr:sp macro="" textlink="">
      <xdr:nvSpPr>
        <xdr:cNvPr id="87" name="n_1mainValue【道路】&#10;有形固定資産減価償却率">
          <a:extLst>
            <a:ext uri="{FF2B5EF4-FFF2-40B4-BE49-F238E27FC236}">
              <a16:creationId xmlns:a16="http://schemas.microsoft.com/office/drawing/2014/main" id="{A16CACCD-514C-4660-BA1B-6871A70CFEFE}"/>
            </a:ext>
          </a:extLst>
        </xdr:cNvPr>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8" name="n_2mainValue【道路】&#10;有形固定資産減価償却率">
          <a:extLst>
            <a:ext uri="{FF2B5EF4-FFF2-40B4-BE49-F238E27FC236}">
              <a16:creationId xmlns:a16="http://schemas.microsoft.com/office/drawing/2014/main" id="{2AE4D3ED-C0F1-4FDA-B1D9-12EDD687B96C}"/>
            </a:ext>
          </a:extLst>
        </xdr:cNvPr>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21607</xdr:rowOff>
    </xdr:from>
    <xdr:ext cx="405111" cy="259045"/>
    <xdr:sp macro="" textlink="">
      <xdr:nvSpPr>
        <xdr:cNvPr id="89" name="n_3mainValue【道路】&#10;有形固定資産減価償却率">
          <a:extLst>
            <a:ext uri="{FF2B5EF4-FFF2-40B4-BE49-F238E27FC236}">
              <a16:creationId xmlns:a16="http://schemas.microsoft.com/office/drawing/2014/main" id="{EEFBB8D7-9C62-4A10-B2CC-5A225037867A}"/>
            </a:ext>
          </a:extLst>
        </xdr:cNvPr>
        <xdr:cNvSpPr txBox="1"/>
      </xdr:nvSpPr>
      <xdr:spPr>
        <a:xfrm>
          <a:off x="1816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161942</xdr:rowOff>
    </xdr:from>
    <xdr:ext cx="405111" cy="259045"/>
    <xdr:sp macro="" textlink="">
      <xdr:nvSpPr>
        <xdr:cNvPr id="90" name="n_4mainValue【道路】&#10;有形固定資産減価償却率">
          <a:extLst>
            <a:ext uri="{FF2B5EF4-FFF2-40B4-BE49-F238E27FC236}">
              <a16:creationId xmlns:a16="http://schemas.microsoft.com/office/drawing/2014/main" id="{5A6C7ACC-427F-4E51-810A-1F357ABCD970}"/>
            </a:ext>
          </a:extLst>
        </xdr:cNvPr>
        <xdr:cNvSpPr txBox="1"/>
      </xdr:nvSpPr>
      <xdr:spPr>
        <a:xfrm>
          <a:off x="927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7547226-44C0-4E87-BE46-31DBD6D4749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CF23D7C-A0F1-4F3E-8962-5E3C1EAD5B6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1B28360-F0E7-4050-95FE-225025372EC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0EA411A-9FF3-403A-9B37-5BDC33DEB2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59F730C-9204-4E1D-B214-5784D852C04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00E74C6-C5FA-4C0C-86D1-C47C41853F4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D46B273-6DE0-4C08-8ADE-037C61491EA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4D2718F-9340-45FC-BD79-A841FCCF13D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E71F856-045A-4E60-A1CE-6063A8C0827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D13FF7C-3124-45E7-82E6-CE3968FAB13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483504E-3A79-4753-81F1-654845D44A2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7139965-A5B6-43E7-9E08-70F0A74BCCC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EB5060EC-1CA6-4B13-AE37-B7915C14665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D1D64194-AB1B-4926-92AD-EDB6D72A6FD2}"/>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129EA02-C43B-403E-8EF4-20140371A48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D84A2803-D9E5-4A8A-9D3D-28C0DD67EFC7}"/>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2279272A-5AB7-4A21-B461-7A21C5EABC9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150C2C2D-3F1E-4256-BA42-43F7D6AD8809}"/>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6D887EC-295A-458B-8D44-7BC5B05974D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7408F7C7-44AA-41CB-A5A2-B78BFEC081AB}"/>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1DEBE22-16E8-4F7E-BD64-24937918DEE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1A286534-3465-4630-A79C-A34025C22A9C}"/>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4C2C7117-0F83-4EA8-95C6-E9A6A25818C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a:extLst>
            <a:ext uri="{FF2B5EF4-FFF2-40B4-BE49-F238E27FC236}">
              <a16:creationId xmlns:a16="http://schemas.microsoft.com/office/drawing/2014/main" id="{0B2C19E2-98CA-4938-A95C-C42FF0BF8F9C}"/>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a:extLst>
            <a:ext uri="{FF2B5EF4-FFF2-40B4-BE49-F238E27FC236}">
              <a16:creationId xmlns:a16="http://schemas.microsoft.com/office/drawing/2014/main" id="{48907096-6EBD-4F64-8B06-681616234B48}"/>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a:extLst>
            <a:ext uri="{FF2B5EF4-FFF2-40B4-BE49-F238E27FC236}">
              <a16:creationId xmlns:a16="http://schemas.microsoft.com/office/drawing/2014/main" id="{D3D67413-9F5D-4DCC-9101-D3F10EA89904}"/>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a:extLst>
            <a:ext uri="{FF2B5EF4-FFF2-40B4-BE49-F238E27FC236}">
              <a16:creationId xmlns:a16="http://schemas.microsoft.com/office/drawing/2014/main" id="{39EA00F8-2850-4D76-89B0-EFE5F5FCDD6D}"/>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a:extLst>
            <a:ext uri="{FF2B5EF4-FFF2-40B4-BE49-F238E27FC236}">
              <a16:creationId xmlns:a16="http://schemas.microsoft.com/office/drawing/2014/main" id="{890121D6-FF5D-42E9-8359-ECFCFCCE8533}"/>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a:extLst>
            <a:ext uri="{FF2B5EF4-FFF2-40B4-BE49-F238E27FC236}">
              <a16:creationId xmlns:a16="http://schemas.microsoft.com/office/drawing/2014/main" id="{99042051-4BBD-4B98-B308-1A8C393A6951}"/>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a:extLst>
            <a:ext uri="{FF2B5EF4-FFF2-40B4-BE49-F238E27FC236}">
              <a16:creationId xmlns:a16="http://schemas.microsoft.com/office/drawing/2014/main" id="{63F664B8-C892-43B5-AAA7-05DBBE24704A}"/>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a:extLst>
            <a:ext uri="{FF2B5EF4-FFF2-40B4-BE49-F238E27FC236}">
              <a16:creationId xmlns:a16="http://schemas.microsoft.com/office/drawing/2014/main" id="{8570080F-D057-48E2-A2E4-25A35A5B7D54}"/>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a:extLst>
            <a:ext uri="{FF2B5EF4-FFF2-40B4-BE49-F238E27FC236}">
              <a16:creationId xmlns:a16="http://schemas.microsoft.com/office/drawing/2014/main" id="{5923977C-8226-40C7-8C1C-7E47B68DADD2}"/>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a:extLst>
            <a:ext uri="{FF2B5EF4-FFF2-40B4-BE49-F238E27FC236}">
              <a16:creationId xmlns:a16="http://schemas.microsoft.com/office/drawing/2014/main" id="{5A7ADDD6-1A6E-4B80-946C-923FEC6FFBBE}"/>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148291</xdr:rowOff>
    </xdr:from>
    <xdr:to>
      <xdr:col>36</xdr:col>
      <xdr:colOff>165100</xdr:colOff>
      <xdr:row>42</xdr:row>
      <xdr:rowOff>78441</xdr:rowOff>
    </xdr:to>
    <xdr:sp macro="" textlink="">
      <xdr:nvSpPr>
        <xdr:cNvPr id="124" name="フローチャート: 判断 123">
          <a:extLst>
            <a:ext uri="{FF2B5EF4-FFF2-40B4-BE49-F238E27FC236}">
              <a16:creationId xmlns:a16="http://schemas.microsoft.com/office/drawing/2014/main" id="{63D2BDEB-797B-42E3-A50E-2FB86E5C9FAB}"/>
            </a:ext>
          </a:extLst>
        </xdr:cNvPr>
        <xdr:cNvSpPr/>
      </xdr:nvSpPr>
      <xdr:spPr>
        <a:xfrm>
          <a:off x="6921500" y="71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05D5745-07F4-4169-B429-A984E6277A6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4526F27-7D70-4D21-84B8-53B9CC0ACAD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712B558-76B9-431E-A301-97302F4E659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54E8E4B-D5F6-4CF5-8EB5-F960947BCDB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CFCBE1C-12BD-44AB-896B-325D474200C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149945</xdr:rowOff>
    </xdr:from>
    <xdr:to>
      <xdr:col>55</xdr:col>
      <xdr:colOff>50800</xdr:colOff>
      <xdr:row>42</xdr:row>
      <xdr:rowOff>80095</xdr:rowOff>
    </xdr:to>
    <xdr:sp macro="" textlink="">
      <xdr:nvSpPr>
        <xdr:cNvPr id="130" name="楕円 129">
          <a:extLst>
            <a:ext uri="{FF2B5EF4-FFF2-40B4-BE49-F238E27FC236}">
              <a16:creationId xmlns:a16="http://schemas.microsoft.com/office/drawing/2014/main" id="{342EFF55-27D9-40F5-A7BB-2C228EB5B899}"/>
            </a:ext>
          </a:extLst>
        </xdr:cNvPr>
        <xdr:cNvSpPr/>
      </xdr:nvSpPr>
      <xdr:spPr>
        <a:xfrm>
          <a:off x="10426700" y="71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a:extLst>
            <a:ext uri="{FF2B5EF4-FFF2-40B4-BE49-F238E27FC236}">
              <a16:creationId xmlns:a16="http://schemas.microsoft.com/office/drawing/2014/main" id="{7461BA1E-03AA-4368-A32C-402AEB795B59}"/>
            </a:ext>
          </a:extLst>
        </xdr:cNvPr>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150113</xdr:rowOff>
    </xdr:from>
    <xdr:to>
      <xdr:col>50</xdr:col>
      <xdr:colOff>165100</xdr:colOff>
      <xdr:row>42</xdr:row>
      <xdr:rowOff>80263</xdr:rowOff>
    </xdr:to>
    <xdr:sp macro="" textlink="">
      <xdr:nvSpPr>
        <xdr:cNvPr id="132" name="楕円 131">
          <a:extLst>
            <a:ext uri="{FF2B5EF4-FFF2-40B4-BE49-F238E27FC236}">
              <a16:creationId xmlns:a16="http://schemas.microsoft.com/office/drawing/2014/main" id="{A00BE143-3E0A-429C-BE1C-4A95464D145F}"/>
            </a:ext>
          </a:extLst>
        </xdr:cNvPr>
        <xdr:cNvSpPr/>
      </xdr:nvSpPr>
      <xdr:spPr>
        <a:xfrm>
          <a:off x="9588500" y="71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29295</xdr:rowOff>
    </xdr:from>
    <xdr:to>
      <xdr:col>55</xdr:col>
      <xdr:colOff>0</xdr:colOff>
      <xdr:row>42</xdr:row>
      <xdr:rowOff>29463</xdr:rowOff>
    </xdr:to>
    <xdr:cxnSp macro="">
      <xdr:nvCxnSpPr>
        <xdr:cNvPr id="133" name="直線コネクタ 132">
          <a:extLst>
            <a:ext uri="{FF2B5EF4-FFF2-40B4-BE49-F238E27FC236}">
              <a16:creationId xmlns:a16="http://schemas.microsoft.com/office/drawing/2014/main" id="{C6931E00-32CD-4675-94C7-8713DB0E0426}"/>
            </a:ext>
          </a:extLst>
        </xdr:cNvPr>
        <xdr:cNvCxnSpPr/>
      </xdr:nvCxnSpPr>
      <xdr:spPr>
        <a:xfrm flipV="1">
          <a:off x="9639300" y="7230195"/>
          <a:ext cx="8382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153227</xdr:rowOff>
    </xdr:from>
    <xdr:to>
      <xdr:col>46</xdr:col>
      <xdr:colOff>38100</xdr:colOff>
      <xdr:row>42</xdr:row>
      <xdr:rowOff>83377</xdr:rowOff>
    </xdr:to>
    <xdr:sp macro="" textlink="">
      <xdr:nvSpPr>
        <xdr:cNvPr id="134" name="楕円 133">
          <a:extLst>
            <a:ext uri="{FF2B5EF4-FFF2-40B4-BE49-F238E27FC236}">
              <a16:creationId xmlns:a16="http://schemas.microsoft.com/office/drawing/2014/main" id="{A6AAE268-16BB-4443-B9C1-92AA68AE2C9E}"/>
            </a:ext>
          </a:extLst>
        </xdr:cNvPr>
        <xdr:cNvSpPr/>
      </xdr:nvSpPr>
      <xdr:spPr>
        <a:xfrm>
          <a:off x="8699500" y="718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29463</xdr:rowOff>
    </xdr:from>
    <xdr:to>
      <xdr:col>50</xdr:col>
      <xdr:colOff>114300</xdr:colOff>
      <xdr:row>42</xdr:row>
      <xdr:rowOff>32577</xdr:rowOff>
    </xdr:to>
    <xdr:cxnSp macro="">
      <xdr:nvCxnSpPr>
        <xdr:cNvPr id="135" name="直線コネクタ 134">
          <a:extLst>
            <a:ext uri="{FF2B5EF4-FFF2-40B4-BE49-F238E27FC236}">
              <a16:creationId xmlns:a16="http://schemas.microsoft.com/office/drawing/2014/main" id="{9D64EDD8-6CF0-45C9-96FE-FAA8CDE370AA}"/>
            </a:ext>
          </a:extLst>
        </xdr:cNvPr>
        <xdr:cNvCxnSpPr/>
      </xdr:nvCxnSpPr>
      <xdr:spPr>
        <a:xfrm flipV="1">
          <a:off x="8750300" y="7230363"/>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153346</xdr:rowOff>
    </xdr:from>
    <xdr:to>
      <xdr:col>41</xdr:col>
      <xdr:colOff>101600</xdr:colOff>
      <xdr:row>42</xdr:row>
      <xdr:rowOff>83496</xdr:rowOff>
    </xdr:to>
    <xdr:sp macro="" textlink="">
      <xdr:nvSpPr>
        <xdr:cNvPr id="136" name="楕円 135">
          <a:extLst>
            <a:ext uri="{FF2B5EF4-FFF2-40B4-BE49-F238E27FC236}">
              <a16:creationId xmlns:a16="http://schemas.microsoft.com/office/drawing/2014/main" id="{D28DAD64-18A1-4A3E-A46C-CF86B78DDF9E}"/>
            </a:ext>
          </a:extLst>
        </xdr:cNvPr>
        <xdr:cNvSpPr/>
      </xdr:nvSpPr>
      <xdr:spPr>
        <a:xfrm>
          <a:off x="7810500" y="718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32577</xdr:rowOff>
    </xdr:from>
    <xdr:to>
      <xdr:col>45</xdr:col>
      <xdr:colOff>177800</xdr:colOff>
      <xdr:row>42</xdr:row>
      <xdr:rowOff>32696</xdr:rowOff>
    </xdr:to>
    <xdr:cxnSp macro="">
      <xdr:nvCxnSpPr>
        <xdr:cNvPr id="137" name="直線コネクタ 136">
          <a:extLst>
            <a:ext uri="{FF2B5EF4-FFF2-40B4-BE49-F238E27FC236}">
              <a16:creationId xmlns:a16="http://schemas.microsoft.com/office/drawing/2014/main" id="{46F59C54-8B9D-4F20-A784-4C4CA14CE50C}"/>
            </a:ext>
          </a:extLst>
        </xdr:cNvPr>
        <xdr:cNvCxnSpPr/>
      </xdr:nvCxnSpPr>
      <xdr:spPr>
        <a:xfrm flipV="1">
          <a:off x="7861300" y="7233477"/>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150713</xdr:rowOff>
    </xdr:from>
    <xdr:to>
      <xdr:col>36</xdr:col>
      <xdr:colOff>165100</xdr:colOff>
      <xdr:row>42</xdr:row>
      <xdr:rowOff>80863</xdr:rowOff>
    </xdr:to>
    <xdr:sp macro="" textlink="">
      <xdr:nvSpPr>
        <xdr:cNvPr id="138" name="楕円 137">
          <a:extLst>
            <a:ext uri="{FF2B5EF4-FFF2-40B4-BE49-F238E27FC236}">
              <a16:creationId xmlns:a16="http://schemas.microsoft.com/office/drawing/2014/main" id="{A00E3784-5E13-46B3-84B0-4C32BD0B731C}"/>
            </a:ext>
          </a:extLst>
        </xdr:cNvPr>
        <xdr:cNvSpPr/>
      </xdr:nvSpPr>
      <xdr:spPr>
        <a:xfrm>
          <a:off x="6921500" y="71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30063</xdr:rowOff>
    </xdr:from>
    <xdr:to>
      <xdr:col>41</xdr:col>
      <xdr:colOff>50800</xdr:colOff>
      <xdr:row>42</xdr:row>
      <xdr:rowOff>32696</xdr:rowOff>
    </xdr:to>
    <xdr:cxnSp macro="">
      <xdr:nvCxnSpPr>
        <xdr:cNvPr id="139" name="直線コネクタ 138">
          <a:extLst>
            <a:ext uri="{FF2B5EF4-FFF2-40B4-BE49-F238E27FC236}">
              <a16:creationId xmlns:a16="http://schemas.microsoft.com/office/drawing/2014/main" id="{27EEBBD6-31E5-4A17-B269-EAA4A581B5AE}"/>
            </a:ext>
          </a:extLst>
        </xdr:cNvPr>
        <xdr:cNvCxnSpPr/>
      </xdr:nvCxnSpPr>
      <xdr:spPr>
        <a:xfrm>
          <a:off x="6972300" y="7230963"/>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a:extLst>
            <a:ext uri="{FF2B5EF4-FFF2-40B4-BE49-F238E27FC236}">
              <a16:creationId xmlns:a16="http://schemas.microsoft.com/office/drawing/2014/main" id="{DDB2AD2A-915E-4AC0-8486-651F79BA5543}"/>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a:extLst>
            <a:ext uri="{FF2B5EF4-FFF2-40B4-BE49-F238E27FC236}">
              <a16:creationId xmlns:a16="http://schemas.microsoft.com/office/drawing/2014/main" id="{9A076924-193B-4048-BFAF-E9248618A2D6}"/>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42" name="n_3aveValue【道路】&#10;一人当たり延長">
          <a:extLst>
            <a:ext uri="{FF2B5EF4-FFF2-40B4-BE49-F238E27FC236}">
              <a16:creationId xmlns:a16="http://schemas.microsoft.com/office/drawing/2014/main" id="{5A744444-B199-4CC2-83E8-7C55C98A054D}"/>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94968</xdr:rowOff>
    </xdr:from>
    <xdr:ext cx="534377" cy="259045"/>
    <xdr:sp macro="" textlink="">
      <xdr:nvSpPr>
        <xdr:cNvPr id="143" name="n_4aveValue【道路】&#10;一人当たり延長">
          <a:extLst>
            <a:ext uri="{FF2B5EF4-FFF2-40B4-BE49-F238E27FC236}">
              <a16:creationId xmlns:a16="http://schemas.microsoft.com/office/drawing/2014/main" id="{65D52D4D-59E5-4112-9A55-71E0F1D6A847}"/>
            </a:ext>
          </a:extLst>
        </xdr:cNvPr>
        <xdr:cNvSpPr txBox="1"/>
      </xdr:nvSpPr>
      <xdr:spPr>
        <a:xfrm>
          <a:off x="6705111" y="69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71390</xdr:rowOff>
    </xdr:from>
    <xdr:ext cx="534377" cy="259045"/>
    <xdr:sp macro="" textlink="">
      <xdr:nvSpPr>
        <xdr:cNvPr id="144" name="n_1mainValue【道路】&#10;一人当たり延長">
          <a:extLst>
            <a:ext uri="{FF2B5EF4-FFF2-40B4-BE49-F238E27FC236}">
              <a16:creationId xmlns:a16="http://schemas.microsoft.com/office/drawing/2014/main" id="{E91F7377-34C2-4B3B-A64D-B46C5017E4DA}"/>
            </a:ext>
          </a:extLst>
        </xdr:cNvPr>
        <xdr:cNvSpPr txBox="1"/>
      </xdr:nvSpPr>
      <xdr:spPr>
        <a:xfrm>
          <a:off x="9359411" y="72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74504</xdr:rowOff>
    </xdr:from>
    <xdr:ext cx="534377" cy="259045"/>
    <xdr:sp macro="" textlink="">
      <xdr:nvSpPr>
        <xdr:cNvPr id="145" name="n_2mainValue【道路】&#10;一人当たり延長">
          <a:extLst>
            <a:ext uri="{FF2B5EF4-FFF2-40B4-BE49-F238E27FC236}">
              <a16:creationId xmlns:a16="http://schemas.microsoft.com/office/drawing/2014/main" id="{2C147006-5D97-4DCC-B776-90E63A01FDB3}"/>
            </a:ext>
          </a:extLst>
        </xdr:cNvPr>
        <xdr:cNvSpPr txBox="1"/>
      </xdr:nvSpPr>
      <xdr:spPr>
        <a:xfrm>
          <a:off x="8483111" y="727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74623</xdr:rowOff>
    </xdr:from>
    <xdr:ext cx="534377" cy="259045"/>
    <xdr:sp macro="" textlink="">
      <xdr:nvSpPr>
        <xdr:cNvPr id="146" name="n_3mainValue【道路】&#10;一人当たり延長">
          <a:extLst>
            <a:ext uri="{FF2B5EF4-FFF2-40B4-BE49-F238E27FC236}">
              <a16:creationId xmlns:a16="http://schemas.microsoft.com/office/drawing/2014/main" id="{59008315-2374-474E-B536-7092E4E0D3CE}"/>
            </a:ext>
          </a:extLst>
        </xdr:cNvPr>
        <xdr:cNvSpPr txBox="1"/>
      </xdr:nvSpPr>
      <xdr:spPr>
        <a:xfrm>
          <a:off x="7594111" y="727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71990</xdr:rowOff>
    </xdr:from>
    <xdr:ext cx="534377" cy="259045"/>
    <xdr:sp macro="" textlink="">
      <xdr:nvSpPr>
        <xdr:cNvPr id="147" name="n_4mainValue【道路】&#10;一人当たり延長">
          <a:extLst>
            <a:ext uri="{FF2B5EF4-FFF2-40B4-BE49-F238E27FC236}">
              <a16:creationId xmlns:a16="http://schemas.microsoft.com/office/drawing/2014/main" id="{C80B25B4-36B5-40F3-BE8B-2FE6C6359541}"/>
            </a:ext>
          </a:extLst>
        </xdr:cNvPr>
        <xdr:cNvSpPr txBox="1"/>
      </xdr:nvSpPr>
      <xdr:spPr>
        <a:xfrm>
          <a:off x="6705111" y="727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FADA5FE-2E6D-45B4-9A71-0C45326B981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125E5C6-1847-4179-87C0-88CB9876E20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2AB11D9-EF32-44F2-8914-4D2DF6F3E66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FE742EF-6387-4411-BE5C-99EB30572AE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AB83152-1C97-4CB0-8D79-1AEE3613A6B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C02664C-09BC-4132-89D0-F308648A909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2EE9A38-0012-48B3-9B7B-4AA9C4A752B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8965242-3F85-4BD1-A4CA-FB06CCEC77B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2F63596F-0063-4316-89DB-8E1ADF6DB38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F4AC3AD-B336-4412-856A-F34DAD5C3DB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58DBF79-950D-4B1B-B121-6FB8EF76A36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19E4062D-D3F5-4046-8D1C-6EDB933F897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39CE5FD9-882D-47AB-8807-3B290A4DE4E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3EC67781-8D84-419C-814D-62DA1206276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6E2C2854-5391-4F2A-A247-48205943219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DD44DEA1-5CF7-4DA0-A757-BE7F6BF186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CC50734F-6787-4116-BFE4-8BB2AB402B5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48E07927-845B-4B26-8DE7-E6602517945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BFA95881-4CBE-4A0F-BACF-64A75213D35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A0B7966F-DE32-464C-868F-518BE762A70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94436F9-9387-441A-9840-6896EE5EC60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90AB14F8-6672-400C-81BA-2F533FACE50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AF7C44E8-8DFB-4B2A-9A8B-8B7E139331C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9E6ED07-E32D-4675-9BD8-ADD0AE03C47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2A84C346-BE14-449B-B817-E2D86AC7A39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a:extLst>
            <a:ext uri="{FF2B5EF4-FFF2-40B4-BE49-F238E27FC236}">
              <a16:creationId xmlns:a16="http://schemas.microsoft.com/office/drawing/2014/main" id="{773FC733-0138-4383-9ADE-67BDB0022C2E}"/>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86464B1F-11D4-49CD-A1CA-597A07F29ABF}"/>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a:extLst>
            <a:ext uri="{FF2B5EF4-FFF2-40B4-BE49-F238E27FC236}">
              <a16:creationId xmlns:a16="http://schemas.microsoft.com/office/drawing/2014/main" id="{C23962F1-E718-4E9B-BAC6-52F6109E09E3}"/>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36A42A8-7108-4FA4-8FE2-CA46A034A555}"/>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a:extLst>
            <a:ext uri="{FF2B5EF4-FFF2-40B4-BE49-F238E27FC236}">
              <a16:creationId xmlns:a16="http://schemas.microsoft.com/office/drawing/2014/main" id="{947B4C5A-838F-44EB-BFE4-1FD82DC84BFA}"/>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99D43755-E551-4EE3-8B4A-4A99A43A78CD}"/>
            </a:ext>
          </a:extLst>
        </xdr:cNvPr>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a:extLst>
            <a:ext uri="{FF2B5EF4-FFF2-40B4-BE49-F238E27FC236}">
              <a16:creationId xmlns:a16="http://schemas.microsoft.com/office/drawing/2014/main" id="{82E9E4CD-6F57-4393-9E56-B484DA970BAB}"/>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F6EF6E84-17F8-483B-9195-02C6945BF57C}"/>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a:extLst>
            <a:ext uri="{FF2B5EF4-FFF2-40B4-BE49-F238E27FC236}">
              <a16:creationId xmlns:a16="http://schemas.microsoft.com/office/drawing/2014/main" id="{EB714BE3-A7C2-45E3-8868-D12702FF09A9}"/>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9E666DD8-C2F7-479C-B3B1-2EE2CBC05222}"/>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3" name="フローチャート: 判断 182">
          <a:extLst>
            <a:ext uri="{FF2B5EF4-FFF2-40B4-BE49-F238E27FC236}">
              <a16:creationId xmlns:a16="http://schemas.microsoft.com/office/drawing/2014/main" id="{3091960D-4D8D-4867-A2E4-DD5D17136908}"/>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AB4D2C5-E0D8-4664-8EB2-D9F782439E5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C882A57-B368-45D1-ABDF-9565383F2F6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9EF8BDB-3DC0-42C1-8939-B6D316ACCCE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5587A95-A06F-4845-B454-50C7210F6DF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5025418-6B19-42A0-A6FA-A395213773F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136978</xdr:rowOff>
    </xdr:from>
    <xdr:to>
      <xdr:col>24</xdr:col>
      <xdr:colOff>114300</xdr:colOff>
      <xdr:row>60</xdr:row>
      <xdr:rowOff>67128</xdr:rowOff>
    </xdr:to>
    <xdr:sp macro="" textlink="">
      <xdr:nvSpPr>
        <xdr:cNvPr id="189" name="楕円 188">
          <a:extLst>
            <a:ext uri="{FF2B5EF4-FFF2-40B4-BE49-F238E27FC236}">
              <a16:creationId xmlns:a16="http://schemas.microsoft.com/office/drawing/2014/main" id="{774D4188-F50A-45F7-ACE4-DC3063720698}"/>
            </a:ext>
          </a:extLst>
        </xdr:cNvPr>
        <xdr:cNvSpPr/>
      </xdr:nvSpPr>
      <xdr:spPr>
        <a:xfrm>
          <a:off x="4584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159855</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69947706-27C1-4695-B25F-C5DFE86DB364}"/>
            </a:ext>
          </a:extLst>
        </xdr:cNvPr>
        <xdr:cNvSpPr txBox="1"/>
      </xdr:nvSpPr>
      <xdr:spPr>
        <a:xfrm>
          <a:off x="4673600" y="1010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130447</xdr:rowOff>
    </xdr:from>
    <xdr:to>
      <xdr:col>20</xdr:col>
      <xdr:colOff>38100</xdr:colOff>
      <xdr:row>60</xdr:row>
      <xdr:rowOff>60597</xdr:rowOff>
    </xdr:to>
    <xdr:sp macro="" textlink="">
      <xdr:nvSpPr>
        <xdr:cNvPr id="191" name="楕円 190">
          <a:extLst>
            <a:ext uri="{FF2B5EF4-FFF2-40B4-BE49-F238E27FC236}">
              <a16:creationId xmlns:a16="http://schemas.microsoft.com/office/drawing/2014/main" id="{82A7B113-5EB6-438D-9BBE-30298F98595A}"/>
            </a:ext>
          </a:extLst>
        </xdr:cNvPr>
        <xdr:cNvSpPr/>
      </xdr:nvSpPr>
      <xdr:spPr>
        <a:xfrm>
          <a:off x="3746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xdr:rowOff>
    </xdr:from>
    <xdr:to>
      <xdr:col>24</xdr:col>
      <xdr:colOff>63500</xdr:colOff>
      <xdr:row>60</xdr:row>
      <xdr:rowOff>16328</xdr:rowOff>
    </xdr:to>
    <xdr:cxnSp macro="">
      <xdr:nvCxnSpPr>
        <xdr:cNvPr id="192" name="直線コネクタ 191">
          <a:extLst>
            <a:ext uri="{FF2B5EF4-FFF2-40B4-BE49-F238E27FC236}">
              <a16:creationId xmlns:a16="http://schemas.microsoft.com/office/drawing/2014/main" id="{B13FD0DC-79B4-4023-83FE-C40D385CF538}"/>
            </a:ext>
          </a:extLst>
        </xdr:cNvPr>
        <xdr:cNvCxnSpPr/>
      </xdr:nvCxnSpPr>
      <xdr:spPr>
        <a:xfrm>
          <a:off x="3797300" y="102967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122283</xdr:rowOff>
    </xdr:from>
    <xdr:to>
      <xdr:col>15</xdr:col>
      <xdr:colOff>101600</xdr:colOff>
      <xdr:row>61</xdr:row>
      <xdr:rowOff>52433</xdr:rowOff>
    </xdr:to>
    <xdr:sp macro="" textlink="">
      <xdr:nvSpPr>
        <xdr:cNvPr id="193" name="楕円 192">
          <a:extLst>
            <a:ext uri="{FF2B5EF4-FFF2-40B4-BE49-F238E27FC236}">
              <a16:creationId xmlns:a16="http://schemas.microsoft.com/office/drawing/2014/main" id="{6C4ED824-B0EB-4F4A-A221-716E3E8B9842}"/>
            </a:ext>
          </a:extLst>
        </xdr:cNvPr>
        <xdr:cNvSpPr/>
      </xdr:nvSpPr>
      <xdr:spPr>
        <a:xfrm>
          <a:off x="2857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xdr:rowOff>
    </xdr:from>
    <xdr:to>
      <xdr:col>19</xdr:col>
      <xdr:colOff>177800</xdr:colOff>
      <xdr:row>61</xdr:row>
      <xdr:rowOff>1633</xdr:rowOff>
    </xdr:to>
    <xdr:cxnSp macro="">
      <xdr:nvCxnSpPr>
        <xdr:cNvPr id="194" name="直線コネクタ 193">
          <a:extLst>
            <a:ext uri="{FF2B5EF4-FFF2-40B4-BE49-F238E27FC236}">
              <a16:creationId xmlns:a16="http://schemas.microsoft.com/office/drawing/2014/main" id="{046C6DB2-1F88-4142-9746-942A673D1E7E}"/>
            </a:ext>
          </a:extLst>
        </xdr:cNvPr>
        <xdr:cNvCxnSpPr/>
      </xdr:nvCxnSpPr>
      <xdr:spPr>
        <a:xfrm flipV="1">
          <a:off x="2908300" y="1029679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87993</xdr:rowOff>
    </xdr:from>
    <xdr:to>
      <xdr:col>10</xdr:col>
      <xdr:colOff>165100</xdr:colOff>
      <xdr:row>61</xdr:row>
      <xdr:rowOff>18143</xdr:rowOff>
    </xdr:to>
    <xdr:sp macro="" textlink="">
      <xdr:nvSpPr>
        <xdr:cNvPr id="195" name="楕円 194">
          <a:extLst>
            <a:ext uri="{FF2B5EF4-FFF2-40B4-BE49-F238E27FC236}">
              <a16:creationId xmlns:a16="http://schemas.microsoft.com/office/drawing/2014/main" id="{1083064D-40F4-4D79-A677-FD884B5D7F15}"/>
            </a:ext>
          </a:extLst>
        </xdr:cNvPr>
        <xdr:cNvSpPr/>
      </xdr:nvSpPr>
      <xdr:spPr>
        <a:xfrm>
          <a:off x="1968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138793</xdr:rowOff>
    </xdr:from>
    <xdr:to>
      <xdr:col>15</xdr:col>
      <xdr:colOff>50800</xdr:colOff>
      <xdr:row>61</xdr:row>
      <xdr:rowOff>1633</xdr:rowOff>
    </xdr:to>
    <xdr:cxnSp macro="">
      <xdr:nvCxnSpPr>
        <xdr:cNvPr id="196" name="直線コネクタ 195">
          <a:extLst>
            <a:ext uri="{FF2B5EF4-FFF2-40B4-BE49-F238E27FC236}">
              <a16:creationId xmlns:a16="http://schemas.microsoft.com/office/drawing/2014/main" id="{B743AF52-9CE4-4E1F-9F04-8B23AC1FB4B9}"/>
            </a:ext>
          </a:extLst>
        </xdr:cNvPr>
        <xdr:cNvCxnSpPr/>
      </xdr:nvCxnSpPr>
      <xdr:spPr>
        <a:xfrm>
          <a:off x="2019300" y="1042579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53703</xdr:rowOff>
    </xdr:from>
    <xdr:to>
      <xdr:col>6</xdr:col>
      <xdr:colOff>38100</xdr:colOff>
      <xdr:row>60</xdr:row>
      <xdr:rowOff>155303</xdr:rowOff>
    </xdr:to>
    <xdr:sp macro="" textlink="">
      <xdr:nvSpPr>
        <xdr:cNvPr id="197" name="楕円 196">
          <a:extLst>
            <a:ext uri="{FF2B5EF4-FFF2-40B4-BE49-F238E27FC236}">
              <a16:creationId xmlns:a16="http://schemas.microsoft.com/office/drawing/2014/main" id="{E4617C37-3AF5-4309-9DA8-FA1E4751691E}"/>
            </a:ext>
          </a:extLst>
        </xdr:cNvPr>
        <xdr:cNvSpPr/>
      </xdr:nvSpPr>
      <xdr:spPr>
        <a:xfrm>
          <a:off x="1079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104503</xdr:rowOff>
    </xdr:from>
    <xdr:to>
      <xdr:col>10</xdr:col>
      <xdr:colOff>114300</xdr:colOff>
      <xdr:row>60</xdr:row>
      <xdr:rowOff>138793</xdr:rowOff>
    </xdr:to>
    <xdr:cxnSp macro="">
      <xdr:nvCxnSpPr>
        <xdr:cNvPr id="198" name="直線コネクタ 197">
          <a:extLst>
            <a:ext uri="{FF2B5EF4-FFF2-40B4-BE49-F238E27FC236}">
              <a16:creationId xmlns:a16="http://schemas.microsoft.com/office/drawing/2014/main" id="{ABDDD4B2-C2F6-45C3-9F9D-7518CC42000D}"/>
            </a:ext>
          </a:extLst>
        </xdr:cNvPr>
        <xdr:cNvCxnSpPr/>
      </xdr:nvCxnSpPr>
      <xdr:spPr>
        <a:xfrm>
          <a:off x="1130300" y="1039150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31FE4B18-E73A-4C66-87BA-ECFF3661893B}"/>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C26729DB-375F-471A-941E-198B095F82C2}"/>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126F2226-04A8-4273-9307-77C8345A48F7}"/>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43E18A42-FB00-4EAE-B9B9-470F07A7EF1B}"/>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77124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6137CE9-ECD9-4FE5-B44F-07C887EF20DF}"/>
            </a:ext>
          </a:extLst>
        </xdr:cNvPr>
        <xdr:cNvSpPr txBox="1"/>
      </xdr:nvSpPr>
      <xdr:spPr>
        <a:xfrm>
          <a:off x="3582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A8C6076F-0551-41F8-BC9B-9EE877EA881C}"/>
            </a:ext>
          </a:extLst>
        </xdr:cNvPr>
        <xdr:cNvSpPr txBox="1"/>
      </xdr:nvSpPr>
      <xdr:spPr>
        <a:xfrm>
          <a:off x="2705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9270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71F13BC2-3FB9-4994-977B-E4657AA3A0A8}"/>
            </a:ext>
          </a:extLst>
        </xdr:cNvPr>
        <xdr:cNvSpPr txBox="1"/>
      </xdr:nvSpPr>
      <xdr:spPr>
        <a:xfrm>
          <a:off x="1816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CE4766A-B13A-4803-A57A-068F41321EBF}"/>
            </a:ext>
          </a:extLst>
        </xdr:cNvPr>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88C3181-FC39-40D6-9BAA-97610801ABC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A3E5897-9228-4717-806A-8CCA8114F71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AD66680-2814-4112-993F-79EBF7C6E38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8B988753-FC50-48DC-915C-59B890B83E5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B2F9D3A-B287-45C3-A0D5-F77128C6DDC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2BDCD41-3D0B-47E1-884C-DBE6286CA0F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681198C-43BC-4470-9B2B-0490CA9FE5B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B0A9B28-B531-4D07-846F-630DF963103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57FEC9B-025B-40A5-8CEE-A071DF7492E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7566DAE-9083-464D-ADFE-78AFCC72569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4D38900F-F072-496D-9C60-2BEB29B149B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356DB471-A118-47DA-B00F-A5F6D200EBB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D51E706D-C573-4ACD-83A3-532D78AD901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966E4CB8-2BE5-43E1-BA4B-B08C05B6C7EE}"/>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F4F663A-303F-431E-AF22-F590CBF0610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FCA1F136-C728-4450-91E0-089537B92BEC}"/>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9AD09DFB-DFD9-43DD-B560-75BCE628839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6BE643BD-2B17-4F88-8C02-FBF54E47DB3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53DF0CA-9F8F-45DA-91EE-097CC378C57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19455C26-B455-4DB8-9AE2-DB66D6D8B45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BD94FC22-5600-4785-8B6B-565C462D6EF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a:extLst>
            <a:ext uri="{FF2B5EF4-FFF2-40B4-BE49-F238E27FC236}">
              <a16:creationId xmlns:a16="http://schemas.microsoft.com/office/drawing/2014/main" id="{713E4C2C-D5CE-46C3-93E4-11C2B4FBC1AE}"/>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5074460C-728E-46C0-8FB6-351EBA647A3F}"/>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a:extLst>
            <a:ext uri="{FF2B5EF4-FFF2-40B4-BE49-F238E27FC236}">
              <a16:creationId xmlns:a16="http://schemas.microsoft.com/office/drawing/2014/main" id="{7AAFDC15-29D7-4A34-912B-48F75057A937}"/>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63DA5099-E4CE-4F70-B847-826FC7397CAD}"/>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a:extLst>
            <a:ext uri="{FF2B5EF4-FFF2-40B4-BE49-F238E27FC236}">
              <a16:creationId xmlns:a16="http://schemas.microsoft.com/office/drawing/2014/main" id="{FF5FC12B-956B-4B97-8859-D2A06E4E02E3}"/>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F05BCF70-D8A6-4598-984A-F0E8B61CA8AB}"/>
            </a:ext>
          </a:extLst>
        </xdr:cNvPr>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a:extLst>
            <a:ext uri="{FF2B5EF4-FFF2-40B4-BE49-F238E27FC236}">
              <a16:creationId xmlns:a16="http://schemas.microsoft.com/office/drawing/2014/main" id="{8B9BB360-B689-4DBC-90F5-EC31FBAFFF27}"/>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a:extLst>
            <a:ext uri="{FF2B5EF4-FFF2-40B4-BE49-F238E27FC236}">
              <a16:creationId xmlns:a16="http://schemas.microsoft.com/office/drawing/2014/main" id="{1BF09F9C-6893-4463-8BDC-FE3F3A21F792}"/>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a:extLst>
            <a:ext uri="{FF2B5EF4-FFF2-40B4-BE49-F238E27FC236}">
              <a16:creationId xmlns:a16="http://schemas.microsoft.com/office/drawing/2014/main" id="{958F906F-CC11-40AA-B665-450DD686F3E6}"/>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a:extLst>
            <a:ext uri="{FF2B5EF4-FFF2-40B4-BE49-F238E27FC236}">
              <a16:creationId xmlns:a16="http://schemas.microsoft.com/office/drawing/2014/main" id="{A27A595A-7629-4102-AEA7-2360174BE761}"/>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144233</xdr:rowOff>
    </xdr:from>
    <xdr:to>
      <xdr:col>36</xdr:col>
      <xdr:colOff>165100</xdr:colOff>
      <xdr:row>62</xdr:row>
      <xdr:rowOff>74383</xdr:rowOff>
    </xdr:to>
    <xdr:sp macro="" textlink="">
      <xdr:nvSpPr>
        <xdr:cNvPr id="238" name="フローチャート: 判断 237">
          <a:extLst>
            <a:ext uri="{FF2B5EF4-FFF2-40B4-BE49-F238E27FC236}">
              <a16:creationId xmlns:a16="http://schemas.microsoft.com/office/drawing/2014/main" id="{860B0FD0-98CE-410B-BB09-94F424349B2E}"/>
            </a:ext>
          </a:extLst>
        </xdr:cNvPr>
        <xdr:cNvSpPr/>
      </xdr:nvSpPr>
      <xdr:spPr>
        <a:xfrm>
          <a:off x="6921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77796E4-D7BC-472F-886A-9706A7E21E0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8ABA1F2-8A2D-4775-8972-88DCF7B5E26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02143F0-37FF-4C27-8945-880FD092E53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5F3E798-16AA-436B-93D7-77572414B88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D7E00CA-C6A7-42F3-A149-6E23F01A00B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153308</xdr:rowOff>
    </xdr:from>
    <xdr:to>
      <xdr:col>55</xdr:col>
      <xdr:colOff>50800</xdr:colOff>
      <xdr:row>63</xdr:row>
      <xdr:rowOff>83458</xdr:rowOff>
    </xdr:to>
    <xdr:sp macro="" textlink="">
      <xdr:nvSpPr>
        <xdr:cNvPr id="244" name="楕円 243">
          <a:extLst>
            <a:ext uri="{FF2B5EF4-FFF2-40B4-BE49-F238E27FC236}">
              <a16:creationId xmlns:a16="http://schemas.microsoft.com/office/drawing/2014/main" id="{CF8C6FE9-DE6D-4E08-8AAF-0A4013BEFE89}"/>
            </a:ext>
          </a:extLst>
        </xdr:cNvPr>
        <xdr:cNvSpPr/>
      </xdr:nvSpPr>
      <xdr:spPr>
        <a:xfrm>
          <a:off x="10426700" y="1078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131735</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8C2A643-4F13-40C5-AB2E-63EAAF1D9DB8}"/>
            </a:ext>
          </a:extLst>
        </xdr:cNvPr>
        <xdr:cNvSpPr txBox="1"/>
      </xdr:nvSpPr>
      <xdr:spPr>
        <a:xfrm>
          <a:off x="10515600" y="1076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159187</xdr:rowOff>
    </xdr:from>
    <xdr:to>
      <xdr:col>50</xdr:col>
      <xdr:colOff>165100</xdr:colOff>
      <xdr:row>63</xdr:row>
      <xdr:rowOff>89337</xdr:rowOff>
    </xdr:to>
    <xdr:sp macro="" textlink="">
      <xdr:nvSpPr>
        <xdr:cNvPr id="246" name="楕円 245">
          <a:extLst>
            <a:ext uri="{FF2B5EF4-FFF2-40B4-BE49-F238E27FC236}">
              <a16:creationId xmlns:a16="http://schemas.microsoft.com/office/drawing/2014/main" id="{B0B60586-12A6-4E77-8939-9F3E872CE6D5}"/>
            </a:ext>
          </a:extLst>
        </xdr:cNvPr>
        <xdr:cNvSpPr/>
      </xdr:nvSpPr>
      <xdr:spPr>
        <a:xfrm>
          <a:off x="9588500" y="1078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32658</xdr:rowOff>
    </xdr:from>
    <xdr:to>
      <xdr:col>55</xdr:col>
      <xdr:colOff>0</xdr:colOff>
      <xdr:row>63</xdr:row>
      <xdr:rowOff>38537</xdr:rowOff>
    </xdr:to>
    <xdr:cxnSp macro="">
      <xdr:nvCxnSpPr>
        <xdr:cNvPr id="247" name="直線コネクタ 246">
          <a:extLst>
            <a:ext uri="{FF2B5EF4-FFF2-40B4-BE49-F238E27FC236}">
              <a16:creationId xmlns:a16="http://schemas.microsoft.com/office/drawing/2014/main" id="{F9467AC6-8369-4596-B2E6-B6A9CF248A55}"/>
            </a:ext>
          </a:extLst>
        </xdr:cNvPr>
        <xdr:cNvCxnSpPr/>
      </xdr:nvCxnSpPr>
      <xdr:spPr>
        <a:xfrm flipV="1">
          <a:off x="9639300" y="10834008"/>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10304</xdr:rowOff>
    </xdr:from>
    <xdr:to>
      <xdr:col>46</xdr:col>
      <xdr:colOff>38100</xdr:colOff>
      <xdr:row>63</xdr:row>
      <xdr:rowOff>111904</xdr:rowOff>
    </xdr:to>
    <xdr:sp macro="" textlink="">
      <xdr:nvSpPr>
        <xdr:cNvPr id="248" name="楕円 247">
          <a:extLst>
            <a:ext uri="{FF2B5EF4-FFF2-40B4-BE49-F238E27FC236}">
              <a16:creationId xmlns:a16="http://schemas.microsoft.com/office/drawing/2014/main" id="{8381FE46-1DE0-4A5F-BEB1-67B43CECDCFC}"/>
            </a:ext>
          </a:extLst>
        </xdr:cNvPr>
        <xdr:cNvSpPr/>
      </xdr:nvSpPr>
      <xdr:spPr>
        <a:xfrm>
          <a:off x="8699500" y="1081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38537</xdr:rowOff>
    </xdr:from>
    <xdr:to>
      <xdr:col>50</xdr:col>
      <xdr:colOff>114300</xdr:colOff>
      <xdr:row>63</xdr:row>
      <xdr:rowOff>61104</xdr:rowOff>
    </xdr:to>
    <xdr:cxnSp macro="">
      <xdr:nvCxnSpPr>
        <xdr:cNvPr id="249" name="直線コネクタ 248">
          <a:extLst>
            <a:ext uri="{FF2B5EF4-FFF2-40B4-BE49-F238E27FC236}">
              <a16:creationId xmlns:a16="http://schemas.microsoft.com/office/drawing/2014/main" id="{3E52BCEB-029A-439E-99CF-0D2F5FF53E91}"/>
            </a:ext>
          </a:extLst>
        </xdr:cNvPr>
        <xdr:cNvCxnSpPr/>
      </xdr:nvCxnSpPr>
      <xdr:spPr>
        <a:xfrm flipV="1">
          <a:off x="8750300" y="10839887"/>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12318</xdr:rowOff>
    </xdr:from>
    <xdr:to>
      <xdr:col>41</xdr:col>
      <xdr:colOff>101600</xdr:colOff>
      <xdr:row>63</xdr:row>
      <xdr:rowOff>113918</xdr:rowOff>
    </xdr:to>
    <xdr:sp macro="" textlink="">
      <xdr:nvSpPr>
        <xdr:cNvPr id="250" name="楕円 249">
          <a:extLst>
            <a:ext uri="{FF2B5EF4-FFF2-40B4-BE49-F238E27FC236}">
              <a16:creationId xmlns:a16="http://schemas.microsoft.com/office/drawing/2014/main" id="{D0DA830A-EAD5-4011-90E1-D2A9F2AA6865}"/>
            </a:ext>
          </a:extLst>
        </xdr:cNvPr>
        <xdr:cNvSpPr/>
      </xdr:nvSpPr>
      <xdr:spPr>
        <a:xfrm>
          <a:off x="7810500" y="108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61104</xdr:rowOff>
    </xdr:from>
    <xdr:to>
      <xdr:col>45</xdr:col>
      <xdr:colOff>177800</xdr:colOff>
      <xdr:row>63</xdr:row>
      <xdr:rowOff>63118</xdr:rowOff>
    </xdr:to>
    <xdr:cxnSp macro="">
      <xdr:nvCxnSpPr>
        <xdr:cNvPr id="251" name="直線コネクタ 250">
          <a:extLst>
            <a:ext uri="{FF2B5EF4-FFF2-40B4-BE49-F238E27FC236}">
              <a16:creationId xmlns:a16="http://schemas.microsoft.com/office/drawing/2014/main" id="{9E1494A1-3206-4BC4-AFFE-8841B4B9B02B}"/>
            </a:ext>
          </a:extLst>
        </xdr:cNvPr>
        <xdr:cNvCxnSpPr/>
      </xdr:nvCxnSpPr>
      <xdr:spPr>
        <a:xfrm flipV="1">
          <a:off x="7861300" y="10862454"/>
          <a:ext cx="88900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14487</xdr:rowOff>
    </xdr:from>
    <xdr:to>
      <xdr:col>36</xdr:col>
      <xdr:colOff>165100</xdr:colOff>
      <xdr:row>63</xdr:row>
      <xdr:rowOff>116087</xdr:rowOff>
    </xdr:to>
    <xdr:sp macro="" textlink="">
      <xdr:nvSpPr>
        <xdr:cNvPr id="252" name="楕円 251">
          <a:extLst>
            <a:ext uri="{FF2B5EF4-FFF2-40B4-BE49-F238E27FC236}">
              <a16:creationId xmlns:a16="http://schemas.microsoft.com/office/drawing/2014/main" id="{2B110435-F878-4527-9C46-98425E298FB4}"/>
            </a:ext>
          </a:extLst>
        </xdr:cNvPr>
        <xdr:cNvSpPr/>
      </xdr:nvSpPr>
      <xdr:spPr>
        <a:xfrm>
          <a:off x="6921500" y="108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63118</xdr:rowOff>
    </xdr:from>
    <xdr:to>
      <xdr:col>41</xdr:col>
      <xdr:colOff>50800</xdr:colOff>
      <xdr:row>63</xdr:row>
      <xdr:rowOff>65287</xdr:rowOff>
    </xdr:to>
    <xdr:cxnSp macro="">
      <xdr:nvCxnSpPr>
        <xdr:cNvPr id="253" name="直線コネクタ 252">
          <a:extLst>
            <a:ext uri="{FF2B5EF4-FFF2-40B4-BE49-F238E27FC236}">
              <a16:creationId xmlns:a16="http://schemas.microsoft.com/office/drawing/2014/main" id="{29FB1CA9-7517-444A-B7EB-20DEAAD3A857}"/>
            </a:ext>
          </a:extLst>
        </xdr:cNvPr>
        <xdr:cNvCxnSpPr/>
      </xdr:nvCxnSpPr>
      <xdr:spPr>
        <a:xfrm flipV="1">
          <a:off x="6972300" y="10864468"/>
          <a:ext cx="889000" cy="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6131D9E6-9D60-4A78-B48B-711395B6B5FF}"/>
            </a:ext>
          </a:extLst>
        </xdr:cNvPr>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3A077081-DF28-4328-8B07-E127FC2F431A}"/>
            </a:ext>
          </a:extLst>
        </xdr:cNvPr>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833F781E-140D-4D16-98F3-358C02FF6486}"/>
            </a:ext>
          </a:extLst>
        </xdr:cNvPr>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90910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7E24CF2D-5D79-48AC-8BBB-B3B82DE146F0}"/>
            </a:ext>
          </a:extLst>
        </xdr:cNvPr>
        <xdr:cNvSpPr txBox="1"/>
      </xdr:nvSpPr>
      <xdr:spPr>
        <a:xfrm>
          <a:off x="6672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80464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465C8F9C-AD04-4646-A41B-0BD4DD3958CC}"/>
            </a:ext>
          </a:extLst>
        </xdr:cNvPr>
        <xdr:cNvSpPr txBox="1"/>
      </xdr:nvSpPr>
      <xdr:spPr>
        <a:xfrm>
          <a:off x="9327095" y="1088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103031</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57773AA3-DF28-4ED7-A0A3-4925FBDBEEAD}"/>
            </a:ext>
          </a:extLst>
        </xdr:cNvPr>
        <xdr:cNvSpPr txBox="1"/>
      </xdr:nvSpPr>
      <xdr:spPr>
        <a:xfrm>
          <a:off x="8450795" y="1090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105045</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EEB4679C-F654-43B1-936E-ED60A8ABE589}"/>
            </a:ext>
          </a:extLst>
        </xdr:cNvPr>
        <xdr:cNvSpPr txBox="1"/>
      </xdr:nvSpPr>
      <xdr:spPr>
        <a:xfrm>
          <a:off x="7561795" y="1090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107214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EA38C208-F42F-44FE-AC50-DFC44B9849BB}"/>
            </a:ext>
          </a:extLst>
        </xdr:cNvPr>
        <xdr:cNvSpPr txBox="1"/>
      </xdr:nvSpPr>
      <xdr:spPr>
        <a:xfrm>
          <a:off x="6672795" y="1090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6B802DC1-E539-4DEC-9197-D568B1AA91E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C3A9220-56AC-4841-8EFF-C5B41A3F29F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DF6A37E0-9CE0-4255-AD4F-FDAC3ECA02F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21894F4-E46C-44F6-B73D-BA8B4052B52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41DA7E3-9DE7-4EA2-BE6B-B9323D88FCE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7A654274-CE7C-4AB9-A81B-39CB7497C05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DB70938-4623-4F75-90F1-65A68FEAE9C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EF8DBA2-51C5-4A6C-887A-7E67DAA89AE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236EC24E-F60D-4DA0-8927-4F1FB2FF6DB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4E1FD7A-B783-4BFF-A3A4-EB8C77FBA53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D20566DB-2264-4A33-844B-49222D249D3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502F0790-034A-42EF-A901-2661A318FF4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8B214595-8D51-441B-8F66-9C5FCED90F9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C03CD722-BBC2-4F6C-B645-F6A535E8E0D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11A9B16F-7A86-41F4-8C82-45F9046A17C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2C6AB5E4-9C33-440A-BECC-5C520D6957C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724F049D-74D4-4D98-AC23-4D92FE6B3F2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B6CC9F8B-93A2-4BA1-98D1-BAB1EDBF0C9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45ED3CE7-A10E-4E75-B046-6DD713A2E88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32CD7AC2-948A-444C-9CC9-800498A226B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5DC142F6-8D70-4007-BAF7-6245B154669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6772B5D3-BE44-44CA-873B-85FE39ED1BC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4956AA81-BD34-4655-B119-DF1CDDEC34C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12D7FF2B-6197-4D0B-BB8C-A14B33D546D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CB962B1-ADBF-4AAB-8C2B-E4711994248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9F4419B5-7E73-4B06-A96F-CAEF7E79DC7E}"/>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FEEE6026-0FB4-492A-9F23-0344778915C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EE0DD4A3-608A-4B33-A989-08004DC7F5C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2DD4A03F-622C-434E-96C2-C0F8FFB50010}"/>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a:extLst>
            <a:ext uri="{FF2B5EF4-FFF2-40B4-BE49-F238E27FC236}">
              <a16:creationId xmlns:a16="http://schemas.microsoft.com/office/drawing/2014/main" id="{394090C0-8F03-4524-8EEB-2C29D8CDC54F}"/>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74E180EE-6CAD-494F-8DA8-798B08863890}"/>
            </a:ext>
          </a:extLst>
        </xdr:cNvPr>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a:extLst>
            <a:ext uri="{FF2B5EF4-FFF2-40B4-BE49-F238E27FC236}">
              <a16:creationId xmlns:a16="http://schemas.microsoft.com/office/drawing/2014/main" id="{346C7075-EB4E-4B10-826F-15CCFD66336C}"/>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a:extLst>
            <a:ext uri="{FF2B5EF4-FFF2-40B4-BE49-F238E27FC236}">
              <a16:creationId xmlns:a16="http://schemas.microsoft.com/office/drawing/2014/main" id="{F06CC690-FA3D-4E84-95DB-36D7EA025918}"/>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7CF77324-E90C-4891-933B-E9E995AF3D7C}"/>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a:extLst>
            <a:ext uri="{FF2B5EF4-FFF2-40B4-BE49-F238E27FC236}">
              <a16:creationId xmlns:a16="http://schemas.microsoft.com/office/drawing/2014/main" id="{D94943BC-B2D1-4999-AC96-B7865068D5EE}"/>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97" name="フローチャート: 判断 296">
          <a:extLst>
            <a:ext uri="{FF2B5EF4-FFF2-40B4-BE49-F238E27FC236}">
              <a16:creationId xmlns:a16="http://schemas.microsoft.com/office/drawing/2014/main" id="{BBBC70FF-BB83-4D31-8373-22667AAC73C0}"/>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50F124D-3BC9-4465-9627-64E947343F9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ADA3CBC-86DB-4118-8944-CFE6E50B7B6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317A8C8-7BB6-49F8-A637-9B67FFD84B7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E95945D-4412-419C-8E9B-88FC06BFC1C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A744E0E-534B-4751-8127-0E779560D70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127726</xdr:rowOff>
    </xdr:from>
    <xdr:to>
      <xdr:col>24</xdr:col>
      <xdr:colOff>114300</xdr:colOff>
      <xdr:row>86</xdr:row>
      <xdr:rowOff>57876</xdr:rowOff>
    </xdr:to>
    <xdr:sp macro="" textlink="">
      <xdr:nvSpPr>
        <xdr:cNvPr id="303" name="楕円 302">
          <a:extLst>
            <a:ext uri="{FF2B5EF4-FFF2-40B4-BE49-F238E27FC236}">
              <a16:creationId xmlns:a16="http://schemas.microsoft.com/office/drawing/2014/main" id="{87617C25-028D-4767-A0B4-E02D097AD550}"/>
            </a:ext>
          </a:extLst>
        </xdr:cNvPr>
        <xdr:cNvSpPr/>
      </xdr:nvSpPr>
      <xdr:spPr>
        <a:xfrm>
          <a:off x="45847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106153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80F7647A-7E7A-4C0F-8957-BC7946CCE3F4}"/>
            </a:ext>
          </a:extLst>
        </xdr:cNvPr>
        <xdr:cNvSpPr txBox="1"/>
      </xdr:nvSpPr>
      <xdr:spPr>
        <a:xfrm>
          <a:off x="4673600"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72208</xdr:rowOff>
    </xdr:from>
    <xdr:to>
      <xdr:col>20</xdr:col>
      <xdr:colOff>38100</xdr:colOff>
      <xdr:row>86</xdr:row>
      <xdr:rowOff>2358</xdr:rowOff>
    </xdr:to>
    <xdr:sp macro="" textlink="">
      <xdr:nvSpPr>
        <xdr:cNvPr id="305" name="楕円 304">
          <a:extLst>
            <a:ext uri="{FF2B5EF4-FFF2-40B4-BE49-F238E27FC236}">
              <a16:creationId xmlns:a16="http://schemas.microsoft.com/office/drawing/2014/main" id="{D247F02F-BB17-4364-B9D3-18C1D60E7399}"/>
            </a:ext>
          </a:extLst>
        </xdr:cNvPr>
        <xdr:cNvSpPr/>
      </xdr:nvSpPr>
      <xdr:spPr>
        <a:xfrm>
          <a:off x="3746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123008</xdr:rowOff>
    </xdr:from>
    <xdr:to>
      <xdr:col>24</xdr:col>
      <xdr:colOff>63500</xdr:colOff>
      <xdr:row>86</xdr:row>
      <xdr:rowOff>7076</xdr:rowOff>
    </xdr:to>
    <xdr:cxnSp macro="">
      <xdr:nvCxnSpPr>
        <xdr:cNvPr id="306" name="直線コネクタ 305">
          <a:extLst>
            <a:ext uri="{FF2B5EF4-FFF2-40B4-BE49-F238E27FC236}">
              <a16:creationId xmlns:a16="http://schemas.microsoft.com/office/drawing/2014/main" id="{ADF9527D-2005-4052-AF99-9EE3CF185EE6}"/>
            </a:ext>
          </a:extLst>
        </xdr:cNvPr>
        <xdr:cNvCxnSpPr/>
      </xdr:nvCxnSpPr>
      <xdr:spPr>
        <a:xfrm>
          <a:off x="3797300" y="1469625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41184</xdr:rowOff>
    </xdr:from>
    <xdr:to>
      <xdr:col>15</xdr:col>
      <xdr:colOff>101600</xdr:colOff>
      <xdr:row>85</xdr:row>
      <xdr:rowOff>142784</xdr:rowOff>
    </xdr:to>
    <xdr:sp macro="" textlink="">
      <xdr:nvSpPr>
        <xdr:cNvPr id="307" name="楕円 306">
          <a:extLst>
            <a:ext uri="{FF2B5EF4-FFF2-40B4-BE49-F238E27FC236}">
              <a16:creationId xmlns:a16="http://schemas.microsoft.com/office/drawing/2014/main" id="{F7E88695-807E-49C8-ACE2-29604148C6D1}"/>
            </a:ext>
          </a:extLst>
        </xdr:cNvPr>
        <xdr:cNvSpPr/>
      </xdr:nvSpPr>
      <xdr:spPr>
        <a:xfrm>
          <a:off x="2857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91984</xdr:rowOff>
    </xdr:from>
    <xdr:to>
      <xdr:col>19</xdr:col>
      <xdr:colOff>177800</xdr:colOff>
      <xdr:row>85</xdr:row>
      <xdr:rowOff>123008</xdr:rowOff>
    </xdr:to>
    <xdr:cxnSp macro="">
      <xdr:nvCxnSpPr>
        <xdr:cNvPr id="308" name="直線コネクタ 307">
          <a:extLst>
            <a:ext uri="{FF2B5EF4-FFF2-40B4-BE49-F238E27FC236}">
              <a16:creationId xmlns:a16="http://schemas.microsoft.com/office/drawing/2014/main" id="{573F8A41-3D1C-44A8-B962-88B623BE822C}"/>
            </a:ext>
          </a:extLst>
        </xdr:cNvPr>
        <xdr:cNvCxnSpPr/>
      </xdr:nvCxnSpPr>
      <xdr:spPr>
        <a:xfrm>
          <a:off x="2908300" y="146652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8527</xdr:rowOff>
    </xdr:from>
    <xdr:to>
      <xdr:col>10</xdr:col>
      <xdr:colOff>165100</xdr:colOff>
      <xdr:row>85</xdr:row>
      <xdr:rowOff>110127</xdr:rowOff>
    </xdr:to>
    <xdr:sp macro="" textlink="">
      <xdr:nvSpPr>
        <xdr:cNvPr id="309" name="楕円 308">
          <a:extLst>
            <a:ext uri="{FF2B5EF4-FFF2-40B4-BE49-F238E27FC236}">
              <a16:creationId xmlns:a16="http://schemas.microsoft.com/office/drawing/2014/main" id="{54B2AE82-5DE8-408D-B387-770BB965E1A6}"/>
            </a:ext>
          </a:extLst>
        </xdr:cNvPr>
        <xdr:cNvSpPr/>
      </xdr:nvSpPr>
      <xdr:spPr>
        <a:xfrm>
          <a:off x="1968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59327</xdr:rowOff>
    </xdr:from>
    <xdr:to>
      <xdr:col>15</xdr:col>
      <xdr:colOff>50800</xdr:colOff>
      <xdr:row>85</xdr:row>
      <xdr:rowOff>91984</xdr:rowOff>
    </xdr:to>
    <xdr:cxnSp macro="">
      <xdr:nvCxnSpPr>
        <xdr:cNvPr id="310" name="直線コネクタ 309">
          <a:extLst>
            <a:ext uri="{FF2B5EF4-FFF2-40B4-BE49-F238E27FC236}">
              <a16:creationId xmlns:a16="http://schemas.microsoft.com/office/drawing/2014/main" id="{0C11623F-2B1F-4217-907E-E764A1A9E447}"/>
            </a:ext>
          </a:extLst>
        </xdr:cNvPr>
        <xdr:cNvCxnSpPr/>
      </xdr:nvCxnSpPr>
      <xdr:spPr>
        <a:xfrm>
          <a:off x="2019300" y="1463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134257</xdr:rowOff>
    </xdr:from>
    <xdr:to>
      <xdr:col>6</xdr:col>
      <xdr:colOff>38100</xdr:colOff>
      <xdr:row>85</xdr:row>
      <xdr:rowOff>64407</xdr:rowOff>
    </xdr:to>
    <xdr:sp macro="" textlink="">
      <xdr:nvSpPr>
        <xdr:cNvPr id="311" name="楕円 310">
          <a:extLst>
            <a:ext uri="{FF2B5EF4-FFF2-40B4-BE49-F238E27FC236}">
              <a16:creationId xmlns:a16="http://schemas.microsoft.com/office/drawing/2014/main" id="{B8247A00-FB21-42E6-A645-F73810913E71}"/>
            </a:ext>
          </a:extLst>
        </xdr:cNvPr>
        <xdr:cNvSpPr/>
      </xdr:nvSpPr>
      <xdr:spPr>
        <a:xfrm>
          <a:off x="1079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13607</xdr:rowOff>
    </xdr:from>
    <xdr:to>
      <xdr:col>10</xdr:col>
      <xdr:colOff>114300</xdr:colOff>
      <xdr:row>85</xdr:row>
      <xdr:rowOff>59327</xdr:rowOff>
    </xdr:to>
    <xdr:cxnSp macro="">
      <xdr:nvCxnSpPr>
        <xdr:cNvPr id="312" name="直線コネクタ 311">
          <a:extLst>
            <a:ext uri="{FF2B5EF4-FFF2-40B4-BE49-F238E27FC236}">
              <a16:creationId xmlns:a16="http://schemas.microsoft.com/office/drawing/2014/main" id="{7B4E23B9-E6B5-45BD-9A19-2A350EFA21E1}"/>
            </a:ext>
          </a:extLst>
        </xdr:cNvPr>
        <xdr:cNvCxnSpPr/>
      </xdr:nvCxnSpPr>
      <xdr:spPr>
        <a:xfrm>
          <a:off x="1130300" y="145868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313" name="n_1aveValue【公営住宅】&#10;有形固定資産減価償却率">
          <a:extLst>
            <a:ext uri="{FF2B5EF4-FFF2-40B4-BE49-F238E27FC236}">
              <a16:creationId xmlns:a16="http://schemas.microsoft.com/office/drawing/2014/main" id="{A602A872-3489-494F-B52E-7C2858616979}"/>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CA1F064C-5BCD-4EAE-B1B6-F817512438AF}"/>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15" name="n_3aveValue【公営住宅】&#10;有形固定資産減価償却率">
          <a:extLst>
            <a:ext uri="{FF2B5EF4-FFF2-40B4-BE49-F238E27FC236}">
              <a16:creationId xmlns:a16="http://schemas.microsoft.com/office/drawing/2014/main" id="{38F91C16-D8B1-4EC9-9698-C0A54FA85215}"/>
            </a:ext>
          </a:extLst>
        </xdr:cNvPr>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6" name="n_4aveValue【公営住宅】&#10;有形固定資産減価償却率">
          <a:extLst>
            <a:ext uri="{FF2B5EF4-FFF2-40B4-BE49-F238E27FC236}">
              <a16:creationId xmlns:a16="http://schemas.microsoft.com/office/drawing/2014/main" id="{038B6A88-B3B6-453D-8BC5-DD97B8320D55}"/>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164935</xdr:rowOff>
    </xdr:from>
    <xdr:ext cx="405111" cy="259045"/>
    <xdr:sp macro="" textlink="">
      <xdr:nvSpPr>
        <xdr:cNvPr id="317" name="n_1mainValue【公営住宅】&#10;有形固定資産減価償却率">
          <a:extLst>
            <a:ext uri="{FF2B5EF4-FFF2-40B4-BE49-F238E27FC236}">
              <a16:creationId xmlns:a16="http://schemas.microsoft.com/office/drawing/2014/main" id="{25B031E0-8AC3-4EB9-86CB-C7AB398DC82C}"/>
            </a:ext>
          </a:extLst>
        </xdr:cNvPr>
        <xdr:cNvSpPr txBox="1"/>
      </xdr:nvSpPr>
      <xdr:spPr>
        <a:xfrm>
          <a:off x="3582044" y="1473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133911</xdr:rowOff>
    </xdr:from>
    <xdr:ext cx="405111" cy="259045"/>
    <xdr:sp macro="" textlink="">
      <xdr:nvSpPr>
        <xdr:cNvPr id="318" name="n_2mainValue【公営住宅】&#10;有形固定資産減価償却率">
          <a:extLst>
            <a:ext uri="{FF2B5EF4-FFF2-40B4-BE49-F238E27FC236}">
              <a16:creationId xmlns:a16="http://schemas.microsoft.com/office/drawing/2014/main" id="{2D924680-DFF1-4AD5-B031-FE57A61CD116}"/>
            </a:ext>
          </a:extLst>
        </xdr:cNvPr>
        <xdr:cNvSpPr txBox="1"/>
      </xdr:nvSpPr>
      <xdr:spPr>
        <a:xfrm>
          <a:off x="27057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126654</xdr:rowOff>
    </xdr:from>
    <xdr:ext cx="405111" cy="259045"/>
    <xdr:sp macro="" textlink="">
      <xdr:nvSpPr>
        <xdr:cNvPr id="319" name="n_3mainValue【公営住宅】&#10;有形固定資産減価償却率">
          <a:extLst>
            <a:ext uri="{FF2B5EF4-FFF2-40B4-BE49-F238E27FC236}">
              <a16:creationId xmlns:a16="http://schemas.microsoft.com/office/drawing/2014/main" id="{13245997-B2FE-4B9C-8340-77E906A7CE9F}"/>
            </a:ext>
          </a:extLst>
        </xdr:cNvPr>
        <xdr:cNvSpPr txBox="1"/>
      </xdr:nvSpPr>
      <xdr:spPr>
        <a:xfrm>
          <a:off x="1816744" y="1435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55534</xdr:rowOff>
    </xdr:from>
    <xdr:ext cx="405111" cy="259045"/>
    <xdr:sp macro="" textlink="">
      <xdr:nvSpPr>
        <xdr:cNvPr id="320" name="n_4mainValue【公営住宅】&#10;有形固定資産減価償却率">
          <a:extLst>
            <a:ext uri="{FF2B5EF4-FFF2-40B4-BE49-F238E27FC236}">
              <a16:creationId xmlns:a16="http://schemas.microsoft.com/office/drawing/2014/main" id="{59876F63-529E-4599-8BBC-FA926D467E3A}"/>
            </a:ext>
          </a:extLst>
        </xdr:cNvPr>
        <xdr:cNvSpPr txBox="1"/>
      </xdr:nvSpPr>
      <xdr:spPr>
        <a:xfrm>
          <a:off x="927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41AE38D3-833A-45C0-A0B8-B69B5B4D2DC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D8941381-721B-409E-BE9B-415F63A16D8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6A851F35-C9E3-4663-AA39-C0929C077EE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61FBB976-2F4F-4B99-86DB-4F2951346EF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F83B4A85-DDED-4842-863D-C3AE2C1C364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69D24A16-736E-4640-8E86-58EB352B98B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EB94A16E-2D2D-4C2B-B696-48424000776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A255B6D1-000B-4367-8BD6-4F2960FA573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51AEC5D0-3904-4A30-A05C-1DB99D48316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D99DFB06-3FCA-497D-B2EC-62D17F5F89F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FDC6A20-1BFF-4F38-B8B3-9888FE55712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5BCB31DA-98E8-492D-A515-9F63D739FBA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BA855AA7-CDCE-4FAA-A50C-90E9FA6A251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B2112A3D-1C76-4F84-B8C3-5214A73E9EB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8BAF92ED-5232-4FDB-860C-7286177F627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F2FC24EC-DA14-452F-939F-75B7D119FCC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7C92A56F-7A04-4B01-8977-B0786E152DE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310EEF7-3350-411F-B9BF-EE332CC5D82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117D056-8375-405F-8BB9-9A703EC3CE1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D0440991-8385-4DD9-87AE-761938C9916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39EEB7A5-CC90-4838-A663-2FDBF832147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C6B20C-EF31-4C56-A65D-6C7FBA2D32B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387C9B87-E413-4402-9DE3-442C4F8D805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a:extLst>
            <a:ext uri="{FF2B5EF4-FFF2-40B4-BE49-F238E27FC236}">
              <a16:creationId xmlns:a16="http://schemas.microsoft.com/office/drawing/2014/main" id="{AD036EBD-8C96-430A-908D-A170125CBC67}"/>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a:extLst>
            <a:ext uri="{FF2B5EF4-FFF2-40B4-BE49-F238E27FC236}">
              <a16:creationId xmlns:a16="http://schemas.microsoft.com/office/drawing/2014/main" id="{CB4659ED-63DC-4A61-88C8-6438AB1C17E6}"/>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a:extLst>
            <a:ext uri="{FF2B5EF4-FFF2-40B4-BE49-F238E27FC236}">
              <a16:creationId xmlns:a16="http://schemas.microsoft.com/office/drawing/2014/main" id="{8D4BCAC9-9216-4711-8133-ECAE00A416A2}"/>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a:extLst>
            <a:ext uri="{FF2B5EF4-FFF2-40B4-BE49-F238E27FC236}">
              <a16:creationId xmlns:a16="http://schemas.microsoft.com/office/drawing/2014/main" id="{FA10F676-9899-4B01-A245-ACAE24F528F7}"/>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a:extLst>
            <a:ext uri="{FF2B5EF4-FFF2-40B4-BE49-F238E27FC236}">
              <a16:creationId xmlns:a16="http://schemas.microsoft.com/office/drawing/2014/main" id="{D7433A77-E697-4EEE-B495-2A73F134D171}"/>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49" name="【公営住宅】&#10;一人当たり面積平均値テキスト">
          <a:extLst>
            <a:ext uri="{FF2B5EF4-FFF2-40B4-BE49-F238E27FC236}">
              <a16:creationId xmlns:a16="http://schemas.microsoft.com/office/drawing/2014/main" id="{AC851B91-A3C4-443A-B6A4-5C8E565155EC}"/>
            </a:ext>
          </a:extLst>
        </xdr:cNvPr>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a:extLst>
            <a:ext uri="{FF2B5EF4-FFF2-40B4-BE49-F238E27FC236}">
              <a16:creationId xmlns:a16="http://schemas.microsoft.com/office/drawing/2014/main" id="{3CB5263E-54FA-4964-9B13-CD1BA62DA2E7}"/>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a:extLst>
            <a:ext uri="{FF2B5EF4-FFF2-40B4-BE49-F238E27FC236}">
              <a16:creationId xmlns:a16="http://schemas.microsoft.com/office/drawing/2014/main" id="{3933B1D7-7378-429F-8923-FD0F6286A950}"/>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a:extLst>
            <a:ext uri="{FF2B5EF4-FFF2-40B4-BE49-F238E27FC236}">
              <a16:creationId xmlns:a16="http://schemas.microsoft.com/office/drawing/2014/main" id="{1E2CB8D4-5D3A-4BE8-83F6-DE994644ED27}"/>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a:extLst>
            <a:ext uri="{FF2B5EF4-FFF2-40B4-BE49-F238E27FC236}">
              <a16:creationId xmlns:a16="http://schemas.microsoft.com/office/drawing/2014/main" id="{0F21214E-79A8-4630-8FA7-FD03E2FB8980}"/>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75312</xdr:rowOff>
    </xdr:from>
    <xdr:to>
      <xdr:col>36</xdr:col>
      <xdr:colOff>165100</xdr:colOff>
      <xdr:row>85</xdr:row>
      <xdr:rowOff>5462</xdr:rowOff>
    </xdr:to>
    <xdr:sp macro="" textlink="">
      <xdr:nvSpPr>
        <xdr:cNvPr id="354" name="フローチャート: 判断 353">
          <a:extLst>
            <a:ext uri="{FF2B5EF4-FFF2-40B4-BE49-F238E27FC236}">
              <a16:creationId xmlns:a16="http://schemas.microsoft.com/office/drawing/2014/main" id="{3AA7BCBC-1154-4154-8746-D014BBAF22E4}"/>
            </a:ext>
          </a:extLst>
        </xdr:cNvPr>
        <xdr:cNvSpPr/>
      </xdr:nvSpPr>
      <xdr:spPr>
        <a:xfrm>
          <a:off x="6921500" y="1447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2BCA578-3225-43C3-9E66-8EAA4DB2B7D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C11F137-51E1-4F44-BB66-5D6B9E15991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7809CFE-D1BC-4F4F-83DC-FEE764442CE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E34A6AA-692B-4653-9C10-5DA48C2AE27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0507CEC-F487-42AC-AE18-40F4EE3D8B4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34671</xdr:rowOff>
    </xdr:from>
    <xdr:to>
      <xdr:col>55</xdr:col>
      <xdr:colOff>50800</xdr:colOff>
      <xdr:row>85</xdr:row>
      <xdr:rowOff>136271</xdr:rowOff>
    </xdr:to>
    <xdr:sp macro="" textlink="">
      <xdr:nvSpPr>
        <xdr:cNvPr id="360" name="楕円 359">
          <a:extLst>
            <a:ext uri="{FF2B5EF4-FFF2-40B4-BE49-F238E27FC236}">
              <a16:creationId xmlns:a16="http://schemas.microsoft.com/office/drawing/2014/main" id="{5EE20C99-1572-4808-8D59-23AFA517CBED}"/>
            </a:ext>
          </a:extLst>
        </xdr:cNvPr>
        <xdr:cNvSpPr/>
      </xdr:nvSpPr>
      <xdr:spPr>
        <a:xfrm>
          <a:off x="10426700" y="1460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57548</xdr:rowOff>
    </xdr:from>
    <xdr:ext cx="469744" cy="259045"/>
    <xdr:sp macro="" textlink="">
      <xdr:nvSpPr>
        <xdr:cNvPr id="361" name="【公営住宅】&#10;一人当たり面積該当値テキスト">
          <a:extLst>
            <a:ext uri="{FF2B5EF4-FFF2-40B4-BE49-F238E27FC236}">
              <a16:creationId xmlns:a16="http://schemas.microsoft.com/office/drawing/2014/main" id="{B587523B-7915-46D1-BEEF-6321A0029C53}"/>
            </a:ext>
          </a:extLst>
        </xdr:cNvPr>
        <xdr:cNvSpPr txBox="1"/>
      </xdr:nvSpPr>
      <xdr:spPr>
        <a:xfrm>
          <a:off x="10515600" y="1445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40260</xdr:rowOff>
    </xdr:from>
    <xdr:to>
      <xdr:col>50</xdr:col>
      <xdr:colOff>165100</xdr:colOff>
      <xdr:row>85</xdr:row>
      <xdr:rowOff>141860</xdr:rowOff>
    </xdr:to>
    <xdr:sp macro="" textlink="">
      <xdr:nvSpPr>
        <xdr:cNvPr id="362" name="楕円 361">
          <a:extLst>
            <a:ext uri="{FF2B5EF4-FFF2-40B4-BE49-F238E27FC236}">
              <a16:creationId xmlns:a16="http://schemas.microsoft.com/office/drawing/2014/main" id="{F8B88B48-6D05-4007-B209-C2D7788E92B0}"/>
            </a:ext>
          </a:extLst>
        </xdr:cNvPr>
        <xdr:cNvSpPr/>
      </xdr:nvSpPr>
      <xdr:spPr>
        <a:xfrm>
          <a:off x="9588500" y="146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85471</xdr:rowOff>
    </xdr:from>
    <xdr:to>
      <xdr:col>55</xdr:col>
      <xdr:colOff>0</xdr:colOff>
      <xdr:row>85</xdr:row>
      <xdr:rowOff>91060</xdr:rowOff>
    </xdr:to>
    <xdr:cxnSp macro="">
      <xdr:nvCxnSpPr>
        <xdr:cNvPr id="363" name="直線コネクタ 362">
          <a:extLst>
            <a:ext uri="{FF2B5EF4-FFF2-40B4-BE49-F238E27FC236}">
              <a16:creationId xmlns:a16="http://schemas.microsoft.com/office/drawing/2014/main" id="{C4C1A3C6-98C7-4C80-B174-FBBF0F1A842B}"/>
            </a:ext>
          </a:extLst>
        </xdr:cNvPr>
        <xdr:cNvCxnSpPr/>
      </xdr:nvCxnSpPr>
      <xdr:spPr>
        <a:xfrm flipV="1">
          <a:off x="9639300" y="14658721"/>
          <a:ext cx="838200" cy="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39243</xdr:rowOff>
    </xdr:from>
    <xdr:to>
      <xdr:col>46</xdr:col>
      <xdr:colOff>38100</xdr:colOff>
      <xdr:row>85</xdr:row>
      <xdr:rowOff>140843</xdr:rowOff>
    </xdr:to>
    <xdr:sp macro="" textlink="">
      <xdr:nvSpPr>
        <xdr:cNvPr id="364" name="楕円 363">
          <a:extLst>
            <a:ext uri="{FF2B5EF4-FFF2-40B4-BE49-F238E27FC236}">
              <a16:creationId xmlns:a16="http://schemas.microsoft.com/office/drawing/2014/main" id="{FE1E8491-A2E1-4BD6-AF10-1522ABF04281}"/>
            </a:ext>
          </a:extLst>
        </xdr:cNvPr>
        <xdr:cNvSpPr/>
      </xdr:nvSpPr>
      <xdr:spPr>
        <a:xfrm>
          <a:off x="8699500" y="1461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90043</xdr:rowOff>
    </xdr:from>
    <xdr:to>
      <xdr:col>50</xdr:col>
      <xdr:colOff>114300</xdr:colOff>
      <xdr:row>85</xdr:row>
      <xdr:rowOff>91060</xdr:rowOff>
    </xdr:to>
    <xdr:cxnSp macro="">
      <xdr:nvCxnSpPr>
        <xdr:cNvPr id="365" name="直線コネクタ 364">
          <a:extLst>
            <a:ext uri="{FF2B5EF4-FFF2-40B4-BE49-F238E27FC236}">
              <a16:creationId xmlns:a16="http://schemas.microsoft.com/office/drawing/2014/main" id="{9F075083-D544-4274-889D-FEC3320DC789}"/>
            </a:ext>
          </a:extLst>
        </xdr:cNvPr>
        <xdr:cNvCxnSpPr/>
      </xdr:nvCxnSpPr>
      <xdr:spPr>
        <a:xfrm>
          <a:off x="8750300" y="14663293"/>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30226</xdr:rowOff>
    </xdr:from>
    <xdr:to>
      <xdr:col>41</xdr:col>
      <xdr:colOff>101600</xdr:colOff>
      <xdr:row>85</xdr:row>
      <xdr:rowOff>131826</xdr:rowOff>
    </xdr:to>
    <xdr:sp macro="" textlink="">
      <xdr:nvSpPr>
        <xdr:cNvPr id="366" name="楕円 365">
          <a:extLst>
            <a:ext uri="{FF2B5EF4-FFF2-40B4-BE49-F238E27FC236}">
              <a16:creationId xmlns:a16="http://schemas.microsoft.com/office/drawing/2014/main" id="{6F275C7A-9439-47E4-BFBD-18CEFDDBFAD2}"/>
            </a:ext>
          </a:extLst>
        </xdr:cNvPr>
        <xdr:cNvSpPr/>
      </xdr:nvSpPr>
      <xdr:spPr>
        <a:xfrm>
          <a:off x="7810500" y="1460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81026</xdr:rowOff>
    </xdr:from>
    <xdr:to>
      <xdr:col>45</xdr:col>
      <xdr:colOff>177800</xdr:colOff>
      <xdr:row>85</xdr:row>
      <xdr:rowOff>90043</xdr:rowOff>
    </xdr:to>
    <xdr:cxnSp macro="">
      <xdr:nvCxnSpPr>
        <xdr:cNvPr id="367" name="直線コネクタ 366">
          <a:extLst>
            <a:ext uri="{FF2B5EF4-FFF2-40B4-BE49-F238E27FC236}">
              <a16:creationId xmlns:a16="http://schemas.microsoft.com/office/drawing/2014/main" id="{C81FA39B-5468-4C66-9990-7C3EAD6EC929}"/>
            </a:ext>
          </a:extLst>
        </xdr:cNvPr>
        <xdr:cNvCxnSpPr/>
      </xdr:nvCxnSpPr>
      <xdr:spPr>
        <a:xfrm>
          <a:off x="7861300" y="14654276"/>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46737</xdr:rowOff>
    </xdr:from>
    <xdr:to>
      <xdr:col>36</xdr:col>
      <xdr:colOff>165100</xdr:colOff>
      <xdr:row>85</xdr:row>
      <xdr:rowOff>148337</xdr:rowOff>
    </xdr:to>
    <xdr:sp macro="" textlink="">
      <xdr:nvSpPr>
        <xdr:cNvPr id="368" name="楕円 367">
          <a:extLst>
            <a:ext uri="{FF2B5EF4-FFF2-40B4-BE49-F238E27FC236}">
              <a16:creationId xmlns:a16="http://schemas.microsoft.com/office/drawing/2014/main" id="{4A50E953-E3D4-4702-B9F5-F30E75F155F6}"/>
            </a:ext>
          </a:extLst>
        </xdr:cNvPr>
        <xdr:cNvSpPr/>
      </xdr:nvSpPr>
      <xdr:spPr>
        <a:xfrm>
          <a:off x="6921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81026</xdr:rowOff>
    </xdr:from>
    <xdr:to>
      <xdr:col>41</xdr:col>
      <xdr:colOff>50800</xdr:colOff>
      <xdr:row>85</xdr:row>
      <xdr:rowOff>97537</xdr:rowOff>
    </xdr:to>
    <xdr:cxnSp macro="">
      <xdr:nvCxnSpPr>
        <xdr:cNvPr id="369" name="直線コネクタ 368">
          <a:extLst>
            <a:ext uri="{FF2B5EF4-FFF2-40B4-BE49-F238E27FC236}">
              <a16:creationId xmlns:a16="http://schemas.microsoft.com/office/drawing/2014/main" id="{D6E18586-5C67-4F6A-B097-B2DD036A4BE5}"/>
            </a:ext>
          </a:extLst>
        </xdr:cNvPr>
        <xdr:cNvCxnSpPr/>
      </xdr:nvCxnSpPr>
      <xdr:spPr>
        <a:xfrm flipV="1">
          <a:off x="6972300" y="14654276"/>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158639</xdr:rowOff>
    </xdr:from>
    <xdr:ext cx="469744" cy="259045"/>
    <xdr:sp macro="" textlink="">
      <xdr:nvSpPr>
        <xdr:cNvPr id="370" name="n_1aveValue【公営住宅】&#10;一人当たり面積">
          <a:extLst>
            <a:ext uri="{FF2B5EF4-FFF2-40B4-BE49-F238E27FC236}">
              <a16:creationId xmlns:a16="http://schemas.microsoft.com/office/drawing/2014/main" id="{315EEC06-4C2F-45B2-A3B9-BA46E39CA866}"/>
            </a:ext>
          </a:extLst>
        </xdr:cNvPr>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71" name="n_2aveValue【公営住宅】&#10;一人当たり面積">
          <a:extLst>
            <a:ext uri="{FF2B5EF4-FFF2-40B4-BE49-F238E27FC236}">
              <a16:creationId xmlns:a16="http://schemas.microsoft.com/office/drawing/2014/main" id="{BF36E80B-3B01-4405-9DAB-4811752B8A9D}"/>
            </a:ext>
          </a:extLst>
        </xdr:cNvPr>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72" name="n_3aveValue【公営住宅】&#10;一人当たり面積">
          <a:extLst>
            <a:ext uri="{FF2B5EF4-FFF2-40B4-BE49-F238E27FC236}">
              <a16:creationId xmlns:a16="http://schemas.microsoft.com/office/drawing/2014/main" id="{590449A6-9E96-4BB3-B02C-E8FA41F65819}"/>
            </a:ext>
          </a:extLst>
        </xdr:cNvPr>
        <xdr:cNvSpPr txBox="1"/>
      </xdr:nvSpPr>
      <xdr:spPr>
        <a:xfrm>
          <a:off x="7626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21989</xdr:rowOff>
    </xdr:from>
    <xdr:ext cx="469744" cy="259045"/>
    <xdr:sp macro="" textlink="">
      <xdr:nvSpPr>
        <xdr:cNvPr id="373" name="n_4aveValue【公営住宅】&#10;一人当たり面積">
          <a:extLst>
            <a:ext uri="{FF2B5EF4-FFF2-40B4-BE49-F238E27FC236}">
              <a16:creationId xmlns:a16="http://schemas.microsoft.com/office/drawing/2014/main" id="{C7C9E22E-6B65-4410-BD7F-3568C57D37C5}"/>
            </a:ext>
          </a:extLst>
        </xdr:cNvPr>
        <xdr:cNvSpPr txBox="1"/>
      </xdr:nvSpPr>
      <xdr:spPr>
        <a:xfrm>
          <a:off x="6737427" y="1425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158387</xdr:rowOff>
    </xdr:from>
    <xdr:ext cx="469744" cy="259045"/>
    <xdr:sp macro="" textlink="">
      <xdr:nvSpPr>
        <xdr:cNvPr id="374" name="n_1mainValue【公営住宅】&#10;一人当たり面積">
          <a:extLst>
            <a:ext uri="{FF2B5EF4-FFF2-40B4-BE49-F238E27FC236}">
              <a16:creationId xmlns:a16="http://schemas.microsoft.com/office/drawing/2014/main" id="{D7FD8E9D-093C-4A48-ACB7-E2879F63B63D}"/>
            </a:ext>
          </a:extLst>
        </xdr:cNvPr>
        <xdr:cNvSpPr txBox="1"/>
      </xdr:nvSpPr>
      <xdr:spPr>
        <a:xfrm>
          <a:off x="9391727" y="1438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157370</xdr:rowOff>
    </xdr:from>
    <xdr:ext cx="469744" cy="259045"/>
    <xdr:sp macro="" textlink="">
      <xdr:nvSpPr>
        <xdr:cNvPr id="375" name="n_2mainValue【公営住宅】&#10;一人当たり面積">
          <a:extLst>
            <a:ext uri="{FF2B5EF4-FFF2-40B4-BE49-F238E27FC236}">
              <a16:creationId xmlns:a16="http://schemas.microsoft.com/office/drawing/2014/main" id="{9342EB49-8BD6-48FA-8B75-7CFB7FFF0EE4}"/>
            </a:ext>
          </a:extLst>
        </xdr:cNvPr>
        <xdr:cNvSpPr txBox="1"/>
      </xdr:nvSpPr>
      <xdr:spPr>
        <a:xfrm>
          <a:off x="8515427" y="1438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148353</xdr:rowOff>
    </xdr:from>
    <xdr:ext cx="469744" cy="259045"/>
    <xdr:sp macro="" textlink="">
      <xdr:nvSpPr>
        <xdr:cNvPr id="376" name="n_3mainValue【公営住宅】&#10;一人当たり面積">
          <a:extLst>
            <a:ext uri="{FF2B5EF4-FFF2-40B4-BE49-F238E27FC236}">
              <a16:creationId xmlns:a16="http://schemas.microsoft.com/office/drawing/2014/main" id="{9EC1D827-07CD-4140-8D5A-EA3F587F71A9}"/>
            </a:ext>
          </a:extLst>
        </xdr:cNvPr>
        <xdr:cNvSpPr txBox="1"/>
      </xdr:nvSpPr>
      <xdr:spPr>
        <a:xfrm>
          <a:off x="7626427" y="1437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139464</xdr:rowOff>
    </xdr:from>
    <xdr:ext cx="469744" cy="259045"/>
    <xdr:sp macro="" textlink="">
      <xdr:nvSpPr>
        <xdr:cNvPr id="377" name="n_4mainValue【公営住宅】&#10;一人当たり面積">
          <a:extLst>
            <a:ext uri="{FF2B5EF4-FFF2-40B4-BE49-F238E27FC236}">
              <a16:creationId xmlns:a16="http://schemas.microsoft.com/office/drawing/2014/main" id="{9E30A86A-D037-4EA3-9134-05BDD7EC72C7}"/>
            </a:ext>
          </a:extLst>
        </xdr:cNvPr>
        <xdr:cNvSpPr txBox="1"/>
      </xdr:nvSpPr>
      <xdr:spPr>
        <a:xfrm>
          <a:off x="67374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5799772-CC89-4C41-8B30-BDDCE5438DC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E20E34B1-207A-4C63-B4BA-2FEFB658BE9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75366D16-E1CC-4AB3-B605-497F4FC6078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A1493421-92BD-43A5-B41A-D90AE570139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587E2122-DD36-4472-8204-A38F0D2449C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30BC2FFC-9CD7-4F1F-BCAE-2B3EC3AB63B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3D5BB501-2E76-4F93-A76B-C227D5C72C7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8566126F-D9F2-4D57-9922-54B24225C4F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BAADEB35-220A-409A-B9C2-B5B67210C74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E3E6C6E3-AC7D-4426-8CC6-BC5A4985BAB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BC304EC5-AFF2-4C32-9481-8262D54741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1ADA88DF-C9F6-45C5-9137-EDAD55C0CDA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C482E86D-2C7C-4DE2-8531-67A0B690E14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18CD021A-B0CE-4A00-8353-EDB50B688AE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8ECAB49D-8BA9-4538-AC3A-E0D6FE70964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F3504C67-59A7-45A0-A3A5-A44D39CBF09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C2EFE59D-638E-4DAA-8FA0-9DBBEF13CD6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4A830BF2-983E-4216-84F0-0FBBC8BBA6A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E1269104-27E5-40D2-8634-C33306E0021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BD1565A0-4F76-4245-9F66-6EE526423D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32F811AF-FF1A-4D08-85DB-A9F6CB941D4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6E122CD6-6F3E-419D-BDB3-1DF8A9AB5F9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8D76854B-C7D9-4017-A8D9-858C0271B7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15EA6FCE-A8B5-4D01-B9B6-93237205F6F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280D6E22-22C1-4232-A773-F33346CFF45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C6012ECD-8CF7-46BC-916B-4079AB427B0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D9F18048-B0F2-4136-87F8-77F588A14BA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1E7B5BCE-650E-4EB8-B754-BD02C09A98D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FFFE3C60-7258-4D6F-A502-591C0C02CE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E39B0942-D8C5-45FE-9C16-3FAE92B996E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8011FF5-5CA3-4CC0-AFED-85EC5111FF5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96FB15EC-2C35-4924-AAC6-855AD608026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9015FF3E-B9BE-49C4-9C90-036B6E4EE83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BDD90309-031A-47D7-BB55-3D7FC41A22D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1DB3C355-0079-4000-BCEF-57A71716BE3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91604966-C82C-4686-898C-CF6FA09E2A7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82DB0C93-370D-4A03-A20C-ED790116826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7A748D22-E425-43F5-B1C7-28C0C1B028D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D1837FAF-F4C6-4784-9B42-FDD936B9B41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176F92E0-FEFC-47F5-B734-CA1A671D14B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F53E706-9CDB-412D-8A17-4A31EA11401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4081891F-D935-4457-B422-69277386D61D}"/>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BDED1F52-5BBC-4BD9-AF52-208C3E5F7B7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9997DBAE-C70F-44F2-A739-247059F06D3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41C39F32-C2C4-4C5C-A9E5-CEBCC24CB913}"/>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a:extLst>
            <a:ext uri="{FF2B5EF4-FFF2-40B4-BE49-F238E27FC236}">
              <a16:creationId xmlns:a16="http://schemas.microsoft.com/office/drawing/2014/main" id="{EBA3F542-2374-4EB4-B5B2-713FCA400F71}"/>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4AF146DD-CE4C-46F0-BA5E-C53418351CE3}"/>
            </a:ext>
          </a:extLst>
        </xdr:cNvPr>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a:extLst>
            <a:ext uri="{FF2B5EF4-FFF2-40B4-BE49-F238E27FC236}">
              <a16:creationId xmlns:a16="http://schemas.microsoft.com/office/drawing/2014/main" id="{2BB6DE2E-10A4-4C68-B681-0D6B99B71140}"/>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a:extLst>
            <a:ext uri="{FF2B5EF4-FFF2-40B4-BE49-F238E27FC236}">
              <a16:creationId xmlns:a16="http://schemas.microsoft.com/office/drawing/2014/main" id="{44F7BA05-2FED-4D9E-BDBA-7C24AE913D1F}"/>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a:extLst>
            <a:ext uri="{FF2B5EF4-FFF2-40B4-BE49-F238E27FC236}">
              <a16:creationId xmlns:a16="http://schemas.microsoft.com/office/drawing/2014/main" id="{4F06FF09-2E83-497A-B5D2-F83AF3F2E0D4}"/>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a:extLst>
            <a:ext uri="{FF2B5EF4-FFF2-40B4-BE49-F238E27FC236}">
              <a16:creationId xmlns:a16="http://schemas.microsoft.com/office/drawing/2014/main" id="{6F1DCE14-8220-4A04-A727-5F67A0B80671}"/>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29" name="フローチャート: 判断 428">
          <a:extLst>
            <a:ext uri="{FF2B5EF4-FFF2-40B4-BE49-F238E27FC236}">
              <a16:creationId xmlns:a16="http://schemas.microsoft.com/office/drawing/2014/main" id="{50AC0BEA-2BF1-4362-83EC-92D7D6DEA71A}"/>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DCA18F8-7576-4988-9EAC-A7C5E4BC4AF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8232C44-5A33-41A2-BF18-9729DCC01BC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6F88F52-054A-4D67-BF55-6F8935B4866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32F281D-6900-45C7-88EE-6D3CFF1EB35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B446A18-B83B-46D8-9513-BCF957EE8BC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33565</xdr:rowOff>
    </xdr:from>
    <xdr:to>
      <xdr:col>85</xdr:col>
      <xdr:colOff>177800</xdr:colOff>
      <xdr:row>42</xdr:row>
      <xdr:rowOff>135165</xdr:rowOff>
    </xdr:to>
    <xdr:sp macro="" textlink="">
      <xdr:nvSpPr>
        <xdr:cNvPr id="435" name="楕円 434">
          <a:extLst>
            <a:ext uri="{FF2B5EF4-FFF2-40B4-BE49-F238E27FC236}">
              <a16:creationId xmlns:a16="http://schemas.microsoft.com/office/drawing/2014/main" id="{7D76C836-BFD0-446E-AC33-8362120D7FB2}"/>
            </a:ext>
          </a:extLst>
        </xdr:cNvPr>
        <xdr:cNvSpPr/>
      </xdr:nvSpPr>
      <xdr:spPr>
        <a:xfrm>
          <a:off x="16268700" y="72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119942</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2D3F5015-68B7-4776-B300-D07682970454}"/>
            </a:ext>
          </a:extLst>
        </xdr:cNvPr>
        <xdr:cNvSpPr txBox="1"/>
      </xdr:nvSpPr>
      <xdr:spPr>
        <a:xfrm>
          <a:off x="16357600" y="714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138067</xdr:rowOff>
    </xdr:from>
    <xdr:to>
      <xdr:col>81</xdr:col>
      <xdr:colOff>101600</xdr:colOff>
      <xdr:row>42</xdr:row>
      <xdr:rowOff>68217</xdr:rowOff>
    </xdr:to>
    <xdr:sp macro="" textlink="">
      <xdr:nvSpPr>
        <xdr:cNvPr id="437" name="楕円 436">
          <a:extLst>
            <a:ext uri="{FF2B5EF4-FFF2-40B4-BE49-F238E27FC236}">
              <a16:creationId xmlns:a16="http://schemas.microsoft.com/office/drawing/2014/main" id="{4B6D1D22-A063-402E-881F-C266D711D12B}"/>
            </a:ext>
          </a:extLst>
        </xdr:cNvPr>
        <xdr:cNvSpPr/>
      </xdr:nvSpPr>
      <xdr:spPr>
        <a:xfrm>
          <a:off x="15430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17417</xdr:rowOff>
    </xdr:from>
    <xdr:to>
      <xdr:col>85</xdr:col>
      <xdr:colOff>127000</xdr:colOff>
      <xdr:row>42</xdr:row>
      <xdr:rowOff>84365</xdr:rowOff>
    </xdr:to>
    <xdr:cxnSp macro="">
      <xdr:nvCxnSpPr>
        <xdr:cNvPr id="438" name="直線コネクタ 437">
          <a:extLst>
            <a:ext uri="{FF2B5EF4-FFF2-40B4-BE49-F238E27FC236}">
              <a16:creationId xmlns:a16="http://schemas.microsoft.com/office/drawing/2014/main" id="{3C170B45-00B8-48C6-B9C8-2E42211B075C}"/>
            </a:ext>
          </a:extLst>
        </xdr:cNvPr>
        <xdr:cNvCxnSpPr/>
      </xdr:nvCxnSpPr>
      <xdr:spPr>
        <a:xfrm>
          <a:off x="15481300" y="7218317"/>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133169</xdr:rowOff>
    </xdr:from>
    <xdr:to>
      <xdr:col>76</xdr:col>
      <xdr:colOff>165100</xdr:colOff>
      <xdr:row>42</xdr:row>
      <xdr:rowOff>63319</xdr:rowOff>
    </xdr:to>
    <xdr:sp macro="" textlink="">
      <xdr:nvSpPr>
        <xdr:cNvPr id="439" name="楕円 438">
          <a:extLst>
            <a:ext uri="{FF2B5EF4-FFF2-40B4-BE49-F238E27FC236}">
              <a16:creationId xmlns:a16="http://schemas.microsoft.com/office/drawing/2014/main" id="{690B1270-DBDB-4543-A3DD-3427C80855FE}"/>
            </a:ext>
          </a:extLst>
        </xdr:cNvPr>
        <xdr:cNvSpPr/>
      </xdr:nvSpPr>
      <xdr:spPr>
        <a:xfrm>
          <a:off x="14541500" y="71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12519</xdr:rowOff>
    </xdr:from>
    <xdr:to>
      <xdr:col>81</xdr:col>
      <xdr:colOff>50800</xdr:colOff>
      <xdr:row>42</xdr:row>
      <xdr:rowOff>17417</xdr:rowOff>
    </xdr:to>
    <xdr:cxnSp macro="">
      <xdr:nvCxnSpPr>
        <xdr:cNvPr id="440" name="直線コネクタ 439">
          <a:extLst>
            <a:ext uri="{FF2B5EF4-FFF2-40B4-BE49-F238E27FC236}">
              <a16:creationId xmlns:a16="http://schemas.microsoft.com/office/drawing/2014/main" id="{2BA9B210-7A73-47E3-A07F-4A767E61BFBD}"/>
            </a:ext>
          </a:extLst>
        </xdr:cNvPr>
        <xdr:cNvCxnSpPr/>
      </xdr:nvCxnSpPr>
      <xdr:spPr>
        <a:xfrm>
          <a:off x="14592300" y="721341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128270</xdr:rowOff>
    </xdr:from>
    <xdr:to>
      <xdr:col>72</xdr:col>
      <xdr:colOff>38100</xdr:colOff>
      <xdr:row>42</xdr:row>
      <xdr:rowOff>58420</xdr:rowOff>
    </xdr:to>
    <xdr:sp macro="" textlink="">
      <xdr:nvSpPr>
        <xdr:cNvPr id="441" name="楕円 440">
          <a:extLst>
            <a:ext uri="{FF2B5EF4-FFF2-40B4-BE49-F238E27FC236}">
              <a16:creationId xmlns:a16="http://schemas.microsoft.com/office/drawing/2014/main" id="{239AC429-769D-48BB-8152-269831152EEF}"/>
            </a:ext>
          </a:extLst>
        </xdr:cNvPr>
        <xdr:cNvSpPr/>
      </xdr:nvSpPr>
      <xdr:spPr>
        <a:xfrm>
          <a:off x="13652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7620</xdr:rowOff>
    </xdr:from>
    <xdr:to>
      <xdr:col>76</xdr:col>
      <xdr:colOff>114300</xdr:colOff>
      <xdr:row>42</xdr:row>
      <xdr:rowOff>12519</xdr:rowOff>
    </xdr:to>
    <xdr:cxnSp macro="">
      <xdr:nvCxnSpPr>
        <xdr:cNvPr id="442" name="直線コネクタ 441">
          <a:extLst>
            <a:ext uri="{FF2B5EF4-FFF2-40B4-BE49-F238E27FC236}">
              <a16:creationId xmlns:a16="http://schemas.microsoft.com/office/drawing/2014/main" id="{32E06CC6-5757-45E5-89CC-3842BE805C63}"/>
            </a:ext>
          </a:extLst>
        </xdr:cNvPr>
        <xdr:cNvCxnSpPr/>
      </xdr:nvCxnSpPr>
      <xdr:spPr>
        <a:xfrm>
          <a:off x="13703300" y="72085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123372</xdr:rowOff>
    </xdr:from>
    <xdr:to>
      <xdr:col>67</xdr:col>
      <xdr:colOff>101600</xdr:colOff>
      <xdr:row>42</xdr:row>
      <xdr:rowOff>53522</xdr:rowOff>
    </xdr:to>
    <xdr:sp macro="" textlink="">
      <xdr:nvSpPr>
        <xdr:cNvPr id="443" name="楕円 442">
          <a:extLst>
            <a:ext uri="{FF2B5EF4-FFF2-40B4-BE49-F238E27FC236}">
              <a16:creationId xmlns:a16="http://schemas.microsoft.com/office/drawing/2014/main" id="{0A43E99D-3888-4597-80A1-F6094CAE436A}"/>
            </a:ext>
          </a:extLst>
        </xdr:cNvPr>
        <xdr:cNvSpPr/>
      </xdr:nvSpPr>
      <xdr:spPr>
        <a:xfrm>
          <a:off x="127635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2722</xdr:rowOff>
    </xdr:from>
    <xdr:to>
      <xdr:col>71</xdr:col>
      <xdr:colOff>177800</xdr:colOff>
      <xdr:row>42</xdr:row>
      <xdr:rowOff>7620</xdr:rowOff>
    </xdr:to>
    <xdr:cxnSp macro="">
      <xdr:nvCxnSpPr>
        <xdr:cNvPr id="444" name="直線コネクタ 443">
          <a:extLst>
            <a:ext uri="{FF2B5EF4-FFF2-40B4-BE49-F238E27FC236}">
              <a16:creationId xmlns:a16="http://schemas.microsoft.com/office/drawing/2014/main" id="{40D16D98-9D5F-47F7-BEB1-B31A652C5124}"/>
            </a:ext>
          </a:extLst>
        </xdr:cNvPr>
        <xdr:cNvCxnSpPr/>
      </xdr:nvCxnSpPr>
      <xdr:spPr>
        <a:xfrm>
          <a:off x="12814300" y="720362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D14816BE-46ED-4477-B745-D9725F0A7E87}"/>
            </a:ext>
          </a:extLst>
        </xdr:cNvPr>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8FE29F0-FDC3-4FA7-9F2F-7315D1258EFE}"/>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9B7E4E9D-F191-4549-B58E-AA40DC9E99E1}"/>
            </a:ext>
          </a:extLst>
        </xdr:cNvPr>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D166863A-DDCE-4DB8-9938-7F61BEAD4D87}"/>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59344</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419119A9-CD5C-4695-A548-DBF6A397D671}"/>
            </a:ext>
          </a:extLst>
        </xdr:cNvPr>
        <xdr:cNvSpPr txBox="1"/>
      </xdr:nvSpPr>
      <xdr:spPr>
        <a:xfrm>
          <a:off x="152660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54446</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E473E526-F3C7-4B50-9CF2-EDD454436F56}"/>
            </a:ext>
          </a:extLst>
        </xdr:cNvPr>
        <xdr:cNvSpPr txBox="1"/>
      </xdr:nvSpPr>
      <xdr:spPr>
        <a:xfrm>
          <a:off x="14389744" y="725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49547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7A5C05CA-9BB7-4605-BCD0-3A17D7FCDDC7}"/>
            </a:ext>
          </a:extLst>
        </xdr:cNvPr>
        <xdr:cNvSpPr txBox="1"/>
      </xdr:nvSpPr>
      <xdr:spPr>
        <a:xfrm>
          <a:off x="13500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44649</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95DC79F8-B410-4E02-9440-A8FC031EF405}"/>
            </a:ext>
          </a:extLst>
        </xdr:cNvPr>
        <xdr:cNvSpPr txBox="1"/>
      </xdr:nvSpPr>
      <xdr:spPr>
        <a:xfrm>
          <a:off x="12611744" y="724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F2A99878-4038-4761-9D57-94D451979F1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E3A7EDA9-1BC9-4A4D-9347-BE842633885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2A1AD77C-AEBF-48F8-BFAB-99470063FF0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C5EC29D8-9D6C-45B6-B7CC-41E87A7F4B5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AC16E321-49D1-4314-951C-3A74F665E90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1AC1935B-56F3-4D12-80D0-E3E8CDF3C59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B6615096-D414-482D-B415-DD19BDB3D35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C2F63FDB-AAAF-44D8-9EF0-1C0DD315CB1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A4C0EA49-4E7D-46F5-8628-4DBC2D093E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D2091E22-56FB-459D-A6A0-E6761970BE6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5E3BB504-9C30-45C2-A3A4-C1AFF0ADE71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a:extLst>
            <a:ext uri="{FF2B5EF4-FFF2-40B4-BE49-F238E27FC236}">
              <a16:creationId xmlns:a16="http://schemas.microsoft.com/office/drawing/2014/main" id="{B18806FF-269D-46D8-B52B-2917E3BD79CE}"/>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16B08857-4A28-4BE1-9030-D2C496D6F0D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a:extLst>
            <a:ext uri="{FF2B5EF4-FFF2-40B4-BE49-F238E27FC236}">
              <a16:creationId xmlns:a16="http://schemas.microsoft.com/office/drawing/2014/main" id="{811F2381-FDCF-4BC5-BD06-2A850260B7A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046D3690-23D8-4AE6-B725-AFBE46DC866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a:extLst>
            <a:ext uri="{FF2B5EF4-FFF2-40B4-BE49-F238E27FC236}">
              <a16:creationId xmlns:a16="http://schemas.microsoft.com/office/drawing/2014/main" id="{990A7F8D-713B-4BB0-867C-4758A72A26F2}"/>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935148EC-303D-4509-A934-C1911640280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a:extLst>
            <a:ext uri="{FF2B5EF4-FFF2-40B4-BE49-F238E27FC236}">
              <a16:creationId xmlns:a16="http://schemas.microsoft.com/office/drawing/2014/main" id="{8D5B2461-CB6E-42D7-A404-11E3D66363C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327A4C6C-E698-4EF3-A2D3-F4064208F34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a:extLst>
            <a:ext uri="{FF2B5EF4-FFF2-40B4-BE49-F238E27FC236}">
              <a16:creationId xmlns:a16="http://schemas.microsoft.com/office/drawing/2014/main" id="{3136D987-9874-4AE1-822C-96026F21D24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7A440139-D1BE-4E64-BD0B-7DC2F266B34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06349046-ED00-40BE-A70B-F75AD6077FFA}"/>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5493BB8E-9B89-4BB6-BEB6-7D7836F5D54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681B4CF6-FEBA-49C3-A9F6-116293FF9C5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B2CFD8E0-286F-4C81-BE68-6A023344ED0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8" name="直線コネクタ 477">
          <a:extLst>
            <a:ext uri="{FF2B5EF4-FFF2-40B4-BE49-F238E27FC236}">
              <a16:creationId xmlns:a16="http://schemas.microsoft.com/office/drawing/2014/main" id="{514DC736-3956-4485-A55A-6CA46E0CB8B6}"/>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C942002D-D9A5-4B5D-B069-845D9CB63806}"/>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80" name="直線コネクタ 479">
          <a:extLst>
            <a:ext uri="{FF2B5EF4-FFF2-40B4-BE49-F238E27FC236}">
              <a16:creationId xmlns:a16="http://schemas.microsoft.com/office/drawing/2014/main" id="{09EE141C-FED6-4731-A1D0-1CE8491FC432}"/>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705638BA-E26B-436F-A045-3CBC455050AD}"/>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82" name="直線コネクタ 481">
          <a:extLst>
            <a:ext uri="{FF2B5EF4-FFF2-40B4-BE49-F238E27FC236}">
              <a16:creationId xmlns:a16="http://schemas.microsoft.com/office/drawing/2014/main" id="{2761973C-F927-40D1-AE0E-B7F3359D7641}"/>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FF02BF39-40A7-4503-84DB-9A8BBC0285AA}"/>
            </a:ext>
          </a:extLst>
        </xdr:cNvPr>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84" name="フローチャート: 判断 483">
          <a:extLst>
            <a:ext uri="{FF2B5EF4-FFF2-40B4-BE49-F238E27FC236}">
              <a16:creationId xmlns:a16="http://schemas.microsoft.com/office/drawing/2014/main" id="{1861601B-463A-496A-92F0-7473495A6E14}"/>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85" name="フローチャート: 判断 484">
          <a:extLst>
            <a:ext uri="{FF2B5EF4-FFF2-40B4-BE49-F238E27FC236}">
              <a16:creationId xmlns:a16="http://schemas.microsoft.com/office/drawing/2014/main" id="{5E6A3B0D-2B81-47BD-A150-74E05A829E15}"/>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6" name="フローチャート: 判断 485">
          <a:extLst>
            <a:ext uri="{FF2B5EF4-FFF2-40B4-BE49-F238E27FC236}">
              <a16:creationId xmlns:a16="http://schemas.microsoft.com/office/drawing/2014/main" id="{1CFC5F99-1E1E-4B9B-A9B6-E2E264431741}"/>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7" name="フローチャート: 判断 486">
          <a:extLst>
            <a:ext uri="{FF2B5EF4-FFF2-40B4-BE49-F238E27FC236}">
              <a16:creationId xmlns:a16="http://schemas.microsoft.com/office/drawing/2014/main" id="{7FEAFC50-674A-4F06-B22C-461CBD195590}"/>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8" name="フローチャート: 判断 487">
          <a:extLst>
            <a:ext uri="{FF2B5EF4-FFF2-40B4-BE49-F238E27FC236}">
              <a16:creationId xmlns:a16="http://schemas.microsoft.com/office/drawing/2014/main" id="{95D871AF-CFCF-4377-87EB-075066275183}"/>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8EA5114-6318-492E-87E8-A1EE67FF759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381AF79-AA66-4052-8323-37C20835B3E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DF5DD2F-D26D-42EC-A1CB-6F604452828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D68215C2-007A-4C77-9DBA-81059A78CEB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C358D48D-5B75-4BD2-B49E-C7577298D6F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44994</xdr:rowOff>
    </xdr:from>
    <xdr:to>
      <xdr:col>116</xdr:col>
      <xdr:colOff>114300</xdr:colOff>
      <xdr:row>39</xdr:row>
      <xdr:rowOff>146594</xdr:rowOff>
    </xdr:to>
    <xdr:sp macro="" textlink="">
      <xdr:nvSpPr>
        <xdr:cNvPr id="494" name="楕円 493">
          <a:extLst>
            <a:ext uri="{FF2B5EF4-FFF2-40B4-BE49-F238E27FC236}">
              <a16:creationId xmlns:a16="http://schemas.microsoft.com/office/drawing/2014/main" id="{7C98D727-DB3F-4314-B8B7-E108D7670508}"/>
            </a:ext>
          </a:extLst>
        </xdr:cNvPr>
        <xdr:cNvSpPr/>
      </xdr:nvSpPr>
      <xdr:spPr>
        <a:xfrm>
          <a:off x="221107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23421</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F2FEFDE6-7353-43C0-9E11-D7E3EEC7E8BE}"/>
            </a:ext>
          </a:extLst>
        </xdr:cNvPr>
        <xdr:cNvSpPr txBox="1"/>
      </xdr:nvSpPr>
      <xdr:spPr>
        <a:xfrm>
          <a:off x="22199600" y="670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51526</xdr:rowOff>
    </xdr:from>
    <xdr:to>
      <xdr:col>112</xdr:col>
      <xdr:colOff>38100</xdr:colOff>
      <xdr:row>39</xdr:row>
      <xdr:rowOff>153126</xdr:rowOff>
    </xdr:to>
    <xdr:sp macro="" textlink="">
      <xdr:nvSpPr>
        <xdr:cNvPr id="496" name="楕円 495">
          <a:extLst>
            <a:ext uri="{FF2B5EF4-FFF2-40B4-BE49-F238E27FC236}">
              <a16:creationId xmlns:a16="http://schemas.microsoft.com/office/drawing/2014/main" id="{6E650812-79EF-4C50-B199-63E1B1F01D68}"/>
            </a:ext>
          </a:extLst>
        </xdr:cNvPr>
        <xdr:cNvSpPr/>
      </xdr:nvSpPr>
      <xdr:spPr>
        <a:xfrm>
          <a:off x="21272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95794</xdr:rowOff>
    </xdr:from>
    <xdr:to>
      <xdr:col>116</xdr:col>
      <xdr:colOff>63500</xdr:colOff>
      <xdr:row>39</xdr:row>
      <xdr:rowOff>102326</xdr:rowOff>
    </xdr:to>
    <xdr:cxnSp macro="">
      <xdr:nvCxnSpPr>
        <xdr:cNvPr id="497" name="直線コネクタ 496">
          <a:extLst>
            <a:ext uri="{FF2B5EF4-FFF2-40B4-BE49-F238E27FC236}">
              <a16:creationId xmlns:a16="http://schemas.microsoft.com/office/drawing/2014/main" id="{59265006-B8B4-410A-A134-6209EA9270D8}"/>
            </a:ext>
          </a:extLst>
        </xdr:cNvPr>
        <xdr:cNvCxnSpPr/>
      </xdr:nvCxnSpPr>
      <xdr:spPr>
        <a:xfrm flipV="1">
          <a:off x="21323300" y="678234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62956</xdr:rowOff>
    </xdr:from>
    <xdr:to>
      <xdr:col>107</xdr:col>
      <xdr:colOff>101600</xdr:colOff>
      <xdr:row>39</xdr:row>
      <xdr:rowOff>164556</xdr:rowOff>
    </xdr:to>
    <xdr:sp macro="" textlink="">
      <xdr:nvSpPr>
        <xdr:cNvPr id="498" name="楕円 497">
          <a:extLst>
            <a:ext uri="{FF2B5EF4-FFF2-40B4-BE49-F238E27FC236}">
              <a16:creationId xmlns:a16="http://schemas.microsoft.com/office/drawing/2014/main" id="{F33FB2E7-9BB7-474D-A970-62B50B8D974F}"/>
            </a:ext>
          </a:extLst>
        </xdr:cNvPr>
        <xdr:cNvSpPr/>
      </xdr:nvSpPr>
      <xdr:spPr>
        <a:xfrm>
          <a:off x="20383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102326</xdr:rowOff>
    </xdr:from>
    <xdr:to>
      <xdr:col>111</xdr:col>
      <xdr:colOff>177800</xdr:colOff>
      <xdr:row>39</xdr:row>
      <xdr:rowOff>113756</xdr:rowOff>
    </xdr:to>
    <xdr:cxnSp macro="">
      <xdr:nvCxnSpPr>
        <xdr:cNvPr id="499" name="直線コネクタ 498">
          <a:extLst>
            <a:ext uri="{FF2B5EF4-FFF2-40B4-BE49-F238E27FC236}">
              <a16:creationId xmlns:a16="http://schemas.microsoft.com/office/drawing/2014/main" id="{DD29643E-EB78-4AD6-8B36-2E1BC6CB793B}"/>
            </a:ext>
          </a:extLst>
        </xdr:cNvPr>
        <xdr:cNvCxnSpPr/>
      </xdr:nvCxnSpPr>
      <xdr:spPr>
        <a:xfrm flipV="1">
          <a:off x="20434300" y="67888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71120</xdr:rowOff>
    </xdr:from>
    <xdr:to>
      <xdr:col>102</xdr:col>
      <xdr:colOff>165100</xdr:colOff>
      <xdr:row>40</xdr:row>
      <xdr:rowOff>1270</xdr:rowOff>
    </xdr:to>
    <xdr:sp macro="" textlink="">
      <xdr:nvSpPr>
        <xdr:cNvPr id="500" name="楕円 499">
          <a:extLst>
            <a:ext uri="{FF2B5EF4-FFF2-40B4-BE49-F238E27FC236}">
              <a16:creationId xmlns:a16="http://schemas.microsoft.com/office/drawing/2014/main" id="{1058432B-4BED-4C16-BDAC-63A474F6D3D2}"/>
            </a:ext>
          </a:extLst>
        </xdr:cNvPr>
        <xdr:cNvSpPr/>
      </xdr:nvSpPr>
      <xdr:spPr>
        <a:xfrm>
          <a:off x="19494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113756</xdr:rowOff>
    </xdr:from>
    <xdr:to>
      <xdr:col>107</xdr:col>
      <xdr:colOff>50800</xdr:colOff>
      <xdr:row>39</xdr:row>
      <xdr:rowOff>121920</xdr:rowOff>
    </xdr:to>
    <xdr:cxnSp macro="">
      <xdr:nvCxnSpPr>
        <xdr:cNvPr id="501" name="直線コネクタ 500">
          <a:extLst>
            <a:ext uri="{FF2B5EF4-FFF2-40B4-BE49-F238E27FC236}">
              <a16:creationId xmlns:a16="http://schemas.microsoft.com/office/drawing/2014/main" id="{4E480419-B93B-42E8-997F-80176C277EE9}"/>
            </a:ext>
          </a:extLst>
        </xdr:cNvPr>
        <xdr:cNvCxnSpPr/>
      </xdr:nvCxnSpPr>
      <xdr:spPr>
        <a:xfrm flipV="1">
          <a:off x="19545300" y="68003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80917</xdr:rowOff>
    </xdr:from>
    <xdr:to>
      <xdr:col>98</xdr:col>
      <xdr:colOff>38100</xdr:colOff>
      <xdr:row>40</xdr:row>
      <xdr:rowOff>11067</xdr:rowOff>
    </xdr:to>
    <xdr:sp macro="" textlink="">
      <xdr:nvSpPr>
        <xdr:cNvPr id="502" name="楕円 501">
          <a:extLst>
            <a:ext uri="{FF2B5EF4-FFF2-40B4-BE49-F238E27FC236}">
              <a16:creationId xmlns:a16="http://schemas.microsoft.com/office/drawing/2014/main" id="{D94D7B11-8F34-480E-90B4-833F9BE83597}"/>
            </a:ext>
          </a:extLst>
        </xdr:cNvPr>
        <xdr:cNvSpPr/>
      </xdr:nvSpPr>
      <xdr:spPr>
        <a:xfrm>
          <a:off x="18605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121920</xdr:rowOff>
    </xdr:from>
    <xdr:to>
      <xdr:col>102</xdr:col>
      <xdr:colOff>114300</xdr:colOff>
      <xdr:row>39</xdr:row>
      <xdr:rowOff>131717</xdr:rowOff>
    </xdr:to>
    <xdr:cxnSp macro="">
      <xdr:nvCxnSpPr>
        <xdr:cNvPr id="503" name="直線コネクタ 502">
          <a:extLst>
            <a:ext uri="{FF2B5EF4-FFF2-40B4-BE49-F238E27FC236}">
              <a16:creationId xmlns:a16="http://schemas.microsoft.com/office/drawing/2014/main" id="{5FC8056B-AD99-4275-9C73-404FEB12F37E}"/>
            </a:ext>
          </a:extLst>
        </xdr:cNvPr>
        <xdr:cNvCxnSpPr/>
      </xdr:nvCxnSpPr>
      <xdr:spPr>
        <a:xfrm flipV="1">
          <a:off x="18656300" y="680847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D9D61501-3BF3-4574-B71E-F283BCB9CEE1}"/>
            </a:ext>
          </a:extLst>
        </xdr:cNvPr>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813F0598-6C75-4B7A-B799-C74636BCD93C}"/>
            </a:ext>
          </a:extLst>
        </xdr:cNvPr>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1ECEA516-0A5E-41F9-A244-6F9220597AF7}"/>
            </a:ext>
          </a:extLst>
        </xdr:cNvPr>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F46192C6-5582-4382-8009-1D0728DC3DF7}"/>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144253</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705F5336-578C-4892-AB32-D3CDEEEA0118}"/>
            </a:ext>
          </a:extLst>
        </xdr:cNvPr>
        <xdr:cNvSpPr txBox="1"/>
      </xdr:nvSpPr>
      <xdr:spPr>
        <a:xfrm>
          <a:off x="21075727" y="683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155683</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2D10D52-E808-4766-94BA-402CDD220669}"/>
            </a:ext>
          </a:extLst>
        </xdr:cNvPr>
        <xdr:cNvSpPr txBox="1"/>
      </xdr:nvSpPr>
      <xdr:spPr>
        <a:xfrm>
          <a:off x="20199427" y="684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163847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66D7F552-091E-4A4C-9789-71E23E44C6FD}"/>
            </a:ext>
          </a:extLst>
        </xdr:cNvPr>
        <xdr:cNvSpPr txBox="1"/>
      </xdr:nvSpPr>
      <xdr:spPr>
        <a:xfrm>
          <a:off x="19310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2194</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8B83D2C9-56CB-4D79-BD88-110BD6ACD869}"/>
            </a:ext>
          </a:extLst>
        </xdr:cNvPr>
        <xdr:cNvSpPr txBox="1"/>
      </xdr:nvSpPr>
      <xdr:spPr>
        <a:xfrm>
          <a:off x="18421427" y="686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C0CE0471-7844-4C8A-B274-6F6922957B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ED29252C-D21B-48AA-9687-FCA2CB0B814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91B61F53-475E-4EC5-B8EC-90AA601C56A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CEC6D90D-737F-43A5-A2E1-E677986FE2F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9A01F2A1-3B7E-499A-9846-B4FFB645FAE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3B40CFD9-6E97-45C4-AD68-D980FFD3645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2EE72D5C-C0E4-4C45-82A2-F9B0FEF2E31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FCF191C-1638-46F7-8625-412017FAA7F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163DDE94-4380-4372-9E55-87A5BFBC542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E1195D04-1785-4C42-9DFB-2B7A9C407A1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CD1F1A72-DBAB-4526-8872-D464FB4981A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4BB22603-305C-4014-BA85-0563CFD65FE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FA82D94-250B-4A90-9687-EA684A93C1C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75DA99F7-CF4C-45C8-9D1C-782406414E5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85C10DE1-3B83-4CC8-A5CC-96D62C11AC1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DB89D37F-3220-4128-B9FD-423A75677D1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0D8E66CE-ABEE-4F22-A9D6-593CCBCF116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DEB21FC9-530F-402B-B188-F1B8AE4CD17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E0AE7E1C-116F-4DDA-A9D7-DE987D407D1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D2DCE4B1-2B4C-4325-AEE0-33CFE1E00D8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830CE953-483C-419A-BFBB-1F3CE1051E4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750E94E4-2239-48FD-B120-94DF7D53274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C3F24D71-0D09-4D75-85E6-2C391F7478E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F83ABC7A-E3BE-4443-9CED-B18AEA712E1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6" name="直線コネクタ 535">
          <a:extLst>
            <a:ext uri="{FF2B5EF4-FFF2-40B4-BE49-F238E27FC236}">
              <a16:creationId xmlns:a16="http://schemas.microsoft.com/office/drawing/2014/main" id="{190D71D9-3317-45AF-8870-88A1EDB579B4}"/>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791D379D-E127-47B4-96C6-5E7764EAF891}"/>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a:extLst>
            <a:ext uri="{FF2B5EF4-FFF2-40B4-BE49-F238E27FC236}">
              <a16:creationId xmlns:a16="http://schemas.microsoft.com/office/drawing/2014/main" id="{2BB4B19E-077E-4E64-A66D-445FEDEF4AD3}"/>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CB587F60-27C9-49E8-9533-49F510933CCE}"/>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a:extLst>
            <a:ext uri="{FF2B5EF4-FFF2-40B4-BE49-F238E27FC236}">
              <a16:creationId xmlns:a16="http://schemas.microsoft.com/office/drawing/2014/main" id="{84CF9522-70D1-493B-BFCF-BB7A13B4D8B1}"/>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F67F2F49-7DC3-4707-A51C-251C24BFB29F}"/>
            </a:ext>
          </a:extLst>
        </xdr:cNvPr>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a:extLst>
            <a:ext uri="{FF2B5EF4-FFF2-40B4-BE49-F238E27FC236}">
              <a16:creationId xmlns:a16="http://schemas.microsoft.com/office/drawing/2014/main" id="{CC25EBEE-942B-47C8-ADCC-51786C3350E0}"/>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a:extLst>
            <a:ext uri="{FF2B5EF4-FFF2-40B4-BE49-F238E27FC236}">
              <a16:creationId xmlns:a16="http://schemas.microsoft.com/office/drawing/2014/main" id="{E07D3EC3-4F54-490D-8D8E-C9125BF79A21}"/>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a:extLst>
            <a:ext uri="{FF2B5EF4-FFF2-40B4-BE49-F238E27FC236}">
              <a16:creationId xmlns:a16="http://schemas.microsoft.com/office/drawing/2014/main" id="{73F5E0CB-6C46-479E-85E7-B4ECA94EADA0}"/>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a:extLst>
            <a:ext uri="{FF2B5EF4-FFF2-40B4-BE49-F238E27FC236}">
              <a16:creationId xmlns:a16="http://schemas.microsoft.com/office/drawing/2014/main" id="{B037B304-F1BB-4377-A972-B43B24189B5E}"/>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6" name="フローチャート: 判断 545">
          <a:extLst>
            <a:ext uri="{FF2B5EF4-FFF2-40B4-BE49-F238E27FC236}">
              <a16:creationId xmlns:a16="http://schemas.microsoft.com/office/drawing/2014/main" id="{C5DD8876-99AB-4ED2-B3E2-5837709B1F51}"/>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0C0C2EA-7534-4D44-9660-37C74C910ED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20A41F0-5DB6-4E17-93A9-B1805CBAD9A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AFADA2D-AD78-4903-A834-C409571AF41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E040410-7088-488F-B104-67432F5424A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B57BC64E-5743-4DB0-BFF9-030AB473172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126365</xdr:rowOff>
    </xdr:from>
    <xdr:to>
      <xdr:col>85</xdr:col>
      <xdr:colOff>177800</xdr:colOff>
      <xdr:row>59</xdr:row>
      <xdr:rowOff>56515</xdr:rowOff>
    </xdr:to>
    <xdr:sp macro="" textlink="">
      <xdr:nvSpPr>
        <xdr:cNvPr id="552" name="楕円 551">
          <a:extLst>
            <a:ext uri="{FF2B5EF4-FFF2-40B4-BE49-F238E27FC236}">
              <a16:creationId xmlns:a16="http://schemas.microsoft.com/office/drawing/2014/main" id="{A757EE36-55A3-4DC9-8149-876347AB0076}"/>
            </a:ext>
          </a:extLst>
        </xdr:cNvPr>
        <xdr:cNvSpPr/>
      </xdr:nvSpPr>
      <xdr:spPr>
        <a:xfrm>
          <a:off x="16268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149242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F4026AE6-5E07-43BF-95D8-45B5FE8701C8}"/>
            </a:ext>
          </a:extLst>
        </xdr:cNvPr>
        <xdr:cNvSpPr txBox="1"/>
      </xdr:nvSpPr>
      <xdr:spPr>
        <a:xfrm>
          <a:off x="16357600"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67310</xdr:rowOff>
    </xdr:from>
    <xdr:to>
      <xdr:col>81</xdr:col>
      <xdr:colOff>101600</xdr:colOff>
      <xdr:row>56</xdr:row>
      <xdr:rowOff>168910</xdr:rowOff>
    </xdr:to>
    <xdr:sp macro="" textlink="">
      <xdr:nvSpPr>
        <xdr:cNvPr id="554" name="楕円 553">
          <a:extLst>
            <a:ext uri="{FF2B5EF4-FFF2-40B4-BE49-F238E27FC236}">
              <a16:creationId xmlns:a16="http://schemas.microsoft.com/office/drawing/2014/main" id="{B874856F-4EE0-419E-9E1D-C5E3BA5A749B}"/>
            </a:ext>
          </a:extLst>
        </xdr:cNvPr>
        <xdr:cNvSpPr/>
      </xdr:nvSpPr>
      <xdr:spPr>
        <a:xfrm>
          <a:off x="15430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118110</xdr:rowOff>
    </xdr:from>
    <xdr:to>
      <xdr:col>85</xdr:col>
      <xdr:colOff>127000</xdr:colOff>
      <xdr:row>59</xdr:row>
      <xdr:rowOff>5715</xdr:rowOff>
    </xdr:to>
    <xdr:cxnSp macro="">
      <xdr:nvCxnSpPr>
        <xdr:cNvPr id="555" name="直線コネクタ 554">
          <a:extLst>
            <a:ext uri="{FF2B5EF4-FFF2-40B4-BE49-F238E27FC236}">
              <a16:creationId xmlns:a16="http://schemas.microsoft.com/office/drawing/2014/main" id="{368D6C41-6029-4661-8FA5-4A51FEBEABC0}"/>
            </a:ext>
          </a:extLst>
        </xdr:cNvPr>
        <xdr:cNvCxnSpPr/>
      </xdr:nvCxnSpPr>
      <xdr:spPr>
        <a:xfrm>
          <a:off x="15481300" y="9719310"/>
          <a:ext cx="838200" cy="4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135890</xdr:rowOff>
    </xdr:from>
    <xdr:to>
      <xdr:col>76</xdr:col>
      <xdr:colOff>165100</xdr:colOff>
      <xdr:row>57</xdr:row>
      <xdr:rowOff>66040</xdr:rowOff>
    </xdr:to>
    <xdr:sp macro="" textlink="">
      <xdr:nvSpPr>
        <xdr:cNvPr id="556" name="楕円 555">
          <a:extLst>
            <a:ext uri="{FF2B5EF4-FFF2-40B4-BE49-F238E27FC236}">
              <a16:creationId xmlns:a16="http://schemas.microsoft.com/office/drawing/2014/main" id="{09D73306-7BDA-449A-B456-9D8DC052DFE4}"/>
            </a:ext>
          </a:extLst>
        </xdr:cNvPr>
        <xdr:cNvSpPr/>
      </xdr:nvSpPr>
      <xdr:spPr>
        <a:xfrm>
          <a:off x="14541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118110</xdr:rowOff>
    </xdr:from>
    <xdr:to>
      <xdr:col>81</xdr:col>
      <xdr:colOff>50800</xdr:colOff>
      <xdr:row>57</xdr:row>
      <xdr:rowOff>15240</xdr:rowOff>
    </xdr:to>
    <xdr:cxnSp macro="">
      <xdr:nvCxnSpPr>
        <xdr:cNvPr id="557" name="直線コネクタ 556">
          <a:extLst>
            <a:ext uri="{FF2B5EF4-FFF2-40B4-BE49-F238E27FC236}">
              <a16:creationId xmlns:a16="http://schemas.microsoft.com/office/drawing/2014/main" id="{3E6BCDF9-E208-4EFE-95B9-3FAE0E5D621F}"/>
            </a:ext>
          </a:extLst>
        </xdr:cNvPr>
        <xdr:cNvCxnSpPr/>
      </xdr:nvCxnSpPr>
      <xdr:spPr>
        <a:xfrm flipV="1">
          <a:off x="14592300" y="97193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133985</xdr:rowOff>
    </xdr:from>
    <xdr:to>
      <xdr:col>72</xdr:col>
      <xdr:colOff>38100</xdr:colOff>
      <xdr:row>59</xdr:row>
      <xdr:rowOff>64135</xdr:rowOff>
    </xdr:to>
    <xdr:sp macro="" textlink="">
      <xdr:nvSpPr>
        <xdr:cNvPr id="558" name="楕円 557">
          <a:extLst>
            <a:ext uri="{FF2B5EF4-FFF2-40B4-BE49-F238E27FC236}">
              <a16:creationId xmlns:a16="http://schemas.microsoft.com/office/drawing/2014/main" id="{719EC5E0-8713-4D5B-81A1-6BC9D798E4B0}"/>
            </a:ext>
          </a:extLst>
        </xdr:cNvPr>
        <xdr:cNvSpPr/>
      </xdr:nvSpPr>
      <xdr:spPr>
        <a:xfrm>
          <a:off x="13652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15240</xdr:rowOff>
    </xdr:from>
    <xdr:to>
      <xdr:col>76</xdr:col>
      <xdr:colOff>114300</xdr:colOff>
      <xdr:row>59</xdr:row>
      <xdr:rowOff>13335</xdr:rowOff>
    </xdr:to>
    <xdr:cxnSp macro="">
      <xdr:nvCxnSpPr>
        <xdr:cNvPr id="559" name="直線コネクタ 558">
          <a:extLst>
            <a:ext uri="{FF2B5EF4-FFF2-40B4-BE49-F238E27FC236}">
              <a16:creationId xmlns:a16="http://schemas.microsoft.com/office/drawing/2014/main" id="{FF36B868-A43E-4A5E-B12F-D9FD5840E1B6}"/>
            </a:ext>
          </a:extLst>
        </xdr:cNvPr>
        <xdr:cNvCxnSpPr/>
      </xdr:nvCxnSpPr>
      <xdr:spPr>
        <a:xfrm flipV="1">
          <a:off x="13703300" y="9787890"/>
          <a:ext cx="889000" cy="3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95885</xdr:rowOff>
    </xdr:from>
    <xdr:to>
      <xdr:col>67</xdr:col>
      <xdr:colOff>101600</xdr:colOff>
      <xdr:row>59</xdr:row>
      <xdr:rowOff>26035</xdr:rowOff>
    </xdr:to>
    <xdr:sp macro="" textlink="">
      <xdr:nvSpPr>
        <xdr:cNvPr id="560" name="楕円 559">
          <a:extLst>
            <a:ext uri="{FF2B5EF4-FFF2-40B4-BE49-F238E27FC236}">
              <a16:creationId xmlns:a16="http://schemas.microsoft.com/office/drawing/2014/main" id="{6AA5DAFF-A438-457B-B516-98C239AB8CC8}"/>
            </a:ext>
          </a:extLst>
        </xdr:cNvPr>
        <xdr:cNvSpPr/>
      </xdr:nvSpPr>
      <xdr:spPr>
        <a:xfrm>
          <a:off x="12763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146685</xdr:rowOff>
    </xdr:from>
    <xdr:to>
      <xdr:col>71</xdr:col>
      <xdr:colOff>177800</xdr:colOff>
      <xdr:row>59</xdr:row>
      <xdr:rowOff>13335</xdr:rowOff>
    </xdr:to>
    <xdr:cxnSp macro="">
      <xdr:nvCxnSpPr>
        <xdr:cNvPr id="561" name="直線コネクタ 560">
          <a:extLst>
            <a:ext uri="{FF2B5EF4-FFF2-40B4-BE49-F238E27FC236}">
              <a16:creationId xmlns:a16="http://schemas.microsoft.com/office/drawing/2014/main" id="{19283AA8-FE0C-471B-B465-081E64E0AFC2}"/>
            </a:ext>
          </a:extLst>
        </xdr:cNvPr>
        <xdr:cNvCxnSpPr/>
      </xdr:nvCxnSpPr>
      <xdr:spPr>
        <a:xfrm>
          <a:off x="12814300" y="100907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26687</xdr:rowOff>
    </xdr:from>
    <xdr:ext cx="405111" cy="259045"/>
    <xdr:sp macro="" textlink="">
      <xdr:nvSpPr>
        <xdr:cNvPr id="562" name="n_1aveValue【学校施設】&#10;有形固定資産減価償却率">
          <a:extLst>
            <a:ext uri="{FF2B5EF4-FFF2-40B4-BE49-F238E27FC236}">
              <a16:creationId xmlns:a16="http://schemas.microsoft.com/office/drawing/2014/main" id="{9799D077-CAB2-4C7C-9AF8-E02E8E10CA99}"/>
            </a:ext>
          </a:extLst>
        </xdr:cNvPr>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563" name="n_2aveValue【学校施設】&#10;有形固定資産減価償却率">
          <a:extLst>
            <a:ext uri="{FF2B5EF4-FFF2-40B4-BE49-F238E27FC236}">
              <a16:creationId xmlns:a16="http://schemas.microsoft.com/office/drawing/2014/main" id="{917B80F6-A082-4434-824A-044EAB98A84A}"/>
            </a:ext>
          </a:extLst>
        </xdr:cNvPr>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142892</xdr:rowOff>
    </xdr:from>
    <xdr:ext cx="405111" cy="259045"/>
    <xdr:sp macro="" textlink="">
      <xdr:nvSpPr>
        <xdr:cNvPr id="564" name="n_3aveValue【学校施設】&#10;有形固定資産減価償却率">
          <a:extLst>
            <a:ext uri="{FF2B5EF4-FFF2-40B4-BE49-F238E27FC236}">
              <a16:creationId xmlns:a16="http://schemas.microsoft.com/office/drawing/2014/main" id="{D5518663-D50F-4625-B01C-53D9DCF148C2}"/>
            </a:ext>
          </a:extLst>
        </xdr:cNvPr>
        <xdr:cNvSpPr txBox="1"/>
      </xdr:nvSpPr>
      <xdr:spPr>
        <a:xfrm>
          <a:off x="13500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565" name="n_4aveValue【学校施設】&#10;有形固定資産減価償却率">
          <a:extLst>
            <a:ext uri="{FF2B5EF4-FFF2-40B4-BE49-F238E27FC236}">
              <a16:creationId xmlns:a16="http://schemas.microsoft.com/office/drawing/2014/main" id="{3862D4F6-3B23-40D8-96DA-DD98095650F4}"/>
            </a:ext>
          </a:extLst>
        </xdr:cNvPr>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13987</xdr:rowOff>
    </xdr:from>
    <xdr:ext cx="405111" cy="259045"/>
    <xdr:sp macro="" textlink="">
      <xdr:nvSpPr>
        <xdr:cNvPr id="566" name="n_1mainValue【学校施設】&#10;有形固定資産減価償却率">
          <a:extLst>
            <a:ext uri="{FF2B5EF4-FFF2-40B4-BE49-F238E27FC236}">
              <a16:creationId xmlns:a16="http://schemas.microsoft.com/office/drawing/2014/main" id="{C535A430-04D6-4FDF-B1E2-D08A24AA4B49}"/>
            </a:ext>
          </a:extLst>
        </xdr:cNvPr>
        <xdr:cNvSpPr txBox="1"/>
      </xdr:nvSpPr>
      <xdr:spPr>
        <a:xfrm>
          <a:off x="152660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82567</xdr:rowOff>
    </xdr:from>
    <xdr:ext cx="405111" cy="259045"/>
    <xdr:sp macro="" textlink="">
      <xdr:nvSpPr>
        <xdr:cNvPr id="567" name="n_2mainValue【学校施設】&#10;有形固定資産減価償却率">
          <a:extLst>
            <a:ext uri="{FF2B5EF4-FFF2-40B4-BE49-F238E27FC236}">
              <a16:creationId xmlns:a16="http://schemas.microsoft.com/office/drawing/2014/main" id="{5A83F3E1-0574-4079-8291-4B134057A3EC}"/>
            </a:ext>
          </a:extLst>
        </xdr:cNvPr>
        <xdr:cNvSpPr txBox="1"/>
      </xdr:nvSpPr>
      <xdr:spPr>
        <a:xfrm>
          <a:off x="14389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80662</xdr:rowOff>
    </xdr:from>
    <xdr:ext cx="405111" cy="259045"/>
    <xdr:sp macro="" textlink="">
      <xdr:nvSpPr>
        <xdr:cNvPr id="568" name="n_3mainValue【学校施設】&#10;有形固定資産減価償却率">
          <a:extLst>
            <a:ext uri="{FF2B5EF4-FFF2-40B4-BE49-F238E27FC236}">
              <a16:creationId xmlns:a16="http://schemas.microsoft.com/office/drawing/2014/main" id="{F5EB4873-AA7B-46D1-BF89-C99B2C404752}"/>
            </a:ext>
          </a:extLst>
        </xdr:cNvPr>
        <xdr:cNvSpPr txBox="1"/>
      </xdr:nvSpPr>
      <xdr:spPr>
        <a:xfrm>
          <a:off x="13500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42562</xdr:rowOff>
    </xdr:from>
    <xdr:ext cx="405111" cy="259045"/>
    <xdr:sp macro="" textlink="">
      <xdr:nvSpPr>
        <xdr:cNvPr id="569" name="n_4mainValue【学校施設】&#10;有形固定資産減価償却率">
          <a:extLst>
            <a:ext uri="{FF2B5EF4-FFF2-40B4-BE49-F238E27FC236}">
              <a16:creationId xmlns:a16="http://schemas.microsoft.com/office/drawing/2014/main" id="{1813DCE1-3397-4B55-88D7-132C58789E9D}"/>
            </a:ext>
          </a:extLst>
        </xdr:cNvPr>
        <xdr:cNvSpPr txBox="1"/>
      </xdr:nvSpPr>
      <xdr:spPr>
        <a:xfrm>
          <a:off x="12611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52A88D07-2A51-4F11-B6DD-C1385654FF7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B5653679-1D6F-4F97-9561-7FDD2D36650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FDDAA6BA-DB6F-45E3-9015-D6BBBB0D951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A666BA1E-2DA8-41AC-BD9B-3827320BCE4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968CD2D-7B85-44CF-ABDC-7E5C60013BE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37E545A0-1B87-4902-A5B7-8888E26B3DB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52F54371-64D8-4D87-A403-128E15A7502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43CFAAA6-8D14-4B0A-833A-4D23B12E768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B7A8572A-6E75-4877-870F-BB88A7744B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D9C7C5C2-BB5A-43B0-9D80-17E5269B7AD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80" name="直線コネクタ 579">
          <a:extLst>
            <a:ext uri="{FF2B5EF4-FFF2-40B4-BE49-F238E27FC236}">
              <a16:creationId xmlns:a16="http://schemas.microsoft.com/office/drawing/2014/main" id="{296994D1-F59A-4588-B1C8-B08D9E8EB6AC}"/>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1" name="テキスト ボックス 580">
          <a:extLst>
            <a:ext uri="{FF2B5EF4-FFF2-40B4-BE49-F238E27FC236}">
              <a16:creationId xmlns:a16="http://schemas.microsoft.com/office/drawing/2014/main" id="{C84774F1-DC7C-4EA4-8DFC-CF85F6632E2F}"/>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a:extLst>
            <a:ext uri="{FF2B5EF4-FFF2-40B4-BE49-F238E27FC236}">
              <a16:creationId xmlns:a16="http://schemas.microsoft.com/office/drawing/2014/main" id="{797DC996-3DE3-4E3A-8E34-A680B87ECD7E}"/>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a:extLst>
            <a:ext uri="{FF2B5EF4-FFF2-40B4-BE49-F238E27FC236}">
              <a16:creationId xmlns:a16="http://schemas.microsoft.com/office/drawing/2014/main" id="{A708D038-8395-4618-AAE3-ACC6E03557F4}"/>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4" name="直線コネクタ 583">
          <a:extLst>
            <a:ext uri="{FF2B5EF4-FFF2-40B4-BE49-F238E27FC236}">
              <a16:creationId xmlns:a16="http://schemas.microsoft.com/office/drawing/2014/main" id="{54389C75-CFBE-4F3D-AD38-099B740A606E}"/>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5" name="テキスト ボックス 584">
          <a:extLst>
            <a:ext uri="{FF2B5EF4-FFF2-40B4-BE49-F238E27FC236}">
              <a16:creationId xmlns:a16="http://schemas.microsoft.com/office/drawing/2014/main" id="{C0D1BECA-3DD1-4D60-8171-F299DDCBEBE1}"/>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997DF17F-F311-4756-BCB7-E6061DB41A4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B258A226-2E6C-4A85-80B0-B01630E3BF7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8" name="直線コネクタ 587">
          <a:extLst>
            <a:ext uri="{FF2B5EF4-FFF2-40B4-BE49-F238E27FC236}">
              <a16:creationId xmlns:a16="http://schemas.microsoft.com/office/drawing/2014/main" id="{1573C534-EE1D-4640-BCAB-E61BA8E5C95A}"/>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9" name="テキスト ボックス 588">
          <a:extLst>
            <a:ext uri="{FF2B5EF4-FFF2-40B4-BE49-F238E27FC236}">
              <a16:creationId xmlns:a16="http://schemas.microsoft.com/office/drawing/2014/main" id="{BB33B4CE-DB69-4591-A9E3-F9A6B7B83FAC}"/>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0" name="直線コネクタ 589">
          <a:extLst>
            <a:ext uri="{FF2B5EF4-FFF2-40B4-BE49-F238E27FC236}">
              <a16:creationId xmlns:a16="http://schemas.microsoft.com/office/drawing/2014/main" id="{DFC5E4E9-E433-4E97-AA15-4DA169FF5933}"/>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1" name="テキスト ボックス 590">
          <a:extLst>
            <a:ext uri="{FF2B5EF4-FFF2-40B4-BE49-F238E27FC236}">
              <a16:creationId xmlns:a16="http://schemas.microsoft.com/office/drawing/2014/main" id="{49355839-0B4B-4887-8D0A-9F3BD7606189}"/>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2" name="直線コネクタ 591">
          <a:extLst>
            <a:ext uri="{FF2B5EF4-FFF2-40B4-BE49-F238E27FC236}">
              <a16:creationId xmlns:a16="http://schemas.microsoft.com/office/drawing/2014/main" id="{FF6C7E67-C6E2-4B70-9D79-31EF504F2C39}"/>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3" name="テキスト ボックス 592">
          <a:extLst>
            <a:ext uri="{FF2B5EF4-FFF2-40B4-BE49-F238E27FC236}">
              <a16:creationId xmlns:a16="http://schemas.microsoft.com/office/drawing/2014/main" id="{AE018DA3-11AC-4BA0-8D9F-6BB5E97BFBC5}"/>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74AC12A3-4841-4699-BE01-D19087D93D0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C0C167D6-23E9-442E-A40F-5C4993FF9BD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a:extLst>
            <a:ext uri="{FF2B5EF4-FFF2-40B4-BE49-F238E27FC236}">
              <a16:creationId xmlns:a16="http://schemas.microsoft.com/office/drawing/2014/main" id="{4BFC8B31-0D82-41D6-845A-F61AFA4C372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97" name="直線コネクタ 596">
          <a:extLst>
            <a:ext uri="{FF2B5EF4-FFF2-40B4-BE49-F238E27FC236}">
              <a16:creationId xmlns:a16="http://schemas.microsoft.com/office/drawing/2014/main" id="{A9F5A474-456C-4902-B2E5-05D7062F3747}"/>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98" name="【学校施設】&#10;一人当たり面積最小値テキスト">
          <a:extLst>
            <a:ext uri="{FF2B5EF4-FFF2-40B4-BE49-F238E27FC236}">
              <a16:creationId xmlns:a16="http://schemas.microsoft.com/office/drawing/2014/main" id="{703FEDB6-FCD1-4C1A-A801-237BDB3C0DCF}"/>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99" name="直線コネクタ 598">
          <a:extLst>
            <a:ext uri="{FF2B5EF4-FFF2-40B4-BE49-F238E27FC236}">
              <a16:creationId xmlns:a16="http://schemas.microsoft.com/office/drawing/2014/main" id="{0F061EBE-2573-40A0-A98D-EC8825B2F69C}"/>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00" name="【学校施設】&#10;一人当たり面積最大値テキスト">
          <a:extLst>
            <a:ext uri="{FF2B5EF4-FFF2-40B4-BE49-F238E27FC236}">
              <a16:creationId xmlns:a16="http://schemas.microsoft.com/office/drawing/2014/main" id="{19364C57-EB82-4C00-98BC-03710119A4D6}"/>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01" name="直線コネクタ 600">
          <a:extLst>
            <a:ext uri="{FF2B5EF4-FFF2-40B4-BE49-F238E27FC236}">
              <a16:creationId xmlns:a16="http://schemas.microsoft.com/office/drawing/2014/main" id="{F6A48B66-6C9F-4168-A007-98672307B836}"/>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602" name="【学校施設】&#10;一人当たり面積平均値テキスト">
          <a:extLst>
            <a:ext uri="{FF2B5EF4-FFF2-40B4-BE49-F238E27FC236}">
              <a16:creationId xmlns:a16="http://schemas.microsoft.com/office/drawing/2014/main" id="{49F4B75E-8A8B-43FD-B129-F928886FFF61}"/>
            </a:ext>
          </a:extLst>
        </xdr:cNvPr>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03" name="フローチャート: 判断 602">
          <a:extLst>
            <a:ext uri="{FF2B5EF4-FFF2-40B4-BE49-F238E27FC236}">
              <a16:creationId xmlns:a16="http://schemas.microsoft.com/office/drawing/2014/main" id="{17D58447-7246-44BE-BF60-24581971A837}"/>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04" name="フローチャート: 判断 603">
          <a:extLst>
            <a:ext uri="{FF2B5EF4-FFF2-40B4-BE49-F238E27FC236}">
              <a16:creationId xmlns:a16="http://schemas.microsoft.com/office/drawing/2014/main" id="{856CDDFC-F613-4C85-A41C-30E822B46E41}"/>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605" name="フローチャート: 判断 604">
          <a:extLst>
            <a:ext uri="{FF2B5EF4-FFF2-40B4-BE49-F238E27FC236}">
              <a16:creationId xmlns:a16="http://schemas.microsoft.com/office/drawing/2014/main" id="{9C959DC4-B141-4ACF-A753-C6615F5D4850}"/>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06" name="フローチャート: 判断 605">
          <a:extLst>
            <a:ext uri="{FF2B5EF4-FFF2-40B4-BE49-F238E27FC236}">
              <a16:creationId xmlns:a16="http://schemas.microsoft.com/office/drawing/2014/main" id="{F18FD328-241D-4267-B213-E3AC7AFD2BB6}"/>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81502</xdr:rowOff>
    </xdr:from>
    <xdr:to>
      <xdr:col>98</xdr:col>
      <xdr:colOff>38100</xdr:colOff>
      <xdr:row>60</xdr:row>
      <xdr:rowOff>11652</xdr:rowOff>
    </xdr:to>
    <xdr:sp macro="" textlink="">
      <xdr:nvSpPr>
        <xdr:cNvPr id="607" name="フローチャート: 判断 606">
          <a:extLst>
            <a:ext uri="{FF2B5EF4-FFF2-40B4-BE49-F238E27FC236}">
              <a16:creationId xmlns:a16="http://schemas.microsoft.com/office/drawing/2014/main" id="{328AD3B6-84F7-41CA-B28C-C684FB82D255}"/>
            </a:ext>
          </a:extLst>
        </xdr:cNvPr>
        <xdr:cNvSpPr/>
      </xdr:nvSpPr>
      <xdr:spPr>
        <a:xfrm>
          <a:off x="18605500" y="101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3AB1D0E-B158-4747-83E3-75D59581653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AAABBF68-EE89-4362-A3A0-EB1DFC8D664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740C0A6B-A4BC-4B9E-821D-5A77F84D8E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33780C52-7A0C-4390-8993-AC6856F29E6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3B4F7D83-E4D3-41D9-BF19-D50C9334103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73501</xdr:rowOff>
    </xdr:from>
    <xdr:to>
      <xdr:col>116</xdr:col>
      <xdr:colOff>114300</xdr:colOff>
      <xdr:row>58</xdr:row>
      <xdr:rowOff>3651</xdr:rowOff>
    </xdr:to>
    <xdr:sp macro="" textlink="">
      <xdr:nvSpPr>
        <xdr:cNvPr id="613" name="楕円 612">
          <a:extLst>
            <a:ext uri="{FF2B5EF4-FFF2-40B4-BE49-F238E27FC236}">
              <a16:creationId xmlns:a16="http://schemas.microsoft.com/office/drawing/2014/main" id="{43B5D344-2B6B-4299-A0BA-76B0AE24DEA1}"/>
            </a:ext>
          </a:extLst>
        </xdr:cNvPr>
        <xdr:cNvSpPr/>
      </xdr:nvSpPr>
      <xdr:spPr>
        <a:xfrm>
          <a:off x="22110700" y="98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96378</xdr:rowOff>
    </xdr:from>
    <xdr:ext cx="469744" cy="259045"/>
    <xdr:sp macro="" textlink="">
      <xdr:nvSpPr>
        <xdr:cNvPr id="614" name="【学校施設】&#10;一人当たり面積該当値テキスト">
          <a:extLst>
            <a:ext uri="{FF2B5EF4-FFF2-40B4-BE49-F238E27FC236}">
              <a16:creationId xmlns:a16="http://schemas.microsoft.com/office/drawing/2014/main" id="{D0F608B0-B81C-486F-94C9-511615B2C759}"/>
            </a:ext>
          </a:extLst>
        </xdr:cNvPr>
        <xdr:cNvSpPr txBox="1"/>
      </xdr:nvSpPr>
      <xdr:spPr>
        <a:xfrm>
          <a:off x="22199600" y="969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55499</xdr:rowOff>
    </xdr:from>
    <xdr:to>
      <xdr:col>112</xdr:col>
      <xdr:colOff>38100</xdr:colOff>
      <xdr:row>58</xdr:row>
      <xdr:rowOff>157099</xdr:rowOff>
    </xdr:to>
    <xdr:sp macro="" textlink="">
      <xdr:nvSpPr>
        <xdr:cNvPr id="615" name="楕円 614">
          <a:extLst>
            <a:ext uri="{FF2B5EF4-FFF2-40B4-BE49-F238E27FC236}">
              <a16:creationId xmlns:a16="http://schemas.microsoft.com/office/drawing/2014/main" id="{246C3F57-692C-48EA-A0AC-6BA5C267EF57}"/>
            </a:ext>
          </a:extLst>
        </xdr:cNvPr>
        <xdr:cNvSpPr/>
      </xdr:nvSpPr>
      <xdr:spPr>
        <a:xfrm>
          <a:off x="21272500" y="999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124301</xdr:rowOff>
    </xdr:from>
    <xdr:to>
      <xdr:col>116</xdr:col>
      <xdr:colOff>63500</xdr:colOff>
      <xdr:row>58</xdr:row>
      <xdr:rowOff>106299</xdr:rowOff>
    </xdr:to>
    <xdr:cxnSp macro="">
      <xdr:nvCxnSpPr>
        <xdr:cNvPr id="616" name="直線コネクタ 615">
          <a:extLst>
            <a:ext uri="{FF2B5EF4-FFF2-40B4-BE49-F238E27FC236}">
              <a16:creationId xmlns:a16="http://schemas.microsoft.com/office/drawing/2014/main" id="{D16F26DD-40D2-41AF-8226-FF17359B6192}"/>
            </a:ext>
          </a:extLst>
        </xdr:cNvPr>
        <xdr:cNvCxnSpPr/>
      </xdr:nvCxnSpPr>
      <xdr:spPr>
        <a:xfrm flipV="1">
          <a:off x="21323300" y="9896951"/>
          <a:ext cx="838200" cy="15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80359</xdr:rowOff>
    </xdr:from>
    <xdr:to>
      <xdr:col>107</xdr:col>
      <xdr:colOff>101600</xdr:colOff>
      <xdr:row>59</xdr:row>
      <xdr:rowOff>10509</xdr:rowOff>
    </xdr:to>
    <xdr:sp macro="" textlink="">
      <xdr:nvSpPr>
        <xdr:cNvPr id="617" name="楕円 616">
          <a:extLst>
            <a:ext uri="{FF2B5EF4-FFF2-40B4-BE49-F238E27FC236}">
              <a16:creationId xmlns:a16="http://schemas.microsoft.com/office/drawing/2014/main" id="{5919A521-CF8D-4C6E-AB6D-992A51446809}"/>
            </a:ext>
          </a:extLst>
        </xdr:cNvPr>
        <xdr:cNvSpPr/>
      </xdr:nvSpPr>
      <xdr:spPr>
        <a:xfrm>
          <a:off x="20383500" y="100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106299</xdr:rowOff>
    </xdr:from>
    <xdr:to>
      <xdr:col>111</xdr:col>
      <xdr:colOff>177800</xdr:colOff>
      <xdr:row>58</xdr:row>
      <xdr:rowOff>131159</xdr:rowOff>
    </xdr:to>
    <xdr:cxnSp macro="">
      <xdr:nvCxnSpPr>
        <xdr:cNvPr id="618" name="直線コネクタ 617">
          <a:extLst>
            <a:ext uri="{FF2B5EF4-FFF2-40B4-BE49-F238E27FC236}">
              <a16:creationId xmlns:a16="http://schemas.microsoft.com/office/drawing/2014/main" id="{EE5F5318-51DD-4A92-916C-CF94EFF9A897}"/>
            </a:ext>
          </a:extLst>
        </xdr:cNvPr>
        <xdr:cNvCxnSpPr/>
      </xdr:nvCxnSpPr>
      <xdr:spPr>
        <a:xfrm flipV="1">
          <a:off x="20434300" y="10050399"/>
          <a:ext cx="889000" cy="2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58071</xdr:rowOff>
    </xdr:from>
    <xdr:to>
      <xdr:col>102</xdr:col>
      <xdr:colOff>165100</xdr:colOff>
      <xdr:row>60</xdr:row>
      <xdr:rowOff>159671</xdr:rowOff>
    </xdr:to>
    <xdr:sp macro="" textlink="">
      <xdr:nvSpPr>
        <xdr:cNvPr id="619" name="楕円 618">
          <a:extLst>
            <a:ext uri="{FF2B5EF4-FFF2-40B4-BE49-F238E27FC236}">
              <a16:creationId xmlns:a16="http://schemas.microsoft.com/office/drawing/2014/main" id="{50BD40D7-8C64-4003-B125-704ADB86485B}"/>
            </a:ext>
          </a:extLst>
        </xdr:cNvPr>
        <xdr:cNvSpPr/>
      </xdr:nvSpPr>
      <xdr:spPr>
        <a:xfrm>
          <a:off x="19494500" y="103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131159</xdr:rowOff>
    </xdr:from>
    <xdr:to>
      <xdr:col>107</xdr:col>
      <xdr:colOff>50800</xdr:colOff>
      <xdr:row>60</xdr:row>
      <xdr:rowOff>108871</xdr:rowOff>
    </xdr:to>
    <xdr:cxnSp macro="">
      <xdr:nvCxnSpPr>
        <xdr:cNvPr id="620" name="直線コネクタ 619">
          <a:extLst>
            <a:ext uri="{FF2B5EF4-FFF2-40B4-BE49-F238E27FC236}">
              <a16:creationId xmlns:a16="http://schemas.microsoft.com/office/drawing/2014/main" id="{D42D8D4D-696A-41FA-9B9D-D90C0782799D}"/>
            </a:ext>
          </a:extLst>
        </xdr:cNvPr>
        <xdr:cNvCxnSpPr/>
      </xdr:nvCxnSpPr>
      <xdr:spPr>
        <a:xfrm flipV="1">
          <a:off x="19545300" y="10075259"/>
          <a:ext cx="889000" cy="3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118650</xdr:rowOff>
    </xdr:from>
    <xdr:to>
      <xdr:col>98</xdr:col>
      <xdr:colOff>38100</xdr:colOff>
      <xdr:row>60</xdr:row>
      <xdr:rowOff>48800</xdr:rowOff>
    </xdr:to>
    <xdr:sp macro="" textlink="">
      <xdr:nvSpPr>
        <xdr:cNvPr id="621" name="楕円 620">
          <a:extLst>
            <a:ext uri="{FF2B5EF4-FFF2-40B4-BE49-F238E27FC236}">
              <a16:creationId xmlns:a16="http://schemas.microsoft.com/office/drawing/2014/main" id="{CE0B8AF9-4F99-486B-ADFF-0048408D9EC5}"/>
            </a:ext>
          </a:extLst>
        </xdr:cNvPr>
        <xdr:cNvSpPr/>
      </xdr:nvSpPr>
      <xdr:spPr>
        <a:xfrm>
          <a:off x="18605500" y="102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169450</xdr:rowOff>
    </xdr:from>
    <xdr:to>
      <xdr:col>102</xdr:col>
      <xdr:colOff>114300</xdr:colOff>
      <xdr:row>60</xdr:row>
      <xdr:rowOff>108871</xdr:rowOff>
    </xdr:to>
    <xdr:cxnSp macro="">
      <xdr:nvCxnSpPr>
        <xdr:cNvPr id="622" name="直線コネクタ 621">
          <a:extLst>
            <a:ext uri="{FF2B5EF4-FFF2-40B4-BE49-F238E27FC236}">
              <a16:creationId xmlns:a16="http://schemas.microsoft.com/office/drawing/2014/main" id="{5BFF6FC1-5C1B-41A1-B621-2ADC56E47BD4}"/>
            </a:ext>
          </a:extLst>
        </xdr:cNvPr>
        <xdr:cNvCxnSpPr/>
      </xdr:nvCxnSpPr>
      <xdr:spPr>
        <a:xfrm>
          <a:off x="18656300" y="10285000"/>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623" name="n_1aveValue【学校施設】&#10;一人当たり面積">
          <a:extLst>
            <a:ext uri="{FF2B5EF4-FFF2-40B4-BE49-F238E27FC236}">
              <a16:creationId xmlns:a16="http://schemas.microsoft.com/office/drawing/2014/main" id="{BCB74A05-B865-4068-81D2-35327EAD8D02}"/>
            </a:ext>
          </a:extLst>
        </xdr:cNvPr>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624" name="n_2aveValue【学校施設】&#10;一人当たり面積">
          <a:extLst>
            <a:ext uri="{FF2B5EF4-FFF2-40B4-BE49-F238E27FC236}">
              <a16:creationId xmlns:a16="http://schemas.microsoft.com/office/drawing/2014/main" id="{D5A3065F-55D6-4789-A5CD-C518DF73A8A1}"/>
            </a:ext>
          </a:extLst>
        </xdr:cNvPr>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625" name="n_3aveValue【学校施設】&#10;一人当たり面積">
          <a:extLst>
            <a:ext uri="{FF2B5EF4-FFF2-40B4-BE49-F238E27FC236}">
              <a16:creationId xmlns:a16="http://schemas.microsoft.com/office/drawing/2014/main" id="{C4D05A7E-9383-4F7F-AACD-A176385B2A66}"/>
            </a:ext>
          </a:extLst>
        </xdr:cNvPr>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28179</xdr:rowOff>
    </xdr:from>
    <xdr:ext cx="469744" cy="259045"/>
    <xdr:sp macro="" textlink="">
      <xdr:nvSpPr>
        <xdr:cNvPr id="626" name="n_4aveValue【学校施設】&#10;一人当たり面積">
          <a:extLst>
            <a:ext uri="{FF2B5EF4-FFF2-40B4-BE49-F238E27FC236}">
              <a16:creationId xmlns:a16="http://schemas.microsoft.com/office/drawing/2014/main" id="{FEE3A992-EA58-4855-A91A-4C8E1A6A155B}"/>
            </a:ext>
          </a:extLst>
        </xdr:cNvPr>
        <xdr:cNvSpPr txBox="1"/>
      </xdr:nvSpPr>
      <xdr:spPr>
        <a:xfrm>
          <a:off x="18421427" y="997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2176</xdr:rowOff>
    </xdr:from>
    <xdr:ext cx="469744" cy="259045"/>
    <xdr:sp macro="" textlink="">
      <xdr:nvSpPr>
        <xdr:cNvPr id="627" name="n_1mainValue【学校施設】&#10;一人当たり面積">
          <a:extLst>
            <a:ext uri="{FF2B5EF4-FFF2-40B4-BE49-F238E27FC236}">
              <a16:creationId xmlns:a16="http://schemas.microsoft.com/office/drawing/2014/main" id="{F38BF2BE-F20C-49B1-8ADD-2821110CB0AF}"/>
            </a:ext>
          </a:extLst>
        </xdr:cNvPr>
        <xdr:cNvSpPr txBox="1"/>
      </xdr:nvSpPr>
      <xdr:spPr>
        <a:xfrm>
          <a:off x="21075727" y="977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27036</xdr:rowOff>
    </xdr:from>
    <xdr:ext cx="469744" cy="259045"/>
    <xdr:sp macro="" textlink="">
      <xdr:nvSpPr>
        <xdr:cNvPr id="628" name="n_2mainValue【学校施設】&#10;一人当たり面積">
          <a:extLst>
            <a:ext uri="{FF2B5EF4-FFF2-40B4-BE49-F238E27FC236}">
              <a16:creationId xmlns:a16="http://schemas.microsoft.com/office/drawing/2014/main" id="{08C80A09-0F73-460A-9693-DDDE41D74DC5}"/>
            </a:ext>
          </a:extLst>
        </xdr:cNvPr>
        <xdr:cNvSpPr txBox="1"/>
      </xdr:nvSpPr>
      <xdr:spPr>
        <a:xfrm>
          <a:off x="20199427" y="979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4748</xdr:rowOff>
    </xdr:from>
    <xdr:ext cx="469744" cy="259045"/>
    <xdr:sp macro="" textlink="">
      <xdr:nvSpPr>
        <xdr:cNvPr id="629" name="n_3mainValue【学校施設】&#10;一人当たり面積">
          <a:extLst>
            <a:ext uri="{FF2B5EF4-FFF2-40B4-BE49-F238E27FC236}">
              <a16:creationId xmlns:a16="http://schemas.microsoft.com/office/drawing/2014/main" id="{69856980-F3CF-43B0-8A3C-0CF3AE32699F}"/>
            </a:ext>
          </a:extLst>
        </xdr:cNvPr>
        <xdr:cNvSpPr txBox="1"/>
      </xdr:nvSpPr>
      <xdr:spPr>
        <a:xfrm>
          <a:off x="19310427" y="1012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39927</xdr:rowOff>
    </xdr:from>
    <xdr:ext cx="469744" cy="259045"/>
    <xdr:sp macro="" textlink="">
      <xdr:nvSpPr>
        <xdr:cNvPr id="630" name="n_4mainValue【学校施設】&#10;一人当たり面積">
          <a:extLst>
            <a:ext uri="{FF2B5EF4-FFF2-40B4-BE49-F238E27FC236}">
              <a16:creationId xmlns:a16="http://schemas.microsoft.com/office/drawing/2014/main" id="{B8AB9E5C-6F2D-4D5D-97C3-5E53069EA5B4}"/>
            </a:ext>
          </a:extLst>
        </xdr:cNvPr>
        <xdr:cNvSpPr txBox="1"/>
      </xdr:nvSpPr>
      <xdr:spPr>
        <a:xfrm>
          <a:off x="18421427" y="103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26911ACC-57D4-4DCB-9F96-134D06AEB95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DAC616D0-E9B4-46CA-86C1-1B872F03378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A10D95EB-B9CF-40F5-80CF-1226A02FF30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6F154925-E92B-4755-8C44-F6BECE193E1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FF2BDB6D-5B0B-4033-84EF-CBFF5B5B247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DE245710-A826-4030-8D5E-F4298F3DD94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A7728D63-568D-4DDF-83E5-83904B47D3D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D245E2E0-DDA7-41AB-BBDA-96C5F010EE5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a:extLst>
            <a:ext uri="{FF2B5EF4-FFF2-40B4-BE49-F238E27FC236}">
              <a16:creationId xmlns:a16="http://schemas.microsoft.com/office/drawing/2014/main" id="{E66C105F-6A73-4EA4-9D61-250F9329A8B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a:extLst>
            <a:ext uri="{FF2B5EF4-FFF2-40B4-BE49-F238E27FC236}">
              <a16:creationId xmlns:a16="http://schemas.microsoft.com/office/drawing/2014/main" id="{E065CAB2-C1D2-4B64-85B4-6E25DBA5DA8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a:extLst>
            <a:ext uri="{FF2B5EF4-FFF2-40B4-BE49-F238E27FC236}">
              <a16:creationId xmlns:a16="http://schemas.microsoft.com/office/drawing/2014/main" id="{4B32392B-C833-4069-BFF5-A28E6CCA6F6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a:extLst>
            <a:ext uri="{FF2B5EF4-FFF2-40B4-BE49-F238E27FC236}">
              <a16:creationId xmlns:a16="http://schemas.microsoft.com/office/drawing/2014/main" id="{04134331-15F3-42B1-9783-6D463E6CC5D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a:extLst>
            <a:ext uri="{FF2B5EF4-FFF2-40B4-BE49-F238E27FC236}">
              <a16:creationId xmlns:a16="http://schemas.microsoft.com/office/drawing/2014/main" id="{08E6A026-231C-480C-ABE4-9E602CDF25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a:extLst>
            <a:ext uri="{FF2B5EF4-FFF2-40B4-BE49-F238E27FC236}">
              <a16:creationId xmlns:a16="http://schemas.microsoft.com/office/drawing/2014/main" id="{E188DC9D-ECB5-43D0-B216-3DC90515307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a:extLst>
            <a:ext uri="{FF2B5EF4-FFF2-40B4-BE49-F238E27FC236}">
              <a16:creationId xmlns:a16="http://schemas.microsoft.com/office/drawing/2014/main" id="{92D69DB9-32CE-41A7-9ED7-5424968A97E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a:extLst>
            <a:ext uri="{FF2B5EF4-FFF2-40B4-BE49-F238E27FC236}">
              <a16:creationId xmlns:a16="http://schemas.microsoft.com/office/drawing/2014/main" id="{59CFB9DC-E17F-47E5-AAC7-0525DB09E08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6D0C4820-BF2D-4708-9767-2C31AF0528F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82F979E6-F7DB-4144-ACA7-1E06A378C38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F9DFD596-33B0-49EB-A782-4BCAEDDE9F8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AAE1A407-38C4-4AA3-B4D3-E3C7CFAE7B7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137993D2-8443-4E8A-BE4D-4889C123027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5F233FA1-2AEA-4542-9721-426FE62EC0D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F06AA040-FEFA-4857-847E-379A9FB2D45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610DBF11-B5FC-4972-BBE9-5323B0DF235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3D56407A-5F66-4B51-820A-6D0DDCA4FCC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BAC8D2D4-1169-454D-B06A-D97B0F198B3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a:extLst>
            <a:ext uri="{FF2B5EF4-FFF2-40B4-BE49-F238E27FC236}">
              <a16:creationId xmlns:a16="http://schemas.microsoft.com/office/drawing/2014/main" id="{4E31C819-C39C-485B-8F99-3953CE8004B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a:extLst>
            <a:ext uri="{FF2B5EF4-FFF2-40B4-BE49-F238E27FC236}">
              <a16:creationId xmlns:a16="http://schemas.microsoft.com/office/drawing/2014/main" id="{2C8FAEC3-4CB1-49B0-8311-7E091774159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9" name="テキスト ボックス 658">
          <a:extLst>
            <a:ext uri="{FF2B5EF4-FFF2-40B4-BE49-F238E27FC236}">
              <a16:creationId xmlns:a16="http://schemas.microsoft.com/office/drawing/2014/main" id="{653161FD-550C-41D1-A4CA-AC59CB72280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a:extLst>
            <a:ext uri="{FF2B5EF4-FFF2-40B4-BE49-F238E27FC236}">
              <a16:creationId xmlns:a16="http://schemas.microsoft.com/office/drawing/2014/main" id="{E2EF9BCD-9A68-4973-828F-799996872C2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a:extLst>
            <a:ext uri="{FF2B5EF4-FFF2-40B4-BE49-F238E27FC236}">
              <a16:creationId xmlns:a16="http://schemas.microsoft.com/office/drawing/2014/main" id="{2A5FCC1F-F199-4574-85EC-A3E3E9D2675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a:extLst>
            <a:ext uri="{FF2B5EF4-FFF2-40B4-BE49-F238E27FC236}">
              <a16:creationId xmlns:a16="http://schemas.microsoft.com/office/drawing/2014/main" id="{AB37E76B-FC44-4AF7-A184-967FD330832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a:extLst>
            <a:ext uri="{FF2B5EF4-FFF2-40B4-BE49-F238E27FC236}">
              <a16:creationId xmlns:a16="http://schemas.microsoft.com/office/drawing/2014/main" id="{0AD5FF55-B7D9-4722-9EF7-6FD67E5E99D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a:extLst>
            <a:ext uri="{FF2B5EF4-FFF2-40B4-BE49-F238E27FC236}">
              <a16:creationId xmlns:a16="http://schemas.microsoft.com/office/drawing/2014/main" id="{003A718B-7901-4E5D-A3A8-A3AF6CFA652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a:extLst>
            <a:ext uri="{FF2B5EF4-FFF2-40B4-BE49-F238E27FC236}">
              <a16:creationId xmlns:a16="http://schemas.microsoft.com/office/drawing/2014/main" id="{2B482679-1C16-4247-926D-02867BFA744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a:extLst>
            <a:ext uri="{FF2B5EF4-FFF2-40B4-BE49-F238E27FC236}">
              <a16:creationId xmlns:a16="http://schemas.microsoft.com/office/drawing/2014/main" id="{3E99BA8B-96E5-49DC-A6C5-72A30888062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7" name="テキスト ボックス 666">
          <a:extLst>
            <a:ext uri="{FF2B5EF4-FFF2-40B4-BE49-F238E27FC236}">
              <a16:creationId xmlns:a16="http://schemas.microsoft.com/office/drawing/2014/main" id="{A75BA49E-495D-419B-A7BF-48FDB2BEB22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a:extLst>
            <a:ext uri="{FF2B5EF4-FFF2-40B4-BE49-F238E27FC236}">
              <a16:creationId xmlns:a16="http://schemas.microsoft.com/office/drawing/2014/main" id="{EA627C74-B9B4-4213-B9D6-4F9307E80F1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9" name="テキスト ボックス 668">
          <a:extLst>
            <a:ext uri="{FF2B5EF4-FFF2-40B4-BE49-F238E27FC236}">
              <a16:creationId xmlns:a16="http://schemas.microsoft.com/office/drawing/2014/main" id="{445A59E3-B7BB-40A0-BAB9-E601D007C29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F84B4BC4-C9CF-490E-9F67-20CBFBC5D2F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71" name="直線コネクタ 670">
          <a:extLst>
            <a:ext uri="{FF2B5EF4-FFF2-40B4-BE49-F238E27FC236}">
              <a16:creationId xmlns:a16="http://schemas.microsoft.com/office/drawing/2014/main" id="{4CE8D628-E70F-4CA0-BD26-6291487C2548}"/>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2" name="【公民館】&#10;有形固定資産減価償却率最小値テキスト">
          <a:extLst>
            <a:ext uri="{FF2B5EF4-FFF2-40B4-BE49-F238E27FC236}">
              <a16:creationId xmlns:a16="http://schemas.microsoft.com/office/drawing/2014/main" id="{2AC1F1BE-5ECD-4966-B2D5-AB30DD76023E}"/>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3" name="直線コネクタ 672">
          <a:extLst>
            <a:ext uri="{FF2B5EF4-FFF2-40B4-BE49-F238E27FC236}">
              <a16:creationId xmlns:a16="http://schemas.microsoft.com/office/drawing/2014/main" id="{5D4BCCA9-5467-413D-B0F4-2F7831B655D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74" name="【公民館】&#10;有形固定資産減価償却率最大値テキスト">
          <a:extLst>
            <a:ext uri="{FF2B5EF4-FFF2-40B4-BE49-F238E27FC236}">
              <a16:creationId xmlns:a16="http://schemas.microsoft.com/office/drawing/2014/main" id="{558E73AD-732E-4F8E-9701-6CC45E71E026}"/>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75" name="直線コネクタ 674">
          <a:extLst>
            <a:ext uri="{FF2B5EF4-FFF2-40B4-BE49-F238E27FC236}">
              <a16:creationId xmlns:a16="http://schemas.microsoft.com/office/drawing/2014/main" id="{E72F8451-0AB0-4DF3-BBB7-D9758F231571}"/>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676" name="【公民館】&#10;有形固定資産減価償却率平均値テキスト">
          <a:extLst>
            <a:ext uri="{FF2B5EF4-FFF2-40B4-BE49-F238E27FC236}">
              <a16:creationId xmlns:a16="http://schemas.microsoft.com/office/drawing/2014/main" id="{4B78F446-F9BB-4D95-8485-BD4EC64EA538}"/>
            </a:ext>
          </a:extLst>
        </xdr:cNvPr>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77" name="フローチャート: 判断 676">
          <a:extLst>
            <a:ext uri="{FF2B5EF4-FFF2-40B4-BE49-F238E27FC236}">
              <a16:creationId xmlns:a16="http://schemas.microsoft.com/office/drawing/2014/main" id="{2B2C4392-B92B-4149-B930-00357219D5B1}"/>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78" name="フローチャート: 判断 677">
          <a:extLst>
            <a:ext uri="{FF2B5EF4-FFF2-40B4-BE49-F238E27FC236}">
              <a16:creationId xmlns:a16="http://schemas.microsoft.com/office/drawing/2014/main" id="{BA56DA87-ACD8-479F-8798-978368C74886}"/>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79" name="フローチャート: 判断 678">
          <a:extLst>
            <a:ext uri="{FF2B5EF4-FFF2-40B4-BE49-F238E27FC236}">
              <a16:creationId xmlns:a16="http://schemas.microsoft.com/office/drawing/2014/main" id="{5E383659-686A-4207-A107-EDF9C674C20E}"/>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80" name="フローチャート: 判断 679">
          <a:extLst>
            <a:ext uri="{FF2B5EF4-FFF2-40B4-BE49-F238E27FC236}">
              <a16:creationId xmlns:a16="http://schemas.microsoft.com/office/drawing/2014/main" id="{EF0FF0D1-CE60-46D1-88BD-EE461F4266E5}"/>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114936</xdr:rowOff>
    </xdr:from>
    <xdr:to>
      <xdr:col>67</xdr:col>
      <xdr:colOff>101600</xdr:colOff>
      <xdr:row>105</xdr:row>
      <xdr:rowOff>45086</xdr:rowOff>
    </xdr:to>
    <xdr:sp macro="" textlink="">
      <xdr:nvSpPr>
        <xdr:cNvPr id="681" name="フローチャート: 判断 680">
          <a:extLst>
            <a:ext uri="{FF2B5EF4-FFF2-40B4-BE49-F238E27FC236}">
              <a16:creationId xmlns:a16="http://schemas.microsoft.com/office/drawing/2014/main" id="{AED80A96-76A3-4F42-AE8C-2D05823DC7AB}"/>
            </a:ext>
          </a:extLst>
        </xdr:cNvPr>
        <xdr:cNvSpPr/>
      </xdr:nvSpPr>
      <xdr:spPr>
        <a:xfrm>
          <a:off x="12763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4E4E6966-F727-4FFE-82AC-1CF8BFB67A4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AD778A5A-B0F9-405A-A712-C7CA8EDA6C3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80DB62AA-8E7C-4B84-BDB9-A8C002B4BE9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86B43154-1FF3-4DA9-9C81-8F4E0CDE9CD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EE045B8A-55F3-44D9-8EC8-9F950104B96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126364</xdr:rowOff>
    </xdr:from>
    <xdr:to>
      <xdr:col>85</xdr:col>
      <xdr:colOff>177800</xdr:colOff>
      <xdr:row>107</xdr:row>
      <xdr:rowOff>56514</xdr:rowOff>
    </xdr:to>
    <xdr:sp macro="" textlink="">
      <xdr:nvSpPr>
        <xdr:cNvPr id="687" name="楕円 686">
          <a:extLst>
            <a:ext uri="{FF2B5EF4-FFF2-40B4-BE49-F238E27FC236}">
              <a16:creationId xmlns:a16="http://schemas.microsoft.com/office/drawing/2014/main" id="{8A9BC358-1A2C-4BF2-BF23-42B7F147CE4B}"/>
            </a:ext>
          </a:extLst>
        </xdr:cNvPr>
        <xdr:cNvSpPr/>
      </xdr:nvSpPr>
      <xdr:spPr>
        <a:xfrm>
          <a:off x="162687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104791</xdr:rowOff>
    </xdr:from>
    <xdr:ext cx="405111" cy="259045"/>
    <xdr:sp macro="" textlink="">
      <xdr:nvSpPr>
        <xdr:cNvPr id="688" name="【公民館】&#10;有形固定資産減価償却率該当値テキスト">
          <a:extLst>
            <a:ext uri="{FF2B5EF4-FFF2-40B4-BE49-F238E27FC236}">
              <a16:creationId xmlns:a16="http://schemas.microsoft.com/office/drawing/2014/main" id="{A2DCE25F-FA44-4B90-8970-C74CB855F2EC}"/>
            </a:ext>
          </a:extLst>
        </xdr:cNvPr>
        <xdr:cNvSpPr txBox="1"/>
      </xdr:nvSpPr>
      <xdr:spPr>
        <a:xfrm>
          <a:off x="16357600"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158750</xdr:rowOff>
    </xdr:from>
    <xdr:to>
      <xdr:col>81</xdr:col>
      <xdr:colOff>101600</xdr:colOff>
      <xdr:row>106</xdr:row>
      <xdr:rowOff>88900</xdr:rowOff>
    </xdr:to>
    <xdr:sp macro="" textlink="">
      <xdr:nvSpPr>
        <xdr:cNvPr id="689" name="楕円 688">
          <a:extLst>
            <a:ext uri="{FF2B5EF4-FFF2-40B4-BE49-F238E27FC236}">
              <a16:creationId xmlns:a16="http://schemas.microsoft.com/office/drawing/2014/main" id="{0624E6F2-C328-486E-8CAA-9782B8E9C46D}"/>
            </a:ext>
          </a:extLst>
        </xdr:cNvPr>
        <xdr:cNvSpPr/>
      </xdr:nvSpPr>
      <xdr:spPr>
        <a:xfrm>
          <a:off x="15430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38100</xdr:rowOff>
    </xdr:from>
    <xdr:to>
      <xdr:col>85</xdr:col>
      <xdr:colOff>127000</xdr:colOff>
      <xdr:row>107</xdr:row>
      <xdr:rowOff>5714</xdr:rowOff>
    </xdr:to>
    <xdr:cxnSp macro="">
      <xdr:nvCxnSpPr>
        <xdr:cNvPr id="690" name="直線コネクタ 689">
          <a:extLst>
            <a:ext uri="{FF2B5EF4-FFF2-40B4-BE49-F238E27FC236}">
              <a16:creationId xmlns:a16="http://schemas.microsoft.com/office/drawing/2014/main" id="{0A78987D-C33F-41E1-A784-1EF2DEA50D32}"/>
            </a:ext>
          </a:extLst>
        </xdr:cNvPr>
        <xdr:cNvCxnSpPr/>
      </xdr:nvCxnSpPr>
      <xdr:spPr>
        <a:xfrm>
          <a:off x="15481300" y="18211800"/>
          <a:ext cx="8382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59689</xdr:rowOff>
    </xdr:from>
    <xdr:to>
      <xdr:col>76</xdr:col>
      <xdr:colOff>165100</xdr:colOff>
      <xdr:row>106</xdr:row>
      <xdr:rowOff>161289</xdr:rowOff>
    </xdr:to>
    <xdr:sp macro="" textlink="">
      <xdr:nvSpPr>
        <xdr:cNvPr id="691" name="楕円 690">
          <a:extLst>
            <a:ext uri="{FF2B5EF4-FFF2-40B4-BE49-F238E27FC236}">
              <a16:creationId xmlns:a16="http://schemas.microsoft.com/office/drawing/2014/main" id="{307DE715-15AC-4957-A9DD-67F45F10C6E8}"/>
            </a:ext>
          </a:extLst>
        </xdr:cNvPr>
        <xdr:cNvSpPr/>
      </xdr:nvSpPr>
      <xdr:spPr>
        <a:xfrm>
          <a:off x="14541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38100</xdr:rowOff>
    </xdr:from>
    <xdr:to>
      <xdr:col>81</xdr:col>
      <xdr:colOff>50800</xdr:colOff>
      <xdr:row>106</xdr:row>
      <xdr:rowOff>110489</xdr:rowOff>
    </xdr:to>
    <xdr:cxnSp macro="">
      <xdr:nvCxnSpPr>
        <xdr:cNvPr id="692" name="直線コネクタ 691">
          <a:extLst>
            <a:ext uri="{FF2B5EF4-FFF2-40B4-BE49-F238E27FC236}">
              <a16:creationId xmlns:a16="http://schemas.microsoft.com/office/drawing/2014/main" id="{9D029BD5-299B-477F-B859-4A3CA64E6C05}"/>
            </a:ext>
          </a:extLst>
        </xdr:cNvPr>
        <xdr:cNvCxnSpPr/>
      </xdr:nvCxnSpPr>
      <xdr:spPr>
        <a:xfrm flipV="1">
          <a:off x="14592300" y="182118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21589</xdr:rowOff>
    </xdr:from>
    <xdr:to>
      <xdr:col>72</xdr:col>
      <xdr:colOff>38100</xdr:colOff>
      <xdr:row>106</xdr:row>
      <xdr:rowOff>123189</xdr:rowOff>
    </xdr:to>
    <xdr:sp macro="" textlink="">
      <xdr:nvSpPr>
        <xdr:cNvPr id="693" name="楕円 692">
          <a:extLst>
            <a:ext uri="{FF2B5EF4-FFF2-40B4-BE49-F238E27FC236}">
              <a16:creationId xmlns:a16="http://schemas.microsoft.com/office/drawing/2014/main" id="{D8669F0D-3E05-4A6D-AE14-C57970423C4C}"/>
            </a:ext>
          </a:extLst>
        </xdr:cNvPr>
        <xdr:cNvSpPr/>
      </xdr:nvSpPr>
      <xdr:spPr>
        <a:xfrm>
          <a:off x="1365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72389</xdr:rowOff>
    </xdr:from>
    <xdr:to>
      <xdr:col>76</xdr:col>
      <xdr:colOff>114300</xdr:colOff>
      <xdr:row>106</xdr:row>
      <xdr:rowOff>110489</xdr:rowOff>
    </xdr:to>
    <xdr:cxnSp macro="">
      <xdr:nvCxnSpPr>
        <xdr:cNvPr id="694" name="直線コネクタ 693">
          <a:extLst>
            <a:ext uri="{FF2B5EF4-FFF2-40B4-BE49-F238E27FC236}">
              <a16:creationId xmlns:a16="http://schemas.microsoft.com/office/drawing/2014/main" id="{E5DD5FD7-4588-4AF6-A534-2CDB05F0CB2B}"/>
            </a:ext>
          </a:extLst>
        </xdr:cNvPr>
        <xdr:cNvCxnSpPr/>
      </xdr:nvCxnSpPr>
      <xdr:spPr>
        <a:xfrm>
          <a:off x="13703300" y="182460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153036</xdr:rowOff>
    </xdr:from>
    <xdr:to>
      <xdr:col>67</xdr:col>
      <xdr:colOff>101600</xdr:colOff>
      <xdr:row>106</xdr:row>
      <xdr:rowOff>83186</xdr:rowOff>
    </xdr:to>
    <xdr:sp macro="" textlink="">
      <xdr:nvSpPr>
        <xdr:cNvPr id="695" name="楕円 694">
          <a:extLst>
            <a:ext uri="{FF2B5EF4-FFF2-40B4-BE49-F238E27FC236}">
              <a16:creationId xmlns:a16="http://schemas.microsoft.com/office/drawing/2014/main" id="{11A00BA9-D7AB-4AB4-A52E-BFA2A227CB1F}"/>
            </a:ext>
          </a:extLst>
        </xdr:cNvPr>
        <xdr:cNvSpPr/>
      </xdr:nvSpPr>
      <xdr:spPr>
        <a:xfrm>
          <a:off x="12763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32386</xdr:rowOff>
    </xdr:from>
    <xdr:to>
      <xdr:col>71</xdr:col>
      <xdr:colOff>177800</xdr:colOff>
      <xdr:row>106</xdr:row>
      <xdr:rowOff>72389</xdr:rowOff>
    </xdr:to>
    <xdr:cxnSp macro="">
      <xdr:nvCxnSpPr>
        <xdr:cNvPr id="696" name="直線コネクタ 695">
          <a:extLst>
            <a:ext uri="{FF2B5EF4-FFF2-40B4-BE49-F238E27FC236}">
              <a16:creationId xmlns:a16="http://schemas.microsoft.com/office/drawing/2014/main" id="{8792A062-2BA0-4A95-B9B1-D613C7643A6D}"/>
            </a:ext>
          </a:extLst>
        </xdr:cNvPr>
        <xdr:cNvCxnSpPr/>
      </xdr:nvCxnSpPr>
      <xdr:spPr>
        <a:xfrm>
          <a:off x="12814300" y="182060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697" name="n_1aveValue【公民館】&#10;有形固定資産減価償却率">
          <a:extLst>
            <a:ext uri="{FF2B5EF4-FFF2-40B4-BE49-F238E27FC236}">
              <a16:creationId xmlns:a16="http://schemas.microsoft.com/office/drawing/2014/main" id="{88362E90-7B9B-499F-B08D-D3045FB03231}"/>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98" name="n_2aveValue【公民館】&#10;有形固定資産減価償却率">
          <a:extLst>
            <a:ext uri="{FF2B5EF4-FFF2-40B4-BE49-F238E27FC236}">
              <a16:creationId xmlns:a16="http://schemas.microsoft.com/office/drawing/2014/main" id="{A000BB48-A57A-4CBF-8F80-F73BEA9E5800}"/>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99" name="n_3aveValue【公民館】&#10;有形固定資産減価償却率">
          <a:extLst>
            <a:ext uri="{FF2B5EF4-FFF2-40B4-BE49-F238E27FC236}">
              <a16:creationId xmlns:a16="http://schemas.microsoft.com/office/drawing/2014/main" id="{EFC29FE3-7326-4135-90F1-5CAEF75D263A}"/>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61613</xdr:rowOff>
    </xdr:from>
    <xdr:ext cx="405111" cy="259045"/>
    <xdr:sp macro="" textlink="">
      <xdr:nvSpPr>
        <xdr:cNvPr id="700" name="n_4aveValue【公民館】&#10;有形固定資産減価償却率">
          <a:extLst>
            <a:ext uri="{FF2B5EF4-FFF2-40B4-BE49-F238E27FC236}">
              <a16:creationId xmlns:a16="http://schemas.microsoft.com/office/drawing/2014/main" id="{2FC1B6F1-4DE6-4F4E-B983-CF07A8CD0A39}"/>
            </a:ext>
          </a:extLst>
        </xdr:cNvPr>
        <xdr:cNvSpPr txBox="1"/>
      </xdr:nvSpPr>
      <xdr:spPr>
        <a:xfrm>
          <a:off x="12611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80027</xdr:rowOff>
    </xdr:from>
    <xdr:ext cx="405111" cy="259045"/>
    <xdr:sp macro="" textlink="">
      <xdr:nvSpPr>
        <xdr:cNvPr id="701" name="n_1mainValue【公民館】&#10;有形固定資産減価償却率">
          <a:extLst>
            <a:ext uri="{FF2B5EF4-FFF2-40B4-BE49-F238E27FC236}">
              <a16:creationId xmlns:a16="http://schemas.microsoft.com/office/drawing/2014/main" id="{F5C63964-22FF-4ABC-A735-1EA77150E887}"/>
            </a:ext>
          </a:extLst>
        </xdr:cNvPr>
        <xdr:cNvSpPr txBox="1"/>
      </xdr:nvSpPr>
      <xdr:spPr>
        <a:xfrm>
          <a:off x="15266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152416</xdr:rowOff>
    </xdr:from>
    <xdr:ext cx="405111" cy="259045"/>
    <xdr:sp macro="" textlink="">
      <xdr:nvSpPr>
        <xdr:cNvPr id="702" name="n_2mainValue【公民館】&#10;有形固定資産減価償却率">
          <a:extLst>
            <a:ext uri="{FF2B5EF4-FFF2-40B4-BE49-F238E27FC236}">
              <a16:creationId xmlns:a16="http://schemas.microsoft.com/office/drawing/2014/main" id="{979F0D3B-703F-40BA-AA85-9B4468DD2AEB}"/>
            </a:ext>
          </a:extLst>
        </xdr:cNvPr>
        <xdr:cNvSpPr txBox="1"/>
      </xdr:nvSpPr>
      <xdr:spPr>
        <a:xfrm>
          <a:off x="14389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114316</xdr:rowOff>
    </xdr:from>
    <xdr:ext cx="405111" cy="259045"/>
    <xdr:sp macro="" textlink="">
      <xdr:nvSpPr>
        <xdr:cNvPr id="703" name="n_3mainValue【公民館】&#10;有形固定資産減価償却率">
          <a:extLst>
            <a:ext uri="{FF2B5EF4-FFF2-40B4-BE49-F238E27FC236}">
              <a16:creationId xmlns:a16="http://schemas.microsoft.com/office/drawing/2014/main" id="{B1AA723E-2AEA-437F-BFA0-02C419CA2D5C}"/>
            </a:ext>
          </a:extLst>
        </xdr:cNvPr>
        <xdr:cNvSpPr txBox="1"/>
      </xdr:nvSpPr>
      <xdr:spPr>
        <a:xfrm>
          <a:off x="13500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74313</xdr:rowOff>
    </xdr:from>
    <xdr:ext cx="405111" cy="259045"/>
    <xdr:sp macro="" textlink="">
      <xdr:nvSpPr>
        <xdr:cNvPr id="704" name="n_4mainValue【公民館】&#10;有形固定資産減価償却率">
          <a:extLst>
            <a:ext uri="{FF2B5EF4-FFF2-40B4-BE49-F238E27FC236}">
              <a16:creationId xmlns:a16="http://schemas.microsoft.com/office/drawing/2014/main" id="{B3F79428-22C5-47F3-96BE-B0F3369C4362}"/>
            </a:ext>
          </a:extLst>
        </xdr:cNvPr>
        <xdr:cNvSpPr txBox="1"/>
      </xdr:nvSpPr>
      <xdr:spPr>
        <a:xfrm>
          <a:off x="12611744"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8F9EBFD6-957D-466C-8999-D5731E51B1C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968C23E4-ED82-4291-915D-B402A3F2970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2A3759B9-6776-40DC-AFF5-9F30B0E2DDB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BBC6216E-5644-45EF-B5C8-B37756A97D2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F4B53E19-C68C-4C98-992A-83A6FDD3E28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9300B1BB-AB0C-4736-8DB1-9B2593534A9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4343BDB8-8D66-4502-838A-CA8E8726919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46557B92-364E-4879-A680-62684D69813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089A8F25-2159-4CCA-8524-3EDD4FCC5D6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9960E6A2-DD4D-4D9A-AB9E-851F83FD305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5" name="直線コネクタ 714">
          <a:extLst>
            <a:ext uri="{FF2B5EF4-FFF2-40B4-BE49-F238E27FC236}">
              <a16:creationId xmlns:a16="http://schemas.microsoft.com/office/drawing/2014/main" id="{AA349150-8D66-41B7-9A08-5C85A4819D8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6" name="テキスト ボックス 715">
          <a:extLst>
            <a:ext uri="{FF2B5EF4-FFF2-40B4-BE49-F238E27FC236}">
              <a16:creationId xmlns:a16="http://schemas.microsoft.com/office/drawing/2014/main" id="{522D4736-0B6A-4710-99AD-61B398881A1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7" name="直線コネクタ 716">
          <a:extLst>
            <a:ext uri="{FF2B5EF4-FFF2-40B4-BE49-F238E27FC236}">
              <a16:creationId xmlns:a16="http://schemas.microsoft.com/office/drawing/2014/main" id="{74B13A28-8F0A-4996-A8C5-97236D3CE34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8" name="テキスト ボックス 717">
          <a:extLst>
            <a:ext uri="{FF2B5EF4-FFF2-40B4-BE49-F238E27FC236}">
              <a16:creationId xmlns:a16="http://schemas.microsoft.com/office/drawing/2014/main" id="{D736D089-062A-492F-AF90-93974F822F8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9" name="直線コネクタ 718">
          <a:extLst>
            <a:ext uri="{FF2B5EF4-FFF2-40B4-BE49-F238E27FC236}">
              <a16:creationId xmlns:a16="http://schemas.microsoft.com/office/drawing/2014/main" id="{A320A4DF-B8F5-4A08-853C-3FFBF96329D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0" name="テキスト ボックス 719">
          <a:extLst>
            <a:ext uri="{FF2B5EF4-FFF2-40B4-BE49-F238E27FC236}">
              <a16:creationId xmlns:a16="http://schemas.microsoft.com/office/drawing/2014/main" id="{619BC532-B873-451B-AB73-ED51DA359F9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1" name="直線コネクタ 720">
          <a:extLst>
            <a:ext uri="{FF2B5EF4-FFF2-40B4-BE49-F238E27FC236}">
              <a16:creationId xmlns:a16="http://schemas.microsoft.com/office/drawing/2014/main" id="{6179DCA4-0CA8-4D7D-836C-CA2F049698F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2" name="テキスト ボックス 721">
          <a:extLst>
            <a:ext uri="{FF2B5EF4-FFF2-40B4-BE49-F238E27FC236}">
              <a16:creationId xmlns:a16="http://schemas.microsoft.com/office/drawing/2014/main" id="{9D25BAB4-5235-4FAC-A58B-BF6F62B5D0C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B93D4EE4-A390-460F-99C3-6D10D17C857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8545F304-C2B4-4D6C-9015-DC94307FEAF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1951C1B9-B5CF-44FA-A3E5-75B3F78A44D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26" name="直線コネクタ 725">
          <a:extLst>
            <a:ext uri="{FF2B5EF4-FFF2-40B4-BE49-F238E27FC236}">
              <a16:creationId xmlns:a16="http://schemas.microsoft.com/office/drawing/2014/main" id="{7BF460B4-4BFE-40A1-BE3D-3B98E8916A66}"/>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27" name="【公民館】&#10;一人当たり面積最小値テキスト">
          <a:extLst>
            <a:ext uri="{FF2B5EF4-FFF2-40B4-BE49-F238E27FC236}">
              <a16:creationId xmlns:a16="http://schemas.microsoft.com/office/drawing/2014/main" id="{E5C0767B-A000-47C6-BD3F-CD6BBD3F4CC7}"/>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28" name="直線コネクタ 727">
          <a:extLst>
            <a:ext uri="{FF2B5EF4-FFF2-40B4-BE49-F238E27FC236}">
              <a16:creationId xmlns:a16="http://schemas.microsoft.com/office/drawing/2014/main" id="{8E23280A-5565-4243-870D-1223A1383DA5}"/>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29" name="【公民館】&#10;一人当たり面積最大値テキスト">
          <a:extLst>
            <a:ext uri="{FF2B5EF4-FFF2-40B4-BE49-F238E27FC236}">
              <a16:creationId xmlns:a16="http://schemas.microsoft.com/office/drawing/2014/main" id="{ED5C5959-A39E-46A5-BCDD-C52EB3F21855}"/>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30" name="直線コネクタ 729">
          <a:extLst>
            <a:ext uri="{FF2B5EF4-FFF2-40B4-BE49-F238E27FC236}">
              <a16:creationId xmlns:a16="http://schemas.microsoft.com/office/drawing/2014/main" id="{97E9D378-D23D-4373-9895-945C3B2E4FF3}"/>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731" name="【公民館】&#10;一人当たり面積平均値テキスト">
          <a:extLst>
            <a:ext uri="{FF2B5EF4-FFF2-40B4-BE49-F238E27FC236}">
              <a16:creationId xmlns:a16="http://schemas.microsoft.com/office/drawing/2014/main" id="{2F54CF7A-ED95-4A5B-B5A9-38DAE397AB82}"/>
            </a:ext>
          </a:extLst>
        </xdr:cNvPr>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32" name="フローチャート: 判断 731">
          <a:extLst>
            <a:ext uri="{FF2B5EF4-FFF2-40B4-BE49-F238E27FC236}">
              <a16:creationId xmlns:a16="http://schemas.microsoft.com/office/drawing/2014/main" id="{2FB139AD-3459-4E96-96FC-9B355503E5BB}"/>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33" name="フローチャート: 判断 732">
          <a:extLst>
            <a:ext uri="{FF2B5EF4-FFF2-40B4-BE49-F238E27FC236}">
              <a16:creationId xmlns:a16="http://schemas.microsoft.com/office/drawing/2014/main" id="{1CFF2E23-1C7F-482A-90AF-932AFC51F0F8}"/>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34" name="フローチャート: 判断 733">
          <a:extLst>
            <a:ext uri="{FF2B5EF4-FFF2-40B4-BE49-F238E27FC236}">
              <a16:creationId xmlns:a16="http://schemas.microsoft.com/office/drawing/2014/main" id="{72A8616C-82B0-4C92-A22C-0873B5328A81}"/>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35" name="フローチャート: 判断 734">
          <a:extLst>
            <a:ext uri="{FF2B5EF4-FFF2-40B4-BE49-F238E27FC236}">
              <a16:creationId xmlns:a16="http://schemas.microsoft.com/office/drawing/2014/main" id="{72721E16-D284-4D5F-99AD-CD50F64EB949}"/>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129642</xdr:rowOff>
    </xdr:from>
    <xdr:to>
      <xdr:col>98</xdr:col>
      <xdr:colOff>38100</xdr:colOff>
      <xdr:row>107</xdr:row>
      <xdr:rowOff>59792</xdr:rowOff>
    </xdr:to>
    <xdr:sp macro="" textlink="">
      <xdr:nvSpPr>
        <xdr:cNvPr id="736" name="フローチャート: 判断 735">
          <a:extLst>
            <a:ext uri="{FF2B5EF4-FFF2-40B4-BE49-F238E27FC236}">
              <a16:creationId xmlns:a16="http://schemas.microsoft.com/office/drawing/2014/main" id="{7F5748B1-8183-4B03-A9EA-028B93A6C38C}"/>
            </a:ext>
          </a:extLst>
        </xdr:cNvPr>
        <xdr:cNvSpPr/>
      </xdr:nvSpPr>
      <xdr:spPr>
        <a:xfrm>
          <a:off x="18605500" y="1830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92B2C053-CB42-41A3-9ED6-223929E7D27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DEF3738-752E-467D-9C90-BE09AA5A9C7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335F1B3D-AE76-483D-9564-FAF3506EC88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7514697-4D1D-41A5-BB48-3E908747F0C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58F8FB43-1679-46BE-BDC1-6CA0E98CB62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95352</xdr:rowOff>
    </xdr:from>
    <xdr:to>
      <xdr:col>116</xdr:col>
      <xdr:colOff>114300</xdr:colOff>
      <xdr:row>108</xdr:row>
      <xdr:rowOff>25502</xdr:rowOff>
    </xdr:to>
    <xdr:sp macro="" textlink="">
      <xdr:nvSpPr>
        <xdr:cNvPr id="742" name="楕円 741">
          <a:extLst>
            <a:ext uri="{FF2B5EF4-FFF2-40B4-BE49-F238E27FC236}">
              <a16:creationId xmlns:a16="http://schemas.microsoft.com/office/drawing/2014/main" id="{3B886337-6A57-437C-88AE-602B6B8B03E7}"/>
            </a:ext>
          </a:extLst>
        </xdr:cNvPr>
        <xdr:cNvSpPr/>
      </xdr:nvSpPr>
      <xdr:spPr>
        <a:xfrm>
          <a:off x="22110700" y="184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10279</xdr:rowOff>
    </xdr:from>
    <xdr:ext cx="469744" cy="259045"/>
    <xdr:sp macro="" textlink="">
      <xdr:nvSpPr>
        <xdr:cNvPr id="743" name="【公民館】&#10;一人当たり面積該当値テキスト">
          <a:extLst>
            <a:ext uri="{FF2B5EF4-FFF2-40B4-BE49-F238E27FC236}">
              <a16:creationId xmlns:a16="http://schemas.microsoft.com/office/drawing/2014/main" id="{80816DEB-1EDE-4FE7-BB78-3FBD50093DBF}"/>
            </a:ext>
          </a:extLst>
        </xdr:cNvPr>
        <xdr:cNvSpPr txBox="1"/>
      </xdr:nvSpPr>
      <xdr:spPr>
        <a:xfrm>
          <a:off x="22199600" y="1835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97180</xdr:rowOff>
    </xdr:from>
    <xdr:to>
      <xdr:col>112</xdr:col>
      <xdr:colOff>38100</xdr:colOff>
      <xdr:row>108</xdr:row>
      <xdr:rowOff>27330</xdr:rowOff>
    </xdr:to>
    <xdr:sp macro="" textlink="">
      <xdr:nvSpPr>
        <xdr:cNvPr id="744" name="楕円 743">
          <a:extLst>
            <a:ext uri="{FF2B5EF4-FFF2-40B4-BE49-F238E27FC236}">
              <a16:creationId xmlns:a16="http://schemas.microsoft.com/office/drawing/2014/main" id="{6698BB76-68AE-46D8-A1C1-6DD17283A51E}"/>
            </a:ext>
          </a:extLst>
        </xdr:cNvPr>
        <xdr:cNvSpPr/>
      </xdr:nvSpPr>
      <xdr:spPr>
        <a:xfrm>
          <a:off x="21272500" y="184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146152</xdr:rowOff>
    </xdr:from>
    <xdr:to>
      <xdr:col>116</xdr:col>
      <xdr:colOff>63500</xdr:colOff>
      <xdr:row>107</xdr:row>
      <xdr:rowOff>147980</xdr:rowOff>
    </xdr:to>
    <xdr:cxnSp macro="">
      <xdr:nvCxnSpPr>
        <xdr:cNvPr id="745" name="直線コネクタ 744">
          <a:extLst>
            <a:ext uri="{FF2B5EF4-FFF2-40B4-BE49-F238E27FC236}">
              <a16:creationId xmlns:a16="http://schemas.microsoft.com/office/drawing/2014/main" id="{E015452F-8862-4A68-89A7-9E0F1BD0053E}"/>
            </a:ext>
          </a:extLst>
        </xdr:cNvPr>
        <xdr:cNvCxnSpPr/>
      </xdr:nvCxnSpPr>
      <xdr:spPr>
        <a:xfrm flipV="1">
          <a:off x="21323300" y="18491302"/>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99467</xdr:rowOff>
    </xdr:from>
    <xdr:to>
      <xdr:col>107</xdr:col>
      <xdr:colOff>101600</xdr:colOff>
      <xdr:row>108</xdr:row>
      <xdr:rowOff>29617</xdr:rowOff>
    </xdr:to>
    <xdr:sp macro="" textlink="">
      <xdr:nvSpPr>
        <xdr:cNvPr id="746" name="楕円 745">
          <a:extLst>
            <a:ext uri="{FF2B5EF4-FFF2-40B4-BE49-F238E27FC236}">
              <a16:creationId xmlns:a16="http://schemas.microsoft.com/office/drawing/2014/main" id="{CF09B65D-13C1-4560-8BE8-D4C085D9B4D1}"/>
            </a:ext>
          </a:extLst>
        </xdr:cNvPr>
        <xdr:cNvSpPr/>
      </xdr:nvSpPr>
      <xdr:spPr>
        <a:xfrm>
          <a:off x="20383500" y="1844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147980</xdr:rowOff>
    </xdr:from>
    <xdr:to>
      <xdr:col>111</xdr:col>
      <xdr:colOff>177800</xdr:colOff>
      <xdr:row>107</xdr:row>
      <xdr:rowOff>150267</xdr:rowOff>
    </xdr:to>
    <xdr:cxnSp macro="">
      <xdr:nvCxnSpPr>
        <xdr:cNvPr id="747" name="直線コネクタ 746">
          <a:extLst>
            <a:ext uri="{FF2B5EF4-FFF2-40B4-BE49-F238E27FC236}">
              <a16:creationId xmlns:a16="http://schemas.microsoft.com/office/drawing/2014/main" id="{19E7322C-C691-4269-863E-551150DAD790}"/>
            </a:ext>
          </a:extLst>
        </xdr:cNvPr>
        <xdr:cNvCxnSpPr/>
      </xdr:nvCxnSpPr>
      <xdr:spPr>
        <a:xfrm flipV="1">
          <a:off x="20434300" y="1849313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101295</xdr:rowOff>
    </xdr:from>
    <xdr:to>
      <xdr:col>102</xdr:col>
      <xdr:colOff>165100</xdr:colOff>
      <xdr:row>108</xdr:row>
      <xdr:rowOff>31445</xdr:rowOff>
    </xdr:to>
    <xdr:sp macro="" textlink="">
      <xdr:nvSpPr>
        <xdr:cNvPr id="748" name="楕円 747">
          <a:extLst>
            <a:ext uri="{FF2B5EF4-FFF2-40B4-BE49-F238E27FC236}">
              <a16:creationId xmlns:a16="http://schemas.microsoft.com/office/drawing/2014/main" id="{B4F7EEB5-B8CF-45FD-8ADA-62E84AF9CC57}"/>
            </a:ext>
          </a:extLst>
        </xdr:cNvPr>
        <xdr:cNvSpPr/>
      </xdr:nvSpPr>
      <xdr:spPr>
        <a:xfrm>
          <a:off x="19494500" y="1844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150267</xdr:rowOff>
    </xdr:from>
    <xdr:to>
      <xdr:col>107</xdr:col>
      <xdr:colOff>50800</xdr:colOff>
      <xdr:row>107</xdr:row>
      <xdr:rowOff>152095</xdr:rowOff>
    </xdr:to>
    <xdr:cxnSp macro="">
      <xdr:nvCxnSpPr>
        <xdr:cNvPr id="749" name="直線コネクタ 748">
          <a:extLst>
            <a:ext uri="{FF2B5EF4-FFF2-40B4-BE49-F238E27FC236}">
              <a16:creationId xmlns:a16="http://schemas.microsoft.com/office/drawing/2014/main" id="{E04F4E27-085D-47DA-8F7D-320525149A36}"/>
            </a:ext>
          </a:extLst>
        </xdr:cNvPr>
        <xdr:cNvCxnSpPr/>
      </xdr:nvCxnSpPr>
      <xdr:spPr>
        <a:xfrm flipV="1">
          <a:off x="19545300" y="1849541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103124</xdr:rowOff>
    </xdr:from>
    <xdr:to>
      <xdr:col>98</xdr:col>
      <xdr:colOff>38100</xdr:colOff>
      <xdr:row>108</xdr:row>
      <xdr:rowOff>33274</xdr:rowOff>
    </xdr:to>
    <xdr:sp macro="" textlink="">
      <xdr:nvSpPr>
        <xdr:cNvPr id="750" name="楕円 749">
          <a:extLst>
            <a:ext uri="{FF2B5EF4-FFF2-40B4-BE49-F238E27FC236}">
              <a16:creationId xmlns:a16="http://schemas.microsoft.com/office/drawing/2014/main" id="{5588FE96-42B9-4E58-B19B-1AD8475E1466}"/>
            </a:ext>
          </a:extLst>
        </xdr:cNvPr>
        <xdr:cNvSpPr/>
      </xdr:nvSpPr>
      <xdr:spPr>
        <a:xfrm>
          <a:off x="18605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152095</xdr:rowOff>
    </xdr:from>
    <xdr:to>
      <xdr:col>102</xdr:col>
      <xdr:colOff>114300</xdr:colOff>
      <xdr:row>107</xdr:row>
      <xdr:rowOff>153924</xdr:rowOff>
    </xdr:to>
    <xdr:cxnSp macro="">
      <xdr:nvCxnSpPr>
        <xdr:cNvPr id="751" name="直線コネクタ 750">
          <a:extLst>
            <a:ext uri="{FF2B5EF4-FFF2-40B4-BE49-F238E27FC236}">
              <a16:creationId xmlns:a16="http://schemas.microsoft.com/office/drawing/2014/main" id="{7EFF4A62-3B84-41A1-9FE6-0F073A65128E}"/>
            </a:ext>
          </a:extLst>
        </xdr:cNvPr>
        <xdr:cNvCxnSpPr/>
      </xdr:nvCxnSpPr>
      <xdr:spPr>
        <a:xfrm flipV="1">
          <a:off x="18656300" y="1849724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752" name="n_1aveValue【公民館】&#10;一人当たり面積">
          <a:extLst>
            <a:ext uri="{FF2B5EF4-FFF2-40B4-BE49-F238E27FC236}">
              <a16:creationId xmlns:a16="http://schemas.microsoft.com/office/drawing/2014/main" id="{F8C0A982-9E8C-4104-A5D1-99D4051B30A7}"/>
            </a:ext>
          </a:extLst>
        </xdr:cNvPr>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753" name="n_2aveValue【公民館】&#10;一人当たり面積">
          <a:extLst>
            <a:ext uri="{FF2B5EF4-FFF2-40B4-BE49-F238E27FC236}">
              <a16:creationId xmlns:a16="http://schemas.microsoft.com/office/drawing/2014/main" id="{D7A53FE3-3682-49F8-AC0A-8CF1453FF74B}"/>
            </a:ext>
          </a:extLst>
        </xdr:cNvPr>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754" name="n_3aveValue【公民館】&#10;一人当たり面積">
          <a:extLst>
            <a:ext uri="{FF2B5EF4-FFF2-40B4-BE49-F238E27FC236}">
              <a16:creationId xmlns:a16="http://schemas.microsoft.com/office/drawing/2014/main" id="{F20FCD16-C960-4C0B-B219-DE228503D530}"/>
            </a:ext>
          </a:extLst>
        </xdr:cNvPr>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76319</xdr:rowOff>
    </xdr:from>
    <xdr:ext cx="469744" cy="259045"/>
    <xdr:sp macro="" textlink="">
      <xdr:nvSpPr>
        <xdr:cNvPr id="755" name="n_4aveValue【公民館】&#10;一人当たり面積">
          <a:extLst>
            <a:ext uri="{FF2B5EF4-FFF2-40B4-BE49-F238E27FC236}">
              <a16:creationId xmlns:a16="http://schemas.microsoft.com/office/drawing/2014/main" id="{10A82F69-922F-4A09-A324-665D815D4293}"/>
            </a:ext>
          </a:extLst>
        </xdr:cNvPr>
        <xdr:cNvSpPr txBox="1"/>
      </xdr:nvSpPr>
      <xdr:spPr>
        <a:xfrm>
          <a:off x="18421427" y="1807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18457</xdr:rowOff>
    </xdr:from>
    <xdr:ext cx="469744" cy="259045"/>
    <xdr:sp macro="" textlink="">
      <xdr:nvSpPr>
        <xdr:cNvPr id="756" name="n_1mainValue【公民館】&#10;一人当たり面積">
          <a:extLst>
            <a:ext uri="{FF2B5EF4-FFF2-40B4-BE49-F238E27FC236}">
              <a16:creationId xmlns:a16="http://schemas.microsoft.com/office/drawing/2014/main" id="{EE7FBAC7-56C1-4DD1-A4CC-ED17CCC8F096}"/>
            </a:ext>
          </a:extLst>
        </xdr:cNvPr>
        <xdr:cNvSpPr txBox="1"/>
      </xdr:nvSpPr>
      <xdr:spPr>
        <a:xfrm>
          <a:off x="21075727" y="185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20744</xdr:rowOff>
    </xdr:from>
    <xdr:ext cx="469744" cy="259045"/>
    <xdr:sp macro="" textlink="">
      <xdr:nvSpPr>
        <xdr:cNvPr id="757" name="n_2mainValue【公民館】&#10;一人当たり面積">
          <a:extLst>
            <a:ext uri="{FF2B5EF4-FFF2-40B4-BE49-F238E27FC236}">
              <a16:creationId xmlns:a16="http://schemas.microsoft.com/office/drawing/2014/main" id="{F55D5581-FC71-4013-8EBB-B097C24034AB}"/>
            </a:ext>
          </a:extLst>
        </xdr:cNvPr>
        <xdr:cNvSpPr txBox="1"/>
      </xdr:nvSpPr>
      <xdr:spPr>
        <a:xfrm>
          <a:off x="20199427" y="1853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22572</xdr:rowOff>
    </xdr:from>
    <xdr:ext cx="469744" cy="259045"/>
    <xdr:sp macro="" textlink="">
      <xdr:nvSpPr>
        <xdr:cNvPr id="758" name="n_3mainValue【公民館】&#10;一人当たり面積">
          <a:extLst>
            <a:ext uri="{FF2B5EF4-FFF2-40B4-BE49-F238E27FC236}">
              <a16:creationId xmlns:a16="http://schemas.microsoft.com/office/drawing/2014/main" id="{77FD3D25-668C-46E3-B9FB-971872AB0D83}"/>
            </a:ext>
          </a:extLst>
        </xdr:cNvPr>
        <xdr:cNvSpPr txBox="1"/>
      </xdr:nvSpPr>
      <xdr:spPr>
        <a:xfrm>
          <a:off x="19310427" y="185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24401</xdr:rowOff>
    </xdr:from>
    <xdr:ext cx="469744" cy="259045"/>
    <xdr:sp macro="" textlink="">
      <xdr:nvSpPr>
        <xdr:cNvPr id="759" name="n_4mainValue【公民館】&#10;一人当たり面積">
          <a:extLst>
            <a:ext uri="{FF2B5EF4-FFF2-40B4-BE49-F238E27FC236}">
              <a16:creationId xmlns:a16="http://schemas.microsoft.com/office/drawing/2014/main" id="{F5128B73-06F8-49F6-BF2E-C97DC332F60F}"/>
            </a:ext>
          </a:extLst>
        </xdr:cNvPr>
        <xdr:cNvSpPr txBox="1"/>
      </xdr:nvSpPr>
      <xdr:spPr>
        <a:xfrm>
          <a:off x="18421427" y="1854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C393FBDE-1860-43F7-9937-CB624563BD7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60F27B5B-32E5-4D65-B288-5667E6867E7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DA320EFB-3354-4977-AD2A-ED16A52B47E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りょう整備については定期的な維持補修と改良整備を実施していることから、類似団体と比較して低い数値となっている。公営住宅、こども園、公民館については、耐用年数を迎える施設も多く、老朽化が進行している中、建替更新の負担も踏まえて検討が必要である。また、日々の維持・管理の観点も踏まえ、更新については、長寿命化や集約化などの対応が必要な状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865BD6-4B72-499D-8B9F-76A1972B5E8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6A684B3-A33D-4E4E-B896-BD05EAD2536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2F0454F-2F01-4422-B562-AB340E1630B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1D21CED-40E1-47D3-A89D-0D296EF9BE7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53B172F-5DEC-4D37-95ED-F7A224AAEBE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BCC4C1-3DD6-4744-9250-55E64870806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F66F094-0D0D-4F18-B78E-E69D035D685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AE1D855-850B-414E-A296-1F36A4B45C9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434DDD9-EB52-4C64-8664-5DBFC53F32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76DFA09-5041-4AA6-BCC6-AF8122FDE28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6,036
5,891
93.42
4,684,044
4,370,789
220,756
2,675,010
7,588,985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28558F4-507A-4F75-B640-0808B675C41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108646C-E1F2-4845-A039-FB5AA73FD3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49CB60D-A017-4936-9159-49B8FE0BCAA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73F24EA-6780-4896-B6DF-99B34C51D01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2A23C04-6301-425E-A666-720A515DA6A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990CD42-C8A0-48BD-B655-7B18BC80A55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71FE8EF-20DA-43D8-990F-252540FB299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5AED00B-E834-4406-AFB8-8F202A5D037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89FF673-C7ED-40B1-9268-9E9858F74FF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8C91A1-5A15-4EED-9C1E-EFA2CCA6185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5FE1559-57CC-42E0-926F-D8889C4B8FC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A95577E-97E1-47EF-9F05-95F806A06C5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1EAF83B-165C-4705-9D7F-0C35DDFAEB5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A0EE9D5-F5DB-487E-8010-43DD9DAEF93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4E0C405-4CFD-4723-88D1-A2074A2A6F0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3F190CB-B591-44B1-81BF-59DC735CD60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FDA29F7-1BD2-4D6C-98FE-085C46E39CB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BF1ACD2-4C86-4225-925B-3BC920E9795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E8EDF55-7243-457B-99AC-43D86283306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9A48854-E81D-4FF1-830E-D19C72A5A37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5D510AC-A6A0-4709-829E-E138E13F7E9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B176063-4663-4FED-B657-30EACF8CC68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3BD54DA-046E-45F1-8586-E992CF2D695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FBC6ACB-2CCB-4CB9-96D4-4C93E13892D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BB4EA4F-3ADC-45FE-BBCA-F3A22EC1976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12747B0-2AC9-4345-9F58-56F4BC00290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4E7B37B-0189-4A98-8201-C02D1F8C549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6FDE8FE-BAD0-45F7-96A7-79FBD5EEBE3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7949402-406E-4AA1-A306-08AEB8A6B83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4243C2A-E039-48D5-ACA1-70911918101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59A0E3B-08DE-4BDA-9D7A-02E581D8D31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6310B1D-3475-4F75-8EA4-C25624E5B99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D660D1A-2F8B-495F-8101-353A7DC8C66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F1D659F-0EC0-467D-9FF7-FF74AA27CD1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8A83B0A-AA56-442D-BCAE-9D1B84C6629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C2D1CF7-418E-4424-84EE-AD617575ADD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2B525A5-25AC-41E4-9C95-284E9A48F88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4330C3A-612F-47B4-A91A-D781D26D31C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CB639F6-B678-403F-A781-E14135A9D00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9FAE7B9-9745-42DA-864A-2B8E463230E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D5A5C7F-AC89-4CD9-B83D-16EF1492E51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F8CDE94-23CF-4E59-80DD-921E3BE05F9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1754214-58A6-427E-A1EA-1028C07FC1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F891544-9741-461B-9715-644C62AA3FA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BC13C53-632C-41F1-B69A-87B2FC33613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DE23D99-D234-4AF2-BFAA-D78BE7291C7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EC524CF-DD46-4EB5-9E76-C618DB3562D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6EF9902-4D33-4E96-A5EB-402621154B4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CA957A98-EB83-436E-B430-EA90CC0D69F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AACF5FE2-93F1-4508-BB22-38FE6604D0F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650D0640-8B2D-4E6C-BF25-5FF7F4EB17F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AF6D532-8200-4CE0-929C-A009960B2E8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FAC43B6F-0504-488E-ABDE-CA93D080FC4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9858D4F7-C709-49A0-98FA-7E24A4D925A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DD5C944-7CDA-4801-8A17-C52E3E0FC3E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BB115FA5-A7EF-45B6-A592-5D92921FA9F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A1416E-CBC9-43CD-A76D-AA447962A34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2BE0F36-5D45-4492-A558-59C01C98863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B7DA51AA-413A-4B40-B55B-B356640C386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8530FF7D-83B5-45A0-94F8-82518C465FE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31408D89-E30E-446B-9B6D-2C395185DC1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7F4CE134-12DE-48E9-AA3B-5031F021D241}"/>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24EFAC24-2BAB-4F01-BD5B-44CCFA3230B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F7277236-22EB-4BA5-A3EF-5283BDF360E1}"/>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5F57881-FF3A-439A-9079-EEFF89017014}"/>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a:extLst>
            <a:ext uri="{FF2B5EF4-FFF2-40B4-BE49-F238E27FC236}">
              <a16:creationId xmlns:a16="http://schemas.microsoft.com/office/drawing/2014/main" id="{E9BFAA3C-7D67-48A5-A524-DCAEDFCDB75C}"/>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86997877-E69F-48DF-9F8D-B7E5C00EAEE6}"/>
            </a:ext>
          </a:extLst>
        </xdr:cNvPr>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a:extLst>
            <a:ext uri="{FF2B5EF4-FFF2-40B4-BE49-F238E27FC236}">
              <a16:creationId xmlns:a16="http://schemas.microsoft.com/office/drawing/2014/main" id="{397D6AC8-C853-4713-ABAE-650A2A7A0C52}"/>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a:extLst>
            <a:ext uri="{FF2B5EF4-FFF2-40B4-BE49-F238E27FC236}">
              <a16:creationId xmlns:a16="http://schemas.microsoft.com/office/drawing/2014/main" id="{42FCDD98-71F3-4F14-9659-E7B97C4DE5A0}"/>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a:extLst>
            <a:ext uri="{FF2B5EF4-FFF2-40B4-BE49-F238E27FC236}">
              <a16:creationId xmlns:a16="http://schemas.microsoft.com/office/drawing/2014/main" id="{CCB27CF1-DFA7-456B-9AD9-F0EF92493155}"/>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a:extLst>
            <a:ext uri="{FF2B5EF4-FFF2-40B4-BE49-F238E27FC236}">
              <a16:creationId xmlns:a16="http://schemas.microsoft.com/office/drawing/2014/main" id="{72308647-D960-46D2-A621-2635AB710123}"/>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88265</xdr:rowOff>
    </xdr:from>
    <xdr:to>
      <xdr:col>6</xdr:col>
      <xdr:colOff>38100</xdr:colOff>
      <xdr:row>61</xdr:row>
      <xdr:rowOff>18415</xdr:rowOff>
    </xdr:to>
    <xdr:sp macro="" textlink="">
      <xdr:nvSpPr>
        <xdr:cNvPr id="83" name="フローチャート: 判断 82">
          <a:extLst>
            <a:ext uri="{FF2B5EF4-FFF2-40B4-BE49-F238E27FC236}">
              <a16:creationId xmlns:a16="http://schemas.microsoft.com/office/drawing/2014/main" id="{30D00CC8-493B-41FA-9E32-68BECCB0E9B7}"/>
            </a:ext>
          </a:extLst>
        </xdr:cNvPr>
        <xdr:cNvSpPr/>
      </xdr:nvSpPr>
      <xdr:spPr>
        <a:xfrm>
          <a:off x="1079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9E302E5E-DFAA-40F3-8A9C-26102FC428D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2243772-D806-401E-90F9-8B1ED8675A8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18FD24D-08D4-4790-B72B-E7C9B202418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330E83C-C303-4D10-9AC4-31A403CC9B6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E75F015-54A3-42A1-A4AC-9B27FD61509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97790</xdr:rowOff>
    </xdr:from>
    <xdr:to>
      <xdr:col>24</xdr:col>
      <xdr:colOff>114300</xdr:colOff>
      <xdr:row>63</xdr:row>
      <xdr:rowOff>27940</xdr:rowOff>
    </xdr:to>
    <xdr:sp macro="" textlink="">
      <xdr:nvSpPr>
        <xdr:cNvPr id="89" name="楕円 88">
          <a:extLst>
            <a:ext uri="{FF2B5EF4-FFF2-40B4-BE49-F238E27FC236}">
              <a16:creationId xmlns:a16="http://schemas.microsoft.com/office/drawing/2014/main" id="{A24F1EBD-C9B0-477F-AC4C-F349DF8FD3F4}"/>
            </a:ext>
          </a:extLst>
        </xdr:cNvPr>
        <xdr:cNvSpPr/>
      </xdr:nvSpPr>
      <xdr:spPr>
        <a:xfrm>
          <a:off x="4584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76217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641A6918-767E-4BCA-B4BC-F622C94AB0B3}"/>
            </a:ext>
          </a:extLst>
        </xdr:cNvPr>
        <xdr:cNvSpPr txBox="1"/>
      </xdr:nvSpPr>
      <xdr:spPr>
        <a:xfrm>
          <a:off x="4673600"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107315</xdr:rowOff>
    </xdr:from>
    <xdr:to>
      <xdr:col>20</xdr:col>
      <xdr:colOff>38100</xdr:colOff>
      <xdr:row>63</xdr:row>
      <xdr:rowOff>37465</xdr:rowOff>
    </xdr:to>
    <xdr:sp macro="" textlink="">
      <xdr:nvSpPr>
        <xdr:cNvPr id="91" name="楕円 90">
          <a:extLst>
            <a:ext uri="{FF2B5EF4-FFF2-40B4-BE49-F238E27FC236}">
              <a16:creationId xmlns:a16="http://schemas.microsoft.com/office/drawing/2014/main" id="{60C07A7D-1D00-4247-BDAA-A08E786A65C6}"/>
            </a:ext>
          </a:extLst>
        </xdr:cNvPr>
        <xdr:cNvSpPr/>
      </xdr:nvSpPr>
      <xdr:spPr>
        <a:xfrm>
          <a:off x="3746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148590</xdr:rowOff>
    </xdr:from>
    <xdr:to>
      <xdr:col>24</xdr:col>
      <xdr:colOff>63500</xdr:colOff>
      <xdr:row>62</xdr:row>
      <xdr:rowOff>158115</xdr:rowOff>
    </xdr:to>
    <xdr:cxnSp macro="">
      <xdr:nvCxnSpPr>
        <xdr:cNvPr id="92" name="直線コネクタ 91">
          <a:extLst>
            <a:ext uri="{FF2B5EF4-FFF2-40B4-BE49-F238E27FC236}">
              <a16:creationId xmlns:a16="http://schemas.microsoft.com/office/drawing/2014/main" id="{0DB5E771-8412-437A-900D-1181505FC9BD}"/>
            </a:ext>
          </a:extLst>
        </xdr:cNvPr>
        <xdr:cNvCxnSpPr/>
      </xdr:nvCxnSpPr>
      <xdr:spPr>
        <a:xfrm flipV="1">
          <a:off x="3797300" y="1077849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67310</xdr:rowOff>
    </xdr:from>
    <xdr:to>
      <xdr:col>15</xdr:col>
      <xdr:colOff>101600</xdr:colOff>
      <xdr:row>62</xdr:row>
      <xdr:rowOff>168910</xdr:rowOff>
    </xdr:to>
    <xdr:sp macro="" textlink="">
      <xdr:nvSpPr>
        <xdr:cNvPr id="93" name="楕円 92">
          <a:extLst>
            <a:ext uri="{FF2B5EF4-FFF2-40B4-BE49-F238E27FC236}">
              <a16:creationId xmlns:a16="http://schemas.microsoft.com/office/drawing/2014/main" id="{C1F9AE9D-9236-4EDE-915C-FD2D24775B9C}"/>
            </a:ext>
          </a:extLst>
        </xdr:cNvPr>
        <xdr:cNvSpPr/>
      </xdr:nvSpPr>
      <xdr:spPr>
        <a:xfrm>
          <a:off x="2857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118110</xdr:rowOff>
    </xdr:from>
    <xdr:to>
      <xdr:col>19</xdr:col>
      <xdr:colOff>177800</xdr:colOff>
      <xdr:row>62</xdr:row>
      <xdr:rowOff>158115</xdr:rowOff>
    </xdr:to>
    <xdr:cxnSp macro="">
      <xdr:nvCxnSpPr>
        <xdr:cNvPr id="94" name="直線コネクタ 93">
          <a:extLst>
            <a:ext uri="{FF2B5EF4-FFF2-40B4-BE49-F238E27FC236}">
              <a16:creationId xmlns:a16="http://schemas.microsoft.com/office/drawing/2014/main" id="{FF2AF368-CCD3-4071-B9E0-94B3555495B9}"/>
            </a:ext>
          </a:extLst>
        </xdr:cNvPr>
        <xdr:cNvCxnSpPr/>
      </xdr:nvCxnSpPr>
      <xdr:spPr>
        <a:xfrm>
          <a:off x="2908300" y="107480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27305</xdr:rowOff>
    </xdr:from>
    <xdr:to>
      <xdr:col>10</xdr:col>
      <xdr:colOff>165100</xdr:colOff>
      <xdr:row>62</xdr:row>
      <xdr:rowOff>128905</xdr:rowOff>
    </xdr:to>
    <xdr:sp macro="" textlink="">
      <xdr:nvSpPr>
        <xdr:cNvPr id="95" name="楕円 94">
          <a:extLst>
            <a:ext uri="{FF2B5EF4-FFF2-40B4-BE49-F238E27FC236}">
              <a16:creationId xmlns:a16="http://schemas.microsoft.com/office/drawing/2014/main" id="{57E2D0AD-FCD3-49A3-8527-DF2951A82F80}"/>
            </a:ext>
          </a:extLst>
        </xdr:cNvPr>
        <xdr:cNvSpPr/>
      </xdr:nvSpPr>
      <xdr:spPr>
        <a:xfrm>
          <a:off x="1968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78105</xdr:rowOff>
    </xdr:from>
    <xdr:to>
      <xdr:col>15</xdr:col>
      <xdr:colOff>50800</xdr:colOff>
      <xdr:row>62</xdr:row>
      <xdr:rowOff>118110</xdr:rowOff>
    </xdr:to>
    <xdr:cxnSp macro="">
      <xdr:nvCxnSpPr>
        <xdr:cNvPr id="96" name="直線コネクタ 95">
          <a:extLst>
            <a:ext uri="{FF2B5EF4-FFF2-40B4-BE49-F238E27FC236}">
              <a16:creationId xmlns:a16="http://schemas.microsoft.com/office/drawing/2014/main" id="{BD9BA030-6720-4BFD-BB6C-11572678E90B}"/>
            </a:ext>
          </a:extLst>
        </xdr:cNvPr>
        <xdr:cNvCxnSpPr/>
      </xdr:nvCxnSpPr>
      <xdr:spPr>
        <a:xfrm>
          <a:off x="2019300" y="107080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158750</xdr:rowOff>
    </xdr:from>
    <xdr:to>
      <xdr:col>6</xdr:col>
      <xdr:colOff>38100</xdr:colOff>
      <xdr:row>62</xdr:row>
      <xdr:rowOff>88900</xdr:rowOff>
    </xdr:to>
    <xdr:sp macro="" textlink="">
      <xdr:nvSpPr>
        <xdr:cNvPr id="97" name="楕円 96">
          <a:extLst>
            <a:ext uri="{FF2B5EF4-FFF2-40B4-BE49-F238E27FC236}">
              <a16:creationId xmlns:a16="http://schemas.microsoft.com/office/drawing/2014/main" id="{84B7652F-133C-4D30-B24D-47E288F7D6B9}"/>
            </a:ext>
          </a:extLst>
        </xdr:cNvPr>
        <xdr:cNvSpPr/>
      </xdr:nvSpPr>
      <xdr:spPr>
        <a:xfrm>
          <a:off x="1079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38100</xdr:rowOff>
    </xdr:from>
    <xdr:to>
      <xdr:col>10</xdr:col>
      <xdr:colOff>114300</xdr:colOff>
      <xdr:row>62</xdr:row>
      <xdr:rowOff>78105</xdr:rowOff>
    </xdr:to>
    <xdr:cxnSp macro="">
      <xdr:nvCxnSpPr>
        <xdr:cNvPr id="98" name="直線コネクタ 97">
          <a:extLst>
            <a:ext uri="{FF2B5EF4-FFF2-40B4-BE49-F238E27FC236}">
              <a16:creationId xmlns:a16="http://schemas.microsoft.com/office/drawing/2014/main" id="{D87CD78B-DA7A-4E54-887D-7833060692E1}"/>
            </a:ext>
          </a:extLst>
        </xdr:cNvPr>
        <xdr:cNvCxnSpPr/>
      </xdr:nvCxnSpPr>
      <xdr:spPr>
        <a:xfrm>
          <a:off x="1130300" y="10668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9" name="n_1aveValue【体育館・プール】&#10;有形固定資産減価償却率">
          <a:extLst>
            <a:ext uri="{FF2B5EF4-FFF2-40B4-BE49-F238E27FC236}">
              <a16:creationId xmlns:a16="http://schemas.microsoft.com/office/drawing/2014/main" id="{6790B0F1-6DAF-43F2-9AA2-C0410796AC94}"/>
            </a:ext>
          </a:extLst>
        </xdr:cNvPr>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100" name="n_2aveValue【体育館・プール】&#10;有形固定資産減価償却率">
          <a:extLst>
            <a:ext uri="{FF2B5EF4-FFF2-40B4-BE49-F238E27FC236}">
              <a16:creationId xmlns:a16="http://schemas.microsoft.com/office/drawing/2014/main" id="{3C7ECEE5-8BC3-421F-9194-9C28541DA211}"/>
            </a:ext>
          </a:extLst>
        </xdr:cNvPr>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01" name="n_3aveValue【体育館・プール】&#10;有形固定資産減価償却率">
          <a:extLst>
            <a:ext uri="{FF2B5EF4-FFF2-40B4-BE49-F238E27FC236}">
              <a16:creationId xmlns:a16="http://schemas.microsoft.com/office/drawing/2014/main" id="{216A7F7B-C41A-43E7-B2D4-0CE4545AABA9}"/>
            </a:ext>
          </a:extLst>
        </xdr:cNvPr>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34942</xdr:rowOff>
    </xdr:from>
    <xdr:ext cx="405111" cy="259045"/>
    <xdr:sp macro="" textlink="">
      <xdr:nvSpPr>
        <xdr:cNvPr id="102" name="n_4aveValue【体育館・プール】&#10;有形固定資産減価償却率">
          <a:extLst>
            <a:ext uri="{FF2B5EF4-FFF2-40B4-BE49-F238E27FC236}">
              <a16:creationId xmlns:a16="http://schemas.microsoft.com/office/drawing/2014/main" id="{9972844B-AD8C-4AF7-A688-34B2C7A1EFF9}"/>
            </a:ext>
          </a:extLst>
        </xdr:cNvPr>
        <xdr:cNvSpPr txBox="1"/>
      </xdr:nvSpPr>
      <xdr:spPr>
        <a:xfrm>
          <a:off x="927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28592</xdr:rowOff>
    </xdr:from>
    <xdr:ext cx="405111" cy="259045"/>
    <xdr:sp macro="" textlink="">
      <xdr:nvSpPr>
        <xdr:cNvPr id="103" name="n_1mainValue【体育館・プール】&#10;有形固定資産減価償却率">
          <a:extLst>
            <a:ext uri="{FF2B5EF4-FFF2-40B4-BE49-F238E27FC236}">
              <a16:creationId xmlns:a16="http://schemas.microsoft.com/office/drawing/2014/main" id="{07340074-74BA-4BEA-AF30-81C6C3ED6EDB}"/>
            </a:ext>
          </a:extLst>
        </xdr:cNvPr>
        <xdr:cNvSpPr txBox="1"/>
      </xdr:nvSpPr>
      <xdr:spPr>
        <a:xfrm>
          <a:off x="358204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160037</xdr:rowOff>
    </xdr:from>
    <xdr:ext cx="405111" cy="259045"/>
    <xdr:sp macro="" textlink="">
      <xdr:nvSpPr>
        <xdr:cNvPr id="104" name="n_2mainValue【体育館・プール】&#10;有形固定資産減価償却率">
          <a:extLst>
            <a:ext uri="{FF2B5EF4-FFF2-40B4-BE49-F238E27FC236}">
              <a16:creationId xmlns:a16="http://schemas.microsoft.com/office/drawing/2014/main" id="{5BA50C44-BE67-454D-9CBB-A6D6A607EA63}"/>
            </a:ext>
          </a:extLst>
        </xdr:cNvPr>
        <xdr:cNvSpPr txBox="1"/>
      </xdr:nvSpPr>
      <xdr:spPr>
        <a:xfrm>
          <a:off x="27057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120032</xdr:rowOff>
    </xdr:from>
    <xdr:ext cx="405111" cy="259045"/>
    <xdr:sp macro="" textlink="">
      <xdr:nvSpPr>
        <xdr:cNvPr id="105" name="n_3mainValue【体育館・プール】&#10;有形固定資産減価償却率">
          <a:extLst>
            <a:ext uri="{FF2B5EF4-FFF2-40B4-BE49-F238E27FC236}">
              <a16:creationId xmlns:a16="http://schemas.microsoft.com/office/drawing/2014/main" id="{8D3F57D8-E917-45A4-A4E3-B59180C2C25B}"/>
            </a:ext>
          </a:extLst>
        </xdr:cNvPr>
        <xdr:cNvSpPr txBox="1"/>
      </xdr:nvSpPr>
      <xdr:spPr>
        <a:xfrm>
          <a:off x="1816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80027</xdr:rowOff>
    </xdr:from>
    <xdr:ext cx="405111" cy="259045"/>
    <xdr:sp macro="" textlink="">
      <xdr:nvSpPr>
        <xdr:cNvPr id="106" name="n_4mainValue【体育館・プール】&#10;有形固定資産減価償却率">
          <a:extLst>
            <a:ext uri="{FF2B5EF4-FFF2-40B4-BE49-F238E27FC236}">
              <a16:creationId xmlns:a16="http://schemas.microsoft.com/office/drawing/2014/main" id="{36227BAD-B0B6-45ED-B085-02038DC4D468}"/>
            </a:ext>
          </a:extLst>
        </xdr:cNvPr>
        <xdr:cNvSpPr txBox="1"/>
      </xdr:nvSpPr>
      <xdr:spPr>
        <a:xfrm>
          <a:off x="927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3ACD42A7-AAB5-46EB-BB9F-EA0F384977A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1D9C6AA4-7B87-4062-9926-7FD32AF25B0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956B756A-76D7-425D-8ED7-ECA03700E76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50BBA87F-0585-4C87-B47E-90DD46F0B64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E1D4238A-548A-4D3E-913A-338272B88A9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DF269FCA-3266-4711-A0B5-39DD4DA876A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B40A92A6-3784-473E-818A-7DC3274EC5B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6FA817F0-5D12-4802-A77C-DE24D5D7C6C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2FB2443B-513B-40FF-8362-AB09EE23E07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C016036C-FB40-4762-9CC2-C6BBCB194ED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a:extLst>
            <a:ext uri="{FF2B5EF4-FFF2-40B4-BE49-F238E27FC236}">
              <a16:creationId xmlns:a16="http://schemas.microsoft.com/office/drawing/2014/main" id="{725ABACF-386C-4932-863F-DE50E0C47EFC}"/>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a:extLst>
            <a:ext uri="{FF2B5EF4-FFF2-40B4-BE49-F238E27FC236}">
              <a16:creationId xmlns:a16="http://schemas.microsoft.com/office/drawing/2014/main" id="{60642278-9011-4CA0-97AA-32C3D854837E}"/>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9E069AFD-2654-4957-BC40-DC170EB676D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5AC196D4-CBA3-4C09-BBA4-0FB2812C67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a:extLst>
            <a:ext uri="{FF2B5EF4-FFF2-40B4-BE49-F238E27FC236}">
              <a16:creationId xmlns:a16="http://schemas.microsoft.com/office/drawing/2014/main" id="{2449C84C-D389-4086-AFDE-CD2FB8568477}"/>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a:extLst>
            <a:ext uri="{FF2B5EF4-FFF2-40B4-BE49-F238E27FC236}">
              <a16:creationId xmlns:a16="http://schemas.microsoft.com/office/drawing/2014/main" id="{873CC3E6-BAE1-40A0-AEC0-56E483C0BE68}"/>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68D5BB8E-4432-47FC-91D5-EDAF57B96F2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6AF81AE1-5276-43CC-A7E3-D02DC751FD4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5209F6DA-E9ED-4B22-9CCD-AD8782803DD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6" name="直線コネクタ 125">
          <a:extLst>
            <a:ext uri="{FF2B5EF4-FFF2-40B4-BE49-F238E27FC236}">
              <a16:creationId xmlns:a16="http://schemas.microsoft.com/office/drawing/2014/main" id="{215F03CD-755F-46C1-9492-F4A1EE63E778}"/>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7" name="【体育館・プール】&#10;一人当たり面積最小値テキスト">
          <a:extLst>
            <a:ext uri="{FF2B5EF4-FFF2-40B4-BE49-F238E27FC236}">
              <a16:creationId xmlns:a16="http://schemas.microsoft.com/office/drawing/2014/main" id="{70CD868E-2355-46AF-B42C-8D6677DAF62D}"/>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8" name="直線コネクタ 127">
          <a:extLst>
            <a:ext uri="{FF2B5EF4-FFF2-40B4-BE49-F238E27FC236}">
              <a16:creationId xmlns:a16="http://schemas.microsoft.com/office/drawing/2014/main" id="{C111C496-6329-4B6B-AAFE-B97E5065EB10}"/>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9" name="【体育館・プール】&#10;一人当たり面積最大値テキスト">
          <a:extLst>
            <a:ext uri="{FF2B5EF4-FFF2-40B4-BE49-F238E27FC236}">
              <a16:creationId xmlns:a16="http://schemas.microsoft.com/office/drawing/2014/main" id="{066195AF-312A-4F1B-8C7C-F390DEDAD048}"/>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30" name="直線コネクタ 129">
          <a:extLst>
            <a:ext uri="{FF2B5EF4-FFF2-40B4-BE49-F238E27FC236}">
              <a16:creationId xmlns:a16="http://schemas.microsoft.com/office/drawing/2014/main" id="{8086EEB0-47EC-4AA0-9D0A-49FADAB33BA2}"/>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31" name="【体育館・プール】&#10;一人当たり面積平均値テキスト">
          <a:extLst>
            <a:ext uri="{FF2B5EF4-FFF2-40B4-BE49-F238E27FC236}">
              <a16:creationId xmlns:a16="http://schemas.microsoft.com/office/drawing/2014/main" id="{5E00AD25-EFE7-4D0D-A09F-F7B91048DDBC}"/>
            </a:ext>
          </a:extLst>
        </xdr:cNvPr>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32" name="フローチャート: 判断 131">
          <a:extLst>
            <a:ext uri="{FF2B5EF4-FFF2-40B4-BE49-F238E27FC236}">
              <a16:creationId xmlns:a16="http://schemas.microsoft.com/office/drawing/2014/main" id="{0DB5A9BF-B28B-47CE-89C0-1C8EBF4A0AAF}"/>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3" name="フローチャート: 判断 132">
          <a:extLst>
            <a:ext uri="{FF2B5EF4-FFF2-40B4-BE49-F238E27FC236}">
              <a16:creationId xmlns:a16="http://schemas.microsoft.com/office/drawing/2014/main" id="{2AF5451D-FE08-466B-AAD6-EDEAD9408D70}"/>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4" name="フローチャート: 判断 133">
          <a:extLst>
            <a:ext uri="{FF2B5EF4-FFF2-40B4-BE49-F238E27FC236}">
              <a16:creationId xmlns:a16="http://schemas.microsoft.com/office/drawing/2014/main" id="{198608BE-5E4A-4D61-9427-D5E8041CFEF7}"/>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5" name="フローチャート: 判断 134">
          <a:extLst>
            <a:ext uri="{FF2B5EF4-FFF2-40B4-BE49-F238E27FC236}">
              <a16:creationId xmlns:a16="http://schemas.microsoft.com/office/drawing/2014/main" id="{D3187410-256F-4E5F-A44B-155F763CD950}"/>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6" name="フローチャート: 判断 135">
          <a:extLst>
            <a:ext uri="{FF2B5EF4-FFF2-40B4-BE49-F238E27FC236}">
              <a16:creationId xmlns:a16="http://schemas.microsoft.com/office/drawing/2014/main" id="{9EE28FAD-15EA-4C6A-8161-2F0B93B9A81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4E850B2A-3333-4748-AF6E-8112099DE0B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9DB60F11-9C4F-4EFE-9471-5CB544A5B55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803AB5F-5E65-45AE-AA24-3A9AF011DB8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EE82CB7-4BBD-4941-AC50-54D08FCC16B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12CBDFA-067B-459D-B75C-C2E10EED52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55499</xdr:rowOff>
    </xdr:from>
    <xdr:to>
      <xdr:col>55</xdr:col>
      <xdr:colOff>50800</xdr:colOff>
      <xdr:row>62</xdr:row>
      <xdr:rowOff>157099</xdr:rowOff>
    </xdr:to>
    <xdr:sp macro="" textlink="">
      <xdr:nvSpPr>
        <xdr:cNvPr id="142" name="楕円 141">
          <a:extLst>
            <a:ext uri="{FF2B5EF4-FFF2-40B4-BE49-F238E27FC236}">
              <a16:creationId xmlns:a16="http://schemas.microsoft.com/office/drawing/2014/main" id="{62F77B53-FB69-48BF-A3EC-27EE1D78F9E4}"/>
            </a:ext>
          </a:extLst>
        </xdr:cNvPr>
        <xdr:cNvSpPr/>
      </xdr:nvSpPr>
      <xdr:spPr>
        <a:xfrm>
          <a:off x="10426700" y="106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141876</xdr:rowOff>
    </xdr:from>
    <xdr:ext cx="469744" cy="259045"/>
    <xdr:sp macro="" textlink="">
      <xdr:nvSpPr>
        <xdr:cNvPr id="143" name="【体育館・プール】&#10;一人当たり面積該当値テキスト">
          <a:extLst>
            <a:ext uri="{FF2B5EF4-FFF2-40B4-BE49-F238E27FC236}">
              <a16:creationId xmlns:a16="http://schemas.microsoft.com/office/drawing/2014/main" id="{A21074E6-55AF-4FFA-9B15-66D30D4CEA07}"/>
            </a:ext>
          </a:extLst>
        </xdr:cNvPr>
        <xdr:cNvSpPr txBox="1"/>
      </xdr:nvSpPr>
      <xdr:spPr>
        <a:xfrm>
          <a:off x="10515600" y="1060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57214</xdr:rowOff>
    </xdr:from>
    <xdr:to>
      <xdr:col>50</xdr:col>
      <xdr:colOff>165100</xdr:colOff>
      <xdr:row>62</xdr:row>
      <xdr:rowOff>158814</xdr:rowOff>
    </xdr:to>
    <xdr:sp macro="" textlink="">
      <xdr:nvSpPr>
        <xdr:cNvPr id="144" name="楕円 143">
          <a:extLst>
            <a:ext uri="{FF2B5EF4-FFF2-40B4-BE49-F238E27FC236}">
              <a16:creationId xmlns:a16="http://schemas.microsoft.com/office/drawing/2014/main" id="{EA8226D3-0DB3-4896-A513-F4A3B20F3791}"/>
            </a:ext>
          </a:extLst>
        </xdr:cNvPr>
        <xdr:cNvSpPr/>
      </xdr:nvSpPr>
      <xdr:spPr>
        <a:xfrm>
          <a:off x="9588500" y="106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106299</xdr:rowOff>
    </xdr:from>
    <xdr:to>
      <xdr:col>55</xdr:col>
      <xdr:colOff>0</xdr:colOff>
      <xdr:row>62</xdr:row>
      <xdr:rowOff>108014</xdr:rowOff>
    </xdr:to>
    <xdr:cxnSp macro="">
      <xdr:nvCxnSpPr>
        <xdr:cNvPr id="145" name="直線コネクタ 144">
          <a:extLst>
            <a:ext uri="{FF2B5EF4-FFF2-40B4-BE49-F238E27FC236}">
              <a16:creationId xmlns:a16="http://schemas.microsoft.com/office/drawing/2014/main" id="{2E9372AF-126B-481B-9060-00D14C0CA443}"/>
            </a:ext>
          </a:extLst>
        </xdr:cNvPr>
        <xdr:cNvCxnSpPr/>
      </xdr:nvCxnSpPr>
      <xdr:spPr>
        <a:xfrm flipV="1">
          <a:off x="9639300" y="10736199"/>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60071</xdr:rowOff>
    </xdr:from>
    <xdr:to>
      <xdr:col>46</xdr:col>
      <xdr:colOff>38100</xdr:colOff>
      <xdr:row>62</xdr:row>
      <xdr:rowOff>161671</xdr:rowOff>
    </xdr:to>
    <xdr:sp macro="" textlink="">
      <xdr:nvSpPr>
        <xdr:cNvPr id="146" name="楕円 145">
          <a:extLst>
            <a:ext uri="{FF2B5EF4-FFF2-40B4-BE49-F238E27FC236}">
              <a16:creationId xmlns:a16="http://schemas.microsoft.com/office/drawing/2014/main" id="{E5DA3086-CB1C-4147-8AAF-18E72B03E096}"/>
            </a:ext>
          </a:extLst>
        </xdr:cNvPr>
        <xdr:cNvSpPr/>
      </xdr:nvSpPr>
      <xdr:spPr>
        <a:xfrm>
          <a:off x="8699500" y="106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108014</xdr:rowOff>
    </xdr:from>
    <xdr:to>
      <xdr:col>50</xdr:col>
      <xdr:colOff>114300</xdr:colOff>
      <xdr:row>62</xdr:row>
      <xdr:rowOff>110871</xdr:rowOff>
    </xdr:to>
    <xdr:cxnSp macro="">
      <xdr:nvCxnSpPr>
        <xdr:cNvPr id="147" name="直線コネクタ 146">
          <a:extLst>
            <a:ext uri="{FF2B5EF4-FFF2-40B4-BE49-F238E27FC236}">
              <a16:creationId xmlns:a16="http://schemas.microsoft.com/office/drawing/2014/main" id="{8E676F71-189B-4C46-ABD8-C076B696E010}"/>
            </a:ext>
          </a:extLst>
        </xdr:cNvPr>
        <xdr:cNvCxnSpPr/>
      </xdr:nvCxnSpPr>
      <xdr:spPr>
        <a:xfrm flipV="1">
          <a:off x="8750300" y="1073791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62357</xdr:rowOff>
    </xdr:from>
    <xdr:to>
      <xdr:col>41</xdr:col>
      <xdr:colOff>101600</xdr:colOff>
      <xdr:row>62</xdr:row>
      <xdr:rowOff>163957</xdr:rowOff>
    </xdr:to>
    <xdr:sp macro="" textlink="">
      <xdr:nvSpPr>
        <xdr:cNvPr id="148" name="楕円 147">
          <a:extLst>
            <a:ext uri="{FF2B5EF4-FFF2-40B4-BE49-F238E27FC236}">
              <a16:creationId xmlns:a16="http://schemas.microsoft.com/office/drawing/2014/main" id="{8C188B25-D328-41B2-82F7-FE99395BFECE}"/>
            </a:ext>
          </a:extLst>
        </xdr:cNvPr>
        <xdr:cNvSpPr/>
      </xdr:nvSpPr>
      <xdr:spPr>
        <a:xfrm>
          <a:off x="7810500" y="106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110871</xdr:rowOff>
    </xdr:from>
    <xdr:to>
      <xdr:col>45</xdr:col>
      <xdr:colOff>177800</xdr:colOff>
      <xdr:row>62</xdr:row>
      <xdr:rowOff>113157</xdr:rowOff>
    </xdr:to>
    <xdr:cxnSp macro="">
      <xdr:nvCxnSpPr>
        <xdr:cNvPr id="149" name="直線コネクタ 148">
          <a:extLst>
            <a:ext uri="{FF2B5EF4-FFF2-40B4-BE49-F238E27FC236}">
              <a16:creationId xmlns:a16="http://schemas.microsoft.com/office/drawing/2014/main" id="{0CDE53A8-8A1F-4895-9560-F9D04E653D47}"/>
            </a:ext>
          </a:extLst>
        </xdr:cNvPr>
        <xdr:cNvCxnSpPr/>
      </xdr:nvCxnSpPr>
      <xdr:spPr>
        <a:xfrm flipV="1">
          <a:off x="7861300" y="1074077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64643</xdr:rowOff>
    </xdr:from>
    <xdr:to>
      <xdr:col>36</xdr:col>
      <xdr:colOff>165100</xdr:colOff>
      <xdr:row>62</xdr:row>
      <xdr:rowOff>166243</xdr:rowOff>
    </xdr:to>
    <xdr:sp macro="" textlink="">
      <xdr:nvSpPr>
        <xdr:cNvPr id="150" name="楕円 149">
          <a:extLst>
            <a:ext uri="{FF2B5EF4-FFF2-40B4-BE49-F238E27FC236}">
              <a16:creationId xmlns:a16="http://schemas.microsoft.com/office/drawing/2014/main" id="{286EE7B6-A00A-4539-8C31-560E06AC8C29}"/>
            </a:ext>
          </a:extLst>
        </xdr:cNvPr>
        <xdr:cNvSpPr/>
      </xdr:nvSpPr>
      <xdr:spPr>
        <a:xfrm>
          <a:off x="6921500" y="106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113157</xdr:rowOff>
    </xdr:from>
    <xdr:to>
      <xdr:col>41</xdr:col>
      <xdr:colOff>50800</xdr:colOff>
      <xdr:row>62</xdr:row>
      <xdr:rowOff>115443</xdr:rowOff>
    </xdr:to>
    <xdr:cxnSp macro="">
      <xdr:nvCxnSpPr>
        <xdr:cNvPr id="151" name="直線コネクタ 150">
          <a:extLst>
            <a:ext uri="{FF2B5EF4-FFF2-40B4-BE49-F238E27FC236}">
              <a16:creationId xmlns:a16="http://schemas.microsoft.com/office/drawing/2014/main" id="{6B60947F-5388-49BC-B9D5-44A7C2A4FFE9}"/>
            </a:ext>
          </a:extLst>
        </xdr:cNvPr>
        <xdr:cNvCxnSpPr/>
      </xdr:nvCxnSpPr>
      <xdr:spPr>
        <a:xfrm flipV="1">
          <a:off x="6972300" y="1074305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152" name="n_1aveValue【体育館・プール】&#10;一人当たり面積">
          <a:extLst>
            <a:ext uri="{FF2B5EF4-FFF2-40B4-BE49-F238E27FC236}">
              <a16:creationId xmlns:a16="http://schemas.microsoft.com/office/drawing/2014/main" id="{0AC5DFA6-F8E5-4938-8CBB-575CE51CEC9A}"/>
            </a:ext>
          </a:extLst>
        </xdr:cNvPr>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53" name="n_2aveValue【体育館・プール】&#10;一人当たり面積">
          <a:extLst>
            <a:ext uri="{FF2B5EF4-FFF2-40B4-BE49-F238E27FC236}">
              <a16:creationId xmlns:a16="http://schemas.microsoft.com/office/drawing/2014/main" id="{881E5A6F-B875-43AA-9C54-F34677FD06D5}"/>
            </a:ext>
          </a:extLst>
        </xdr:cNvPr>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54" name="n_3aveValue【体育館・プール】&#10;一人当たり面積">
          <a:extLst>
            <a:ext uri="{FF2B5EF4-FFF2-40B4-BE49-F238E27FC236}">
              <a16:creationId xmlns:a16="http://schemas.microsoft.com/office/drawing/2014/main" id="{5F042BEC-B6F4-4F7A-A974-9E98AB7234EC}"/>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5" name="n_4aveValue【体育館・プール】&#10;一人当たり面積">
          <a:extLst>
            <a:ext uri="{FF2B5EF4-FFF2-40B4-BE49-F238E27FC236}">
              <a16:creationId xmlns:a16="http://schemas.microsoft.com/office/drawing/2014/main" id="{8F622540-5C93-4860-BF65-D9AEFA7988AD}"/>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149941</xdr:rowOff>
    </xdr:from>
    <xdr:ext cx="469744" cy="259045"/>
    <xdr:sp macro="" textlink="">
      <xdr:nvSpPr>
        <xdr:cNvPr id="156" name="n_1mainValue【体育館・プール】&#10;一人当たり面積">
          <a:extLst>
            <a:ext uri="{FF2B5EF4-FFF2-40B4-BE49-F238E27FC236}">
              <a16:creationId xmlns:a16="http://schemas.microsoft.com/office/drawing/2014/main" id="{8C1F6214-FFE1-4F4D-A0D6-1AD4E4441D9B}"/>
            </a:ext>
          </a:extLst>
        </xdr:cNvPr>
        <xdr:cNvSpPr txBox="1"/>
      </xdr:nvSpPr>
      <xdr:spPr>
        <a:xfrm>
          <a:off x="9391727" y="1077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152798</xdr:rowOff>
    </xdr:from>
    <xdr:ext cx="469744" cy="259045"/>
    <xdr:sp macro="" textlink="">
      <xdr:nvSpPr>
        <xdr:cNvPr id="157" name="n_2mainValue【体育館・プール】&#10;一人当たり面積">
          <a:extLst>
            <a:ext uri="{FF2B5EF4-FFF2-40B4-BE49-F238E27FC236}">
              <a16:creationId xmlns:a16="http://schemas.microsoft.com/office/drawing/2014/main" id="{5134C6B6-BCB3-4CC0-B0C3-A2093BBBF77B}"/>
            </a:ext>
          </a:extLst>
        </xdr:cNvPr>
        <xdr:cNvSpPr txBox="1"/>
      </xdr:nvSpPr>
      <xdr:spPr>
        <a:xfrm>
          <a:off x="8515427" y="1078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155084</xdr:rowOff>
    </xdr:from>
    <xdr:ext cx="469744" cy="259045"/>
    <xdr:sp macro="" textlink="">
      <xdr:nvSpPr>
        <xdr:cNvPr id="158" name="n_3mainValue【体育館・プール】&#10;一人当たり面積">
          <a:extLst>
            <a:ext uri="{FF2B5EF4-FFF2-40B4-BE49-F238E27FC236}">
              <a16:creationId xmlns:a16="http://schemas.microsoft.com/office/drawing/2014/main" id="{B1221027-046A-47C3-9C2E-935DCC608923}"/>
            </a:ext>
          </a:extLst>
        </xdr:cNvPr>
        <xdr:cNvSpPr txBox="1"/>
      </xdr:nvSpPr>
      <xdr:spPr>
        <a:xfrm>
          <a:off x="7626427" y="107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157370</xdr:rowOff>
    </xdr:from>
    <xdr:ext cx="469744" cy="259045"/>
    <xdr:sp macro="" textlink="">
      <xdr:nvSpPr>
        <xdr:cNvPr id="159" name="n_4mainValue【体育館・プール】&#10;一人当たり面積">
          <a:extLst>
            <a:ext uri="{FF2B5EF4-FFF2-40B4-BE49-F238E27FC236}">
              <a16:creationId xmlns:a16="http://schemas.microsoft.com/office/drawing/2014/main" id="{B7E90828-8D06-4E3C-9CFC-A5C8416324BA}"/>
            </a:ext>
          </a:extLst>
        </xdr:cNvPr>
        <xdr:cNvSpPr txBox="1"/>
      </xdr:nvSpPr>
      <xdr:spPr>
        <a:xfrm>
          <a:off x="6737427" y="107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B0E8CE92-3031-4883-9488-F9A467D3CDA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D8F9A0E5-327D-43EA-BE1D-926C18F4A88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B1B84D04-C9A1-477B-868C-2ECE636C207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2CCAFA6D-D021-416A-9923-755889A0409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8ADE5AB1-0691-4532-B9E8-137109F11EE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27FC4431-114B-4DB8-9BEA-129D9444D4F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7CC8799C-F558-45D6-8A68-9FDC9A6C273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0AC239DC-4C13-41BD-81AB-D868A987BC1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35C05B07-1141-4BE1-B52A-7AEFDFA5FA3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212913A3-3337-47F3-9D75-1C602412ADF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B6E824B2-07F5-40BC-A386-096F51A313D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a:extLst>
            <a:ext uri="{FF2B5EF4-FFF2-40B4-BE49-F238E27FC236}">
              <a16:creationId xmlns:a16="http://schemas.microsoft.com/office/drawing/2014/main" id="{EE3C3669-93E3-492A-8BB3-0E68469EB4F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a:extLst>
            <a:ext uri="{FF2B5EF4-FFF2-40B4-BE49-F238E27FC236}">
              <a16:creationId xmlns:a16="http://schemas.microsoft.com/office/drawing/2014/main" id="{FC578CB5-CFC2-46A4-9431-4B19BBFACA2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a:extLst>
            <a:ext uri="{FF2B5EF4-FFF2-40B4-BE49-F238E27FC236}">
              <a16:creationId xmlns:a16="http://schemas.microsoft.com/office/drawing/2014/main" id="{74394777-8BF8-46FC-BE02-E62E1ACE9E5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a:extLst>
            <a:ext uri="{FF2B5EF4-FFF2-40B4-BE49-F238E27FC236}">
              <a16:creationId xmlns:a16="http://schemas.microsoft.com/office/drawing/2014/main" id="{C09273E6-CBBC-41D7-9696-9CF80658382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a:extLst>
            <a:ext uri="{FF2B5EF4-FFF2-40B4-BE49-F238E27FC236}">
              <a16:creationId xmlns:a16="http://schemas.microsoft.com/office/drawing/2014/main" id="{CA933E55-7F10-4EF9-AF9E-84933C83EE3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a:extLst>
            <a:ext uri="{FF2B5EF4-FFF2-40B4-BE49-F238E27FC236}">
              <a16:creationId xmlns:a16="http://schemas.microsoft.com/office/drawing/2014/main" id="{434DB330-AA7D-466C-AA75-B34A8A360E6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a:extLst>
            <a:ext uri="{FF2B5EF4-FFF2-40B4-BE49-F238E27FC236}">
              <a16:creationId xmlns:a16="http://schemas.microsoft.com/office/drawing/2014/main" id="{1932983F-1566-4910-9EAA-E350053F4AF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a:extLst>
            <a:ext uri="{FF2B5EF4-FFF2-40B4-BE49-F238E27FC236}">
              <a16:creationId xmlns:a16="http://schemas.microsoft.com/office/drawing/2014/main" id="{E2298CA5-A47E-40A1-804D-852ADEE48C3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a:extLst>
            <a:ext uri="{FF2B5EF4-FFF2-40B4-BE49-F238E27FC236}">
              <a16:creationId xmlns:a16="http://schemas.microsoft.com/office/drawing/2014/main" id="{658A64EE-8A06-4CA6-AC78-6A55CDE64E0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0" name="テキスト ボックス 179">
          <a:extLst>
            <a:ext uri="{FF2B5EF4-FFF2-40B4-BE49-F238E27FC236}">
              <a16:creationId xmlns:a16="http://schemas.microsoft.com/office/drawing/2014/main" id="{BF4DCE9C-6B63-41D5-A349-71901A5211E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33010A5F-6717-413A-8CA3-18920804A56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2" name="テキスト ボックス 181">
          <a:extLst>
            <a:ext uri="{FF2B5EF4-FFF2-40B4-BE49-F238E27FC236}">
              <a16:creationId xmlns:a16="http://schemas.microsoft.com/office/drawing/2014/main" id="{4D7BE6CA-2FA1-40B1-A94D-4CEC17F7A67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a:extLst>
            <a:ext uri="{FF2B5EF4-FFF2-40B4-BE49-F238E27FC236}">
              <a16:creationId xmlns:a16="http://schemas.microsoft.com/office/drawing/2014/main" id="{8202DC73-9ECD-4E63-8159-039EB7C8E06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84" name="直線コネクタ 183">
          <a:extLst>
            <a:ext uri="{FF2B5EF4-FFF2-40B4-BE49-F238E27FC236}">
              <a16:creationId xmlns:a16="http://schemas.microsoft.com/office/drawing/2014/main" id="{49DAA1CB-0A3C-4698-8741-3CA4170CFEA5}"/>
            </a:ext>
          </a:extLst>
        </xdr:cNvPr>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5" name="【福祉施設】&#10;有形固定資産減価償却率最小値テキスト">
          <a:extLst>
            <a:ext uri="{FF2B5EF4-FFF2-40B4-BE49-F238E27FC236}">
              <a16:creationId xmlns:a16="http://schemas.microsoft.com/office/drawing/2014/main" id="{0592F955-8A87-45F6-9FFC-843BA924A38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6" name="直線コネクタ 185">
          <a:extLst>
            <a:ext uri="{FF2B5EF4-FFF2-40B4-BE49-F238E27FC236}">
              <a16:creationId xmlns:a16="http://schemas.microsoft.com/office/drawing/2014/main" id="{FF4ACE40-5C9E-4CA3-AE64-DA9C012E9FF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87" name="【福祉施設】&#10;有形固定資産減価償却率最大値テキスト">
          <a:extLst>
            <a:ext uri="{FF2B5EF4-FFF2-40B4-BE49-F238E27FC236}">
              <a16:creationId xmlns:a16="http://schemas.microsoft.com/office/drawing/2014/main" id="{33B51A90-DC30-49D0-8EE5-A4016F4433BB}"/>
            </a:ext>
          </a:extLst>
        </xdr:cNvPr>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88" name="直線コネクタ 187">
          <a:extLst>
            <a:ext uri="{FF2B5EF4-FFF2-40B4-BE49-F238E27FC236}">
              <a16:creationId xmlns:a16="http://schemas.microsoft.com/office/drawing/2014/main" id="{498EB543-03B0-4784-AD81-E835303001EA}"/>
            </a:ext>
          </a:extLst>
        </xdr:cNvPr>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189" name="【福祉施設】&#10;有形固定資産減価償却率平均値テキスト">
          <a:extLst>
            <a:ext uri="{FF2B5EF4-FFF2-40B4-BE49-F238E27FC236}">
              <a16:creationId xmlns:a16="http://schemas.microsoft.com/office/drawing/2014/main" id="{902DCA7E-7B05-44F4-B027-F3DF20B08112}"/>
            </a:ext>
          </a:extLst>
        </xdr:cNvPr>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90" name="フローチャート: 判断 189">
          <a:extLst>
            <a:ext uri="{FF2B5EF4-FFF2-40B4-BE49-F238E27FC236}">
              <a16:creationId xmlns:a16="http://schemas.microsoft.com/office/drawing/2014/main" id="{59AF6BDD-73E9-4C96-9E25-388956695AD6}"/>
            </a:ext>
          </a:extLst>
        </xdr:cNvPr>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91" name="フローチャート: 判断 190">
          <a:extLst>
            <a:ext uri="{FF2B5EF4-FFF2-40B4-BE49-F238E27FC236}">
              <a16:creationId xmlns:a16="http://schemas.microsoft.com/office/drawing/2014/main" id="{97850E5E-DC07-4960-8EE7-64DA12AFB7D2}"/>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92" name="フローチャート: 判断 191">
          <a:extLst>
            <a:ext uri="{FF2B5EF4-FFF2-40B4-BE49-F238E27FC236}">
              <a16:creationId xmlns:a16="http://schemas.microsoft.com/office/drawing/2014/main" id="{B53C60E2-9FAF-4EFE-9716-790C5E9F018E}"/>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93" name="フローチャート: 判断 192">
          <a:extLst>
            <a:ext uri="{FF2B5EF4-FFF2-40B4-BE49-F238E27FC236}">
              <a16:creationId xmlns:a16="http://schemas.microsoft.com/office/drawing/2014/main" id="{3AD39D07-3241-4949-9253-DF23E1171052}"/>
            </a:ext>
          </a:extLst>
        </xdr:cNvPr>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194" name="フローチャート: 判断 193">
          <a:extLst>
            <a:ext uri="{FF2B5EF4-FFF2-40B4-BE49-F238E27FC236}">
              <a16:creationId xmlns:a16="http://schemas.microsoft.com/office/drawing/2014/main" id="{21824E13-B4AE-48AE-ACAE-8C5241411E76}"/>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35E87C72-0499-4173-B60D-630AD0322D8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AD1668D3-D14F-400D-BEF5-787E61EFC96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E0DA5CB0-9BFF-42C6-8519-9321FD91C8B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3AB4576D-204F-4C12-BE32-6035F618254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B5C0FCE8-2931-4E2A-B3F1-6E3BD459A12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200" name="楕円 199">
          <a:extLst>
            <a:ext uri="{FF2B5EF4-FFF2-40B4-BE49-F238E27FC236}">
              <a16:creationId xmlns:a16="http://schemas.microsoft.com/office/drawing/2014/main" id="{55FA8F9C-B5AD-4F6A-A161-A7E8228605EF}"/>
            </a:ext>
          </a:extLst>
        </xdr:cNvPr>
        <xdr:cNvSpPr/>
      </xdr:nvSpPr>
      <xdr:spPr>
        <a:xfrm>
          <a:off x="45847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95902</xdr:rowOff>
    </xdr:from>
    <xdr:ext cx="405111" cy="259045"/>
    <xdr:sp macro="" textlink="">
      <xdr:nvSpPr>
        <xdr:cNvPr id="201" name="【福祉施設】&#10;有形固定資産減価償却率該当値テキスト">
          <a:extLst>
            <a:ext uri="{FF2B5EF4-FFF2-40B4-BE49-F238E27FC236}">
              <a16:creationId xmlns:a16="http://schemas.microsoft.com/office/drawing/2014/main" id="{638D4E84-1088-4BE3-A2CB-D0DD1594A142}"/>
            </a:ext>
          </a:extLst>
        </xdr:cNvPr>
        <xdr:cNvSpPr txBox="1"/>
      </xdr:nvSpPr>
      <xdr:spPr>
        <a:xfrm>
          <a:off x="4673600"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95886</xdr:rowOff>
    </xdr:from>
    <xdr:to>
      <xdr:col>20</xdr:col>
      <xdr:colOff>38100</xdr:colOff>
      <xdr:row>83</xdr:row>
      <xdr:rowOff>26036</xdr:rowOff>
    </xdr:to>
    <xdr:sp macro="" textlink="">
      <xdr:nvSpPr>
        <xdr:cNvPr id="202" name="楕円 201">
          <a:extLst>
            <a:ext uri="{FF2B5EF4-FFF2-40B4-BE49-F238E27FC236}">
              <a16:creationId xmlns:a16="http://schemas.microsoft.com/office/drawing/2014/main" id="{45520D64-C9CA-42D5-813B-77099CF0F4FD}"/>
            </a:ext>
          </a:extLst>
        </xdr:cNvPr>
        <xdr:cNvSpPr/>
      </xdr:nvSpPr>
      <xdr:spPr>
        <a:xfrm>
          <a:off x="3746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123825</xdr:rowOff>
    </xdr:from>
    <xdr:to>
      <xdr:col>24</xdr:col>
      <xdr:colOff>63500</xdr:colOff>
      <xdr:row>82</xdr:row>
      <xdr:rowOff>146686</xdr:rowOff>
    </xdr:to>
    <xdr:cxnSp macro="">
      <xdr:nvCxnSpPr>
        <xdr:cNvPr id="203" name="直線コネクタ 202">
          <a:extLst>
            <a:ext uri="{FF2B5EF4-FFF2-40B4-BE49-F238E27FC236}">
              <a16:creationId xmlns:a16="http://schemas.microsoft.com/office/drawing/2014/main" id="{57F80D5F-3C9A-42AD-B390-09E1EA0BA385}"/>
            </a:ext>
          </a:extLst>
        </xdr:cNvPr>
        <xdr:cNvCxnSpPr/>
      </xdr:nvCxnSpPr>
      <xdr:spPr>
        <a:xfrm flipV="1">
          <a:off x="3797300" y="14011275"/>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204" name="楕円 203">
          <a:extLst>
            <a:ext uri="{FF2B5EF4-FFF2-40B4-BE49-F238E27FC236}">
              <a16:creationId xmlns:a16="http://schemas.microsoft.com/office/drawing/2014/main" id="{A61488EC-BCA9-4D70-A1BE-63BBAA183150}"/>
            </a:ext>
          </a:extLst>
        </xdr:cNvPr>
        <xdr:cNvSpPr/>
      </xdr:nvSpPr>
      <xdr:spPr>
        <a:xfrm>
          <a:off x="2857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125730</xdr:rowOff>
    </xdr:from>
    <xdr:to>
      <xdr:col>19</xdr:col>
      <xdr:colOff>177800</xdr:colOff>
      <xdr:row>82</xdr:row>
      <xdr:rowOff>146686</xdr:rowOff>
    </xdr:to>
    <xdr:cxnSp macro="">
      <xdr:nvCxnSpPr>
        <xdr:cNvPr id="205" name="直線コネクタ 204">
          <a:extLst>
            <a:ext uri="{FF2B5EF4-FFF2-40B4-BE49-F238E27FC236}">
              <a16:creationId xmlns:a16="http://schemas.microsoft.com/office/drawing/2014/main" id="{76FC2DBC-DE4C-46E6-A924-9CB08BB7C56B}"/>
            </a:ext>
          </a:extLst>
        </xdr:cNvPr>
        <xdr:cNvCxnSpPr/>
      </xdr:nvCxnSpPr>
      <xdr:spPr>
        <a:xfrm>
          <a:off x="2908300" y="141846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06" name="楕円 205">
          <a:extLst>
            <a:ext uri="{FF2B5EF4-FFF2-40B4-BE49-F238E27FC236}">
              <a16:creationId xmlns:a16="http://schemas.microsoft.com/office/drawing/2014/main" id="{560B7A14-1F8F-4D4A-B173-6067157D947D}"/>
            </a:ext>
          </a:extLst>
        </xdr:cNvPr>
        <xdr:cNvSpPr/>
      </xdr:nvSpPr>
      <xdr:spPr>
        <a:xfrm>
          <a:off x="1968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95250</xdr:rowOff>
    </xdr:from>
    <xdr:to>
      <xdr:col>15</xdr:col>
      <xdr:colOff>50800</xdr:colOff>
      <xdr:row>82</xdr:row>
      <xdr:rowOff>125730</xdr:rowOff>
    </xdr:to>
    <xdr:cxnSp macro="">
      <xdr:nvCxnSpPr>
        <xdr:cNvPr id="207" name="直線コネクタ 206">
          <a:extLst>
            <a:ext uri="{FF2B5EF4-FFF2-40B4-BE49-F238E27FC236}">
              <a16:creationId xmlns:a16="http://schemas.microsoft.com/office/drawing/2014/main" id="{961E4158-E8D7-4261-B015-7444D73926C0}"/>
            </a:ext>
          </a:extLst>
        </xdr:cNvPr>
        <xdr:cNvCxnSpPr/>
      </xdr:nvCxnSpPr>
      <xdr:spPr>
        <a:xfrm>
          <a:off x="2019300" y="14154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156845</xdr:rowOff>
    </xdr:from>
    <xdr:to>
      <xdr:col>6</xdr:col>
      <xdr:colOff>38100</xdr:colOff>
      <xdr:row>80</xdr:row>
      <xdr:rowOff>86995</xdr:rowOff>
    </xdr:to>
    <xdr:sp macro="" textlink="">
      <xdr:nvSpPr>
        <xdr:cNvPr id="208" name="楕円 207">
          <a:extLst>
            <a:ext uri="{FF2B5EF4-FFF2-40B4-BE49-F238E27FC236}">
              <a16:creationId xmlns:a16="http://schemas.microsoft.com/office/drawing/2014/main" id="{50676C8C-8671-4579-B3B8-8A3298F93FC9}"/>
            </a:ext>
          </a:extLst>
        </xdr:cNvPr>
        <xdr:cNvSpPr/>
      </xdr:nvSpPr>
      <xdr:spPr>
        <a:xfrm>
          <a:off x="1079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36195</xdr:rowOff>
    </xdr:from>
    <xdr:to>
      <xdr:col>10</xdr:col>
      <xdr:colOff>114300</xdr:colOff>
      <xdr:row>82</xdr:row>
      <xdr:rowOff>95250</xdr:rowOff>
    </xdr:to>
    <xdr:cxnSp macro="">
      <xdr:nvCxnSpPr>
        <xdr:cNvPr id="209" name="直線コネクタ 208">
          <a:extLst>
            <a:ext uri="{FF2B5EF4-FFF2-40B4-BE49-F238E27FC236}">
              <a16:creationId xmlns:a16="http://schemas.microsoft.com/office/drawing/2014/main" id="{3844484A-EF8B-4DEA-9202-12B2235C74AE}"/>
            </a:ext>
          </a:extLst>
        </xdr:cNvPr>
        <xdr:cNvCxnSpPr/>
      </xdr:nvCxnSpPr>
      <xdr:spPr>
        <a:xfrm>
          <a:off x="1130300" y="13752195"/>
          <a:ext cx="889000" cy="4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10" name="n_1aveValue【福祉施設】&#10;有形固定資産減価償却率">
          <a:extLst>
            <a:ext uri="{FF2B5EF4-FFF2-40B4-BE49-F238E27FC236}">
              <a16:creationId xmlns:a16="http://schemas.microsoft.com/office/drawing/2014/main" id="{0A9838D9-5518-479C-885F-72F27ABF8FA1}"/>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211" name="n_2aveValue【福祉施設】&#10;有形固定資産減価償却率">
          <a:extLst>
            <a:ext uri="{FF2B5EF4-FFF2-40B4-BE49-F238E27FC236}">
              <a16:creationId xmlns:a16="http://schemas.microsoft.com/office/drawing/2014/main" id="{92E25532-7CB2-4AE0-BBA6-A7B16447A6B1}"/>
            </a:ext>
          </a:extLst>
        </xdr:cNvPr>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12" name="n_3aveValue【福祉施設】&#10;有形固定資産減価償却率">
          <a:extLst>
            <a:ext uri="{FF2B5EF4-FFF2-40B4-BE49-F238E27FC236}">
              <a16:creationId xmlns:a16="http://schemas.microsoft.com/office/drawing/2014/main" id="{0424DD43-DB2A-45C2-9798-0ACF9D808107}"/>
            </a:ext>
          </a:extLst>
        </xdr:cNvPr>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110507</xdr:rowOff>
    </xdr:from>
    <xdr:ext cx="405111" cy="259045"/>
    <xdr:sp macro="" textlink="">
      <xdr:nvSpPr>
        <xdr:cNvPr id="213" name="n_4aveValue【福祉施設】&#10;有形固定資産減価償却率">
          <a:extLst>
            <a:ext uri="{FF2B5EF4-FFF2-40B4-BE49-F238E27FC236}">
              <a16:creationId xmlns:a16="http://schemas.microsoft.com/office/drawing/2014/main" id="{24C461D8-ADF7-4768-9F91-053B80A66947}"/>
            </a:ext>
          </a:extLst>
        </xdr:cNvPr>
        <xdr:cNvSpPr txBox="1"/>
      </xdr:nvSpPr>
      <xdr:spPr>
        <a:xfrm>
          <a:off x="927744"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17163</xdr:rowOff>
    </xdr:from>
    <xdr:ext cx="405111" cy="259045"/>
    <xdr:sp macro="" textlink="">
      <xdr:nvSpPr>
        <xdr:cNvPr id="214" name="n_1mainValue【福祉施設】&#10;有形固定資産減価償却率">
          <a:extLst>
            <a:ext uri="{FF2B5EF4-FFF2-40B4-BE49-F238E27FC236}">
              <a16:creationId xmlns:a16="http://schemas.microsoft.com/office/drawing/2014/main" id="{3C89AA76-27DC-4051-A22B-9F2976E8866C}"/>
            </a:ext>
          </a:extLst>
        </xdr:cNvPr>
        <xdr:cNvSpPr txBox="1"/>
      </xdr:nvSpPr>
      <xdr:spPr>
        <a:xfrm>
          <a:off x="3582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15" name="n_2mainValue【福祉施設】&#10;有形固定資産減価償却率">
          <a:extLst>
            <a:ext uri="{FF2B5EF4-FFF2-40B4-BE49-F238E27FC236}">
              <a16:creationId xmlns:a16="http://schemas.microsoft.com/office/drawing/2014/main" id="{881E7B98-6DE7-4F94-ADBA-2D73A6914F4E}"/>
            </a:ext>
          </a:extLst>
        </xdr:cNvPr>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216" name="n_3mainValue【福祉施設】&#10;有形固定資産減価償却率">
          <a:extLst>
            <a:ext uri="{FF2B5EF4-FFF2-40B4-BE49-F238E27FC236}">
              <a16:creationId xmlns:a16="http://schemas.microsoft.com/office/drawing/2014/main" id="{59BC63CB-A157-4B79-825F-EF95FB5F18D8}"/>
            </a:ext>
          </a:extLst>
        </xdr:cNvPr>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103522</xdr:rowOff>
    </xdr:from>
    <xdr:ext cx="405111" cy="259045"/>
    <xdr:sp macro="" textlink="">
      <xdr:nvSpPr>
        <xdr:cNvPr id="217" name="n_4mainValue【福祉施設】&#10;有形固定資産減価償却率">
          <a:extLst>
            <a:ext uri="{FF2B5EF4-FFF2-40B4-BE49-F238E27FC236}">
              <a16:creationId xmlns:a16="http://schemas.microsoft.com/office/drawing/2014/main" id="{996BAF3E-4F8E-45A5-83EC-483FE4AA1CAE}"/>
            </a:ext>
          </a:extLst>
        </xdr:cNvPr>
        <xdr:cNvSpPr txBox="1"/>
      </xdr:nvSpPr>
      <xdr:spPr>
        <a:xfrm>
          <a:off x="927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3F6BB1A6-0526-414E-B5AD-5CF24C2D508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a:extLst>
            <a:ext uri="{FF2B5EF4-FFF2-40B4-BE49-F238E27FC236}">
              <a16:creationId xmlns:a16="http://schemas.microsoft.com/office/drawing/2014/main" id="{F8D27EE7-1BD2-4733-8AA6-9C2BB1918BE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a:extLst>
            <a:ext uri="{FF2B5EF4-FFF2-40B4-BE49-F238E27FC236}">
              <a16:creationId xmlns:a16="http://schemas.microsoft.com/office/drawing/2014/main" id="{4132683E-0258-48BD-B8C8-8E21AFCE59A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a:extLst>
            <a:ext uri="{FF2B5EF4-FFF2-40B4-BE49-F238E27FC236}">
              <a16:creationId xmlns:a16="http://schemas.microsoft.com/office/drawing/2014/main" id="{34FB774F-321D-466C-851E-9949A818D0E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a:extLst>
            <a:ext uri="{FF2B5EF4-FFF2-40B4-BE49-F238E27FC236}">
              <a16:creationId xmlns:a16="http://schemas.microsoft.com/office/drawing/2014/main" id="{0BD2995F-3EF5-4531-8228-7B53C938B3A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a:extLst>
            <a:ext uri="{FF2B5EF4-FFF2-40B4-BE49-F238E27FC236}">
              <a16:creationId xmlns:a16="http://schemas.microsoft.com/office/drawing/2014/main" id="{038F38B4-07B2-4F1A-ABA0-CC655D245CD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a:extLst>
            <a:ext uri="{FF2B5EF4-FFF2-40B4-BE49-F238E27FC236}">
              <a16:creationId xmlns:a16="http://schemas.microsoft.com/office/drawing/2014/main" id="{194EBA2B-CDDD-40AF-AF11-BD4E4C94E89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a:extLst>
            <a:ext uri="{FF2B5EF4-FFF2-40B4-BE49-F238E27FC236}">
              <a16:creationId xmlns:a16="http://schemas.microsoft.com/office/drawing/2014/main" id="{F2ADA953-DB76-4A49-A0D4-254822F145E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a:extLst>
            <a:ext uri="{FF2B5EF4-FFF2-40B4-BE49-F238E27FC236}">
              <a16:creationId xmlns:a16="http://schemas.microsoft.com/office/drawing/2014/main" id="{939388CF-24A0-4937-9EE2-3C329792B2A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a:extLst>
            <a:ext uri="{FF2B5EF4-FFF2-40B4-BE49-F238E27FC236}">
              <a16:creationId xmlns:a16="http://schemas.microsoft.com/office/drawing/2014/main" id="{1967B0F8-CC12-49BC-9DC8-3A5103A172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8" name="直線コネクタ 227">
          <a:extLst>
            <a:ext uri="{FF2B5EF4-FFF2-40B4-BE49-F238E27FC236}">
              <a16:creationId xmlns:a16="http://schemas.microsoft.com/office/drawing/2014/main" id="{8A545666-7D90-46DA-BA0E-90AA447C6EA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9" name="テキスト ボックス 228">
          <a:extLst>
            <a:ext uri="{FF2B5EF4-FFF2-40B4-BE49-F238E27FC236}">
              <a16:creationId xmlns:a16="http://schemas.microsoft.com/office/drawing/2014/main" id="{3A2DA8CA-4A76-4ED8-A6A6-E6F8B6FC801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0" name="直線コネクタ 229">
          <a:extLst>
            <a:ext uri="{FF2B5EF4-FFF2-40B4-BE49-F238E27FC236}">
              <a16:creationId xmlns:a16="http://schemas.microsoft.com/office/drawing/2014/main" id="{D551E56B-E438-4C01-8C57-AA562D871BE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1" name="テキスト ボックス 230">
          <a:extLst>
            <a:ext uri="{FF2B5EF4-FFF2-40B4-BE49-F238E27FC236}">
              <a16:creationId xmlns:a16="http://schemas.microsoft.com/office/drawing/2014/main" id="{F7883E8E-E9BF-4281-BF4B-EAFBBADF610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2" name="直線コネクタ 231">
          <a:extLst>
            <a:ext uri="{FF2B5EF4-FFF2-40B4-BE49-F238E27FC236}">
              <a16:creationId xmlns:a16="http://schemas.microsoft.com/office/drawing/2014/main" id="{DA78BDA2-EC49-4A6C-A721-1D5231A290A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3" name="テキスト ボックス 232">
          <a:extLst>
            <a:ext uri="{FF2B5EF4-FFF2-40B4-BE49-F238E27FC236}">
              <a16:creationId xmlns:a16="http://schemas.microsoft.com/office/drawing/2014/main" id="{C7AF5382-9B48-4484-8D3A-42930846BE3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4" name="直線コネクタ 233">
          <a:extLst>
            <a:ext uri="{FF2B5EF4-FFF2-40B4-BE49-F238E27FC236}">
              <a16:creationId xmlns:a16="http://schemas.microsoft.com/office/drawing/2014/main" id="{5312FE4C-77F6-4055-83FD-4FEF850C511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5" name="テキスト ボックス 234">
          <a:extLst>
            <a:ext uri="{FF2B5EF4-FFF2-40B4-BE49-F238E27FC236}">
              <a16:creationId xmlns:a16="http://schemas.microsoft.com/office/drawing/2014/main" id="{D28CA2FD-0338-49B7-B8B0-9E3278F5C38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6" name="直線コネクタ 235">
          <a:extLst>
            <a:ext uri="{FF2B5EF4-FFF2-40B4-BE49-F238E27FC236}">
              <a16:creationId xmlns:a16="http://schemas.microsoft.com/office/drawing/2014/main" id="{51A06AD0-B3DB-4C71-8FE5-2B0601B21E1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7" name="テキスト ボックス 236">
          <a:extLst>
            <a:ext uri="{FF2B5EF4-FFF2-40B4-BE49-F238E27FC236}">
              <a16:creationId xmlns:a16="http://schemas.microsoft.com/office/drawing/2014/main" id="{02BD77D9-F64A-43BE-A2C3-3FC3BBA15FE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8" name="直線コネクタ 237">
          <a:extLst>
            <a:ext uri="{FF2B5EF4-FFF2-40B4-BE49-F238E27FC236}">
              <a16:creationId xmlns:a16="http://schemas.microsoft.com/office/drawing/2014/main" id="{BEF4FD1F-3E36-413A-BEA7-DFCF415AAEE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9" name="テキスト ボックス 238">
          <a:extLst>
            <a:ext uri="{FF2B5EF4-FFF2-40B4-BE49-F238E27FC236}">
              <a16:creationId xmlns:a16="http://schemas.microsoft.com/office/drawing/2014/main" id="{AEC3C4B5-C278-43B5-9E02-CB05CBE61B3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8E162BCB-3ACF-4C97-B375-D0584BE81AB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380059A-0D8F-46F3-A149-0712E3A8742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56822E3C-AADD-41DE-89DA-ABDFDB76408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43" name="直線コネクタ 242">
          <a:extLst>
            <a:ext uri="{FF2B5EF4-FFF2-40B4-BE49-F238E27FC236}">
              <a16:creationId xmlns:a16="http://schemas.microsoft.com/office/drawing/2014/main" id="{3B23CDC3-B814-4A8A-89D6-91D7F5899090}"/>
            </a:ext>
          </a:extLst>
        </xdr:cNvPr>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44" name="【福祉施設】&#10;一人当たり面積最小値テキスト">
          <a:extLst>
            <a:ext uri="{FF2B5EF4-FFF2-40B4-BE49-F238E27FC236}">
              <a16:creationId xmlns:a16="http://schemas.microsoft.com/office/drawing/2014/main" id="{882500F1-3DE5-4847-9D30-283F4368548D}"/>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45" name="直線コネクタ 244">
          <a:extLst>
            <a:ext uri="{FF2B5EF4-FFF2-40B4-BE49-F238E27FC236}">
              <a16:creationId xmlns:a16="http://schemas.microsoft.com/office/drawing/2014/main" id="{1C45F8AF-BC35-4B97-B01D-D8377AFA9E55}"/>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46" name="【福祉施設】&#10;一人当たり面積最大値テキスト">
          <a:extLst>
            <a:ext uri="{FF2B5EF4-FFF2-40B4-BE49-F238E27FC236}">
              <a16:creationId xmlns:a16="http://schemas.microsoft.com/office/drawing/2014/main" id="{88CBD50A-6DDE-4C76-B885-6E5D2F4A2459}"/>
            </a:ext>
          </a:extLst>
        </xdr:cNvPr>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47" name="直線コネクタ 246">
          <a:extLst>
            <a:ext uri="{FF2B5EF4-FFF2-40B4-BE49-F238E27FC236}">
              <a16:creationId xmlns:a16="http://schemas.microsoft.com/office/drawing/2014/main" id="{380D209F-5E6C-4C05-B962-87FB11FD98E8}"/>
            </a:ext>
          </a:extLst>
        </xdr:cNvPr>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248" name="【福祉施設】&#10;一人当たり面積平均値テキスト">
          <a:extLst>
            <a:ext uri="{FF2B5EF4-FFF2-40B4-BE49-F238E27FC236}">
              <a16:creationId xmlns:a16="http://schemas.microsoft.com/office/drawing/2014/main" id="{DC7CF76B-66D0-40C5-96F5-3A3F3CC18D4D}"/>
            </a:ext>
          </a:extLst>
        </xdr:cNvPr>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49" name="フローチャート: 判断 248">
          <a:extLst>
            <a:ext uri="{FF2B5EF4-FFF2-40B4-BE49-F238E27FC236}">
              <a16:creationId xmlns:a16="http://schemas.microsoft.com/office/drawing/2014/main" id="{CCA2DE74-DFC0-45CD-A68C-94683654CE14}"/>
            </a:ext>
          </a:extLst>
        </xdr:cNvPr>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50" name="フローチャート: 判断 249">
          <a:extLst>
            <a:ext uri="{FF2B5EF4-FFF2-40B4-BE49-F238E27FC236}">
              <a16:creationId xmlns:a16="http://schemas.microsoft.com/office/drawing/2014/main" id="{6198A619-35DE-46EA-9CB5-340C739BEBA9}"/>
            </a:ext>
          </a:extLst>
        </xdr:cNvPr>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51" name="フローチャート: 判断 250">
          <a:extLst>
            <a:ext uri="{FF2B5EF4-FFF2-40B4-BE49-F238E27FC236}">
              <a16:creationId xmlns:a16="http://schemas.microsoft.com/office/drawing/2014/main" id="{7D51E480-7318-4E71-9663-C7736A7926EB}"/>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52" name="フローチャート: 判断 251">
          <a:extLst>
            <a:ext uri="{FF2B5EF4-FFF2-40B4-BE49-F238E27FC236}">
              <a16:creationId xmlns:a16="http://schemas.microsoft.com/office/drawing/2014/main" id="{7C836FF5-EE5B-4B39-932D-86508375E34F}"/>
            </a:ext>
          </a:extLst>
        </xdr:cNvPr>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44994</xdr:rowOff>
    </xdr:from>
    <xdr:to>
      <xdr:col>36</xdr:col>
      <xdr:colOff>165100</xdr:colOff>
      <xdr:row>84</xdr:row>
      <xdr:rowOff>146594</xdr:rowOff>
    </xdr:to>
    <xdr:sp macro="" textlink="">
      <xdr:nvSpPr>
        <xdr:cNvPr id="253" name="フローチャート: 判断 252">
          <a:extLst>
            <a:ext uri="{FF2B5EF4-FFF2-40B4-BE49-F238E27FC236}">
              <a16:creationId xmlns:a16="http://schemas.microsoft.com/office/drawing/2014/main" id="{E1BBE6D1-C4A3-40F6-AB9C-36360CCC08B6}"/>
            </a:ext>
          </a:extLst>
        </xdr:cNvPr>
        <xdr:cNvSpPr/>
      </xdr:nvSpPr>
      <xdr:spPr>
        <a:xfrm>
          <a:off x="6921500" y="1444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31899238-C7D0-44C6-BB59-4A0032AE1BC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28E0614E-503D-4923-AF9E-216F00ACA43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10B8102C-32E6-4CFB-8C1D-92C7ADB7B63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FB8F7A5-1509-404D-B00D-A10F669EA6A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E4D0961A-640E-41A9-B365-4F9B2ADEB6A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97245</xdr:rowOff>
    </xdr:from>
    <xdr:to>
      <xdr:col>55</xdr:col>
      <xdr:colOff>50800</xdr:colOff>
      <xdr:row>85</xdr:row>
      <xdr:rowOff>27395</xdr:rowOff>
    </xdr:to>
    <xdr:sp macro="" textlink="">
      <xdr:nvSpPr>
        <xdr:cNvPr id="259" name="楕円 258">
          <a:extLst>
            <a:ext uri="{FF2B5EF4-FFF2-40B4-BE49-F238E27FC236}">
              <a16:creationId xmlns:a16="http://schemas.microsoft.com/office/drawing/2014/main" id="{E42C46D8-9B7E-459E-9938-081DA8F32AAC}"/>
            </a:ext>
          </a:extLst>
        </xdr:cNvPr>
        <xdr:cNvSpPr/>
      </xdr:nvSpPr>
      <xdr:spPr>
        <a:xfrm>
          <a:off x="10426700" y="144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75672</xdr:rowOff>
    </xdr:from>
    <xdr:ext cx="469744" cy="259045"/>
    <xdr:sp macro="" textlink="">
      <xdr:nvSpPr>
        <xdr:cNvPr id="260" name="【福祉施設】&#10;一人当たり面積該当値テキスト">
          <a:extLst>
            <a:ext uri="{FF2B5EF4-FFF2-40B4-BE49-F238E27FC236}">
              <a16:creationId xmlns:a16="http://schemas.microsoft.com/office/drawing/2014/main" id="{1188719A-E9C8-4E4D-81D9-BB97D98B5A66}"/>
            </a:ext>
          </a:extLst>
        </xdr:cNvPr>
        <xdr:cNvSpPr txBox="1"/>
      </xdr:nvSpPr>
      <xdr:spPr>
        <a:xfrm>
          <a:off x="10515600" y="1447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10161</xdr:rowOff>
    </xdr:from>
    <xdr:to>
      <xdr:col>50</xdr:col>
      <xdr:colOff>165100</xdr:colOff>
      <xdr:row>84</xdr:row>
      <xdr:rowOff>111761</xdr:rowOff>
    </xdr:to>
    <xdr:sp macro="" textlink="">
      <xdr:nvSpPr>
        <xdr:cNvPr id="261" name="楕円 260">
          <a:extLst>
            <a:ext uri="{FF2B5EF4-FFF2-40B4-BE49-F238E27FC236}">
              <a16:creationId xmlns:a16="http://schemas.microsoft.com/office/drawing/2014/main" id="{D3559337-F7DF-4C66-AC4C-51D44ABF53D3}"/>
            </a:ext>
          </a:extLst>
        </xdr:cNvPr>
        <xdr:cNvSpPr/>
      </xdr:nvSpPr>
      <xdr:spPr>
        <a:xfrm>
          <a:off x="958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60961</xdr:rowOff>
    </xdr:from>
    <xdr:to>
      <xdr:col>55</xdr:col>
      <xdr:colOff>0</xdr:colOff>
      <xdr:row>84</xdr:row>
      <xdr:rowOff>148045</xdr:rowOff>
    </xdr:to>
    <xdr:cxnSp macro="">
      <xdr:nvCxnSpPr>
        <xdr:cNvPr id="262" name="直線コネクタ 261">
          <a:extLst>
            <a:ext uri="{FF2B5EF4-FFF2-40B4-BE49-F238E27FC236}">
              <a16:creationId xmlns:a16="http://schemas.microsoft.com/office/drawing/2014/main" id="{E7149C5A-02D1-4339-AAEC-2E4383F34700}"/>
            </a:ext>
          </a:extLst>
        </xdr:cNvPr>
        <xdr:cNvCxnSpPr/>
      </xdr:nvCxnSpPr>
      <xdr:spPr>
        <a:xfrm>
          <a:off x="9639300" y="14462761"/>
          <a:ext cx="838200" cy="8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19957</xdr:rowOff>
    </xdr:from>
    <xdr:to>
      <xdr:col>46</xdr:col>
      <xdr:colOff>38100</xdr:colOff>
      <xdr:row>84</xdr:row>
      <xdr:rowOff>121557</xdr:rowOff>
    </xdr:to>
    <xdr:sp macro="" textlink="">
      <xdr:nvSpPr>
        <xdr:cNvPr id="263" name="楕円 262">
          <a:extLst>
            <a:ext uri="{FF2B5EF4-FFF2-40B4-BE49-F238E27FC236}">
              <a16:creationId xmlns:a16="http://schemas.microsoft.com/office/drawing/2014/main" id="{91015FB1-0498-4E6F-874A-BA0612522C9F}"/>
            </a:ext>
          </a:extLst>
        </xdr:cNvPr>
        <xdr:cNvSpPr/>
      </xdr:nvSpPr>
      <xdr:spPr>
        <a:xfrm>
          <a:off x="8699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60961</xdr:rowOff>
    </xdr:from>
    <xdr:to>
      <xdr:col>50</xdr:col>
      <xdr:colOff>114300</xdr:colOff>
      <xdr:row>84</xdr:row>
      <xdr:rowOff>70757</xdr:rowOff>
    </xdr:to>
    <xdr:cxnSp macro="">
      <xdr:nvCxnSpPr>
        <xdr:cNvPr id="264" name="直線コネクタ 263">
          <a:extLst>
            <a:ext uri="{FF2B5EF4-FFF2-40B4-BE49-F238E27FC236}">
              <a16:creationId xmlns:a16="http://schemas.microsoft.com/office/drawing/2014/main" id="{BDBD6D1F-58E2-4357-B792-D34AB874B42D}"/>
            </a:ext>
          </a:extLst>
        </xdr:cNvPr>
        <xdr:cNvCxnSpPr/>
      </xdr:nvCxnSpPr>
      <xdr:spPr>
        <a:xfrm flipV="1">
          <a:off x="8750300" y="144627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28666</xdr:rowOff>
    </xdr:from>
    <xdr:to>
      <xdr:col>41</xdr:col>
      <xdr:colOff>101600</xdr:colOff>
      <xdr:row>84</xdr:row>
      <xdr:rowOff>130266</xdr:rowOff>
    </xdr:to>
    <xdr:sp macro="" textlink="">
      <xdr:nvSpPr>
        <xdr:cNvPr id="265" name="楕円 264">
          <a:extLst>
            <a:ext uri="{FF2B5EF4-FFF2-40B4-BE49-F238E27FC236}">
              <a16:creationId xmlns:a16="http://schemas.microsoft.com/office/drawing/2014/main" id="{DE6380C0-AF30-44CA-9633-16A341B68059}"/>
            </a:ext>
          </a:extLst>
        </xdr:cNvPr>
        <xdr:cNvSpPr/>
      </xdr:nvSpPr>
      <xdr:spPr>
        <a:xfrm>
          <a:off x="7810500" y="144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70757</xdr:rowOff>
    </xdr:from>
    <xdr:to>
      <xdr:col>45</xdr:col>
      <xdr:colOff>177800</xdr:colOff>
      <xdr:row>84</xdr:row>
      <xdr:rowOff>79466</xdr:rowOff>
    </xdr:to>
    <xdr:cxnSp macro="">
      <xdr:nvCxnSpPr>
        <xdr:cNvPr id="266" name="直線コネクタ 265">
          <a:extLst>
            <a:ext uri="{FF2B5EF4-FFF2-40B4-BE49-F238E27FC236}">
              <a16:creationId xmlns:a16="http://schemas.microsoft.com/office/drawing/2014/main" id="{864DF801-712F-4B17-8177-46956938D315}"/>
            </a:ext>
          </a:extLst>
        </xdr:cNvPr>
        <xdr:cNvCxnSpPr/>
      </xdr:nvCxnSpPr>
      <xdr:spPr>
        <a:xfrm flipV="1">
          <a:off x="7861300" y="14472557"/>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50981</xdr:rowOff>
    </xdr:from>
    <xdr:to>
      <xdr:col>36</xdr:col>
      <xdr:colOff>165100</xdr:colOff>
      <xdr:row>85</xdr:row>
      <xdr:rowOff>152581</xdr:rowOff>
    </xdr:to>
    <xdr:sp macro="" textlink="">
      <xdr:nvSpPr>
        <xdr:cNvPr id="267" name="楕円 266">
          <a:extLst>
            <a:ext uri="{FF2B5EF4-FFF2-40B4-BE49-F238E27FC236}">
              <a16:creationId xmlns:a16="http://schemas.microsoft.com/office/drawing/2014/main" id="{A106E2AB-9263-44E7-8159-0832098268AB}"/>
            </a:ext>
          </a:extLst>
        </xdr:cNvPr>
        <xdr:cNvSpPr/>
      </xdr:nvSpPr>
      <xdr:spPr>
        <a:xfrm>
          <a:off x="6921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79466</xdr:rowOff>
    </xdr:from>
    <xdr:to>
      <xdr:col>41</xdr:col>
      <xdr:colOff>50800</xdr:colOff>
      <xdr:row>85</xdr:row>
      <xdr:rowOff>101781</xdr:rowOff>
    </xdr:to>
    <xdr:cxnSp macro="">
      <xdr:nvCxnSpPr>
        <xdr:cNvPr id="268" name="直線コネクタ 267">
          <a:extLst>
            <a:ext uri="{FF2B5EF4-FFF2-40B4-BE49-F238E27FC236}">
              <a16:creationId xmlns:a16="http://schemas.microsoft.com/office/drawing/2014/main" id="{11FA468A-CD71-42CB-8EF3-1D2710F1B189}"/>
            </a:ext>
          </a:extLst>
        </xdr:cNvPr>
        <xdr:cNvCxnSpPr/>
      </xdr:nvCxnSpPr>
      <xdr:spPr>
        <a:xfrm flipV="1">
          <a:off x="6972300" y="14481266"/>
          <a:ext cx="889000" cy="19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135545</xdr:rowOff>
    </xdr:from>
    <xdr:ext cx="469744" cy="259045"/>
    <xdr:sp macro="" textlink="">
      <xdr:nvSpPr>
        <xdr:cNvPr id="269" name="n_1aveValue【福祉施設】&#10;一人当たり面積">
          <a:extLst>
            <a:ext uri="{FF2B5EF4-FFF2-40B4-BE49-F238E27FC236}">
              <a16:creationId xmlns:a16="http://schemas.microsoft.com/office/drawing/2014/main" id="{A71DA419-2E49-4ED4-A2BF-05ADCF0E5399}"/>
            </a:ext>
          </a:extLst>
        </xdr:cNvPr>
        <xdr:cNvSpPr txBox="1"/>
      </xdr:nvSpPr>
      <xdr:spPr>
        <a:xfrm>
          <a:off x="9391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270" name="n_2aveValue【福祉施設】&#10;一人当たり面積">
          <a:extLst>
            <a:ext uri="{FF2B5EF4-FFF2-40B4-BE49-F238E27FC236}">
              <a16:creationId xmlns:a16="http://schemas.microsoft.com/office/drawing/2014/main" id="{303E8895-BD43-48ED-BBD1-15EC21335417}"/>
            </a:ext>
          </a:extLst>
        </xdr:cNvPr>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271" name="n_3aveValue【福祉施設】&#10;一人当たり面積">
          <a:extLst>
            <a:ext uri="{FF2B5EF4-FFF2-40B4-BE49-F238E27FC236}">
              <a16:creationId xmlns:a16="http://schemas.microsoft.com/office/drawing/2014/main" id="{E6634F42-CF68-411E-82A5-849FAA7E2E12}"/>
            </a:ext>
          </a:extLst>
        </xdr:cNvPr>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163121</xdr:rowOff>
    </xdr:from>
    <xdr:ext cx="469744" cy="259045"/>
    <xdr:sp macro="" textlink="">
      <xdr:nvSpPr>
        <xdr:cNvPr id="272" name="n_4aveValue【福祉施設】&#10;一人当たり面積">
          <a:extLst>
            <a:ext uri="{FF2B5EF4-FFF2-40B4-BE49-F238E27FC236}">
              <a16:creationId xmlns:a16="http://schemas.microsoft.com/office/drawing/2014/main" id="{D2230674-2B64-4CA5-9E28-980FEBCDCC9E}"/>
            </a:ext>
          </a:extLst>
        </xdr:cNvPr>
        <xdr:cNvSpPr txBox="1"/>
      </xdr:nvSpPr>
      <xdr:spPr>
        <a:xfrm>
          <a:off x="6737427" y="1422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128288</xdr:rowOff>
    </xdr:from>
    <xdr:ext cx="469744" cy="259045"/>
    <xdr:sp macro="" textlink="">
      <xdr:nvSpPr>
        <xdr:cNvPr id="273" name="n_1mainValue【福祉施設】&#10;一人当たり面積">
          <a:extLst>
            <a:ext uri="{FF2B5EF4-FFF2-40B4-BE49-F238E27FC236}">
              <a16:creationId xmlns:a16="http://schemas.microsoft.com/office/drawing/2014/main" id="{FCF5BBD7-F2A2-4688-AE0A-900CAC87B87B}"/>
            </a:ext>
          </a:extLst>
        </xdr:cNvPr>
        <xdr:cNvSpPr txBox="1"/>
      </xdr:nvSpPr>
      <xdr:spPr>
        <a:xfrm>
          <a:off x="9391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138084</xdr:rowOff>
    </xdr:from>
    <xdr:ext cx="469744" cy="259045"/>
    <xdr:sp macro="" textlink="">
      <xdr:nvSpPr>
        <xdr:cNvPr id="274" name="n_2mainValue【福祉施設】&#10;一人当たり面積">
          <a:extLst>
            <a:ext uri="{FF2B5EF4-FFF2-40B4-BE49-F238E27FC236}">
              <a16:creationId xmlns:a16="http://schemas.microsoft.com/office/drawing/2014/main" id="{26CCD68D-F926-47AD-8D3F-0F7B8360272E}"/>
            </a:ext>
          </a:extLst>
        </xdr:cNvPr>
        <xdr:cNvSpPr txBox="1"/>
      </xdr:nvSpPr>
      <xdr:spPr>
        <a:xfrm>
          <a:off x="8515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121393</xdr:rowOff>
    </xdr:from>
    <xdr:ext cx="469744" cy="259045"/>
    <xdr:sp macro="" textlink="">
      <xdr:nvSpPr>
        <xdr:cNvPr id="275" name="n_3mainValue【福祉施設】&#10;一人当たり面積">
          <a:extLst>
            <a:ext uri="{FF2B5EF4-FFF2-40B4-BE49-F238E27FC236}">
              <a16:creationId xmlns:a16="http://schemas.microsoft.com/office/drawing/2014/main" id="{E235005B-B98A-49A7-97F2-31A1431FD13D}"/>
            </a:ext>
          </a:extLst>
        </xdr:cNvPr>
        <xdr:cNvSpPr txBox="1"/>
      </xdr:nvSpPr>
      <xdr:spPr>
        <a:xfrm>
          <a:off x="7626427" y="1452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143708</xdr:rowOff>
    </xdr:from>
    <xdr:ext cx="469744" cy="259045"/>
    <xdr:sp macro="" textlink="">
      <xdr:nvSpPr>
        <xdr:cNvPr id="276" name="n_4mainValue【福祉施設】&#10;一人当たり面積">
          <a:extLst>
            <a:ext uri="{FF2B5EF4-FFF2-40B4-BE49-F238E27FC236}">
              <a16:creationId xmlns:a16="http://schemas.microsoft.com/office/drawing/2014/main" id="{D426FE79-18C8-4487-8EBA-671FEE3A0312}"/>
            </a:ext>
          </a:extLst>
        </xdr:cNvPr>
        <xdr:cNvSpPr txBox="1"/>
      </xdr:nvSpPr>
      <xdr:spPr>
        <a:xfrm>
          <a:off x="67374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2D5B8432-391D-4AD8-8666-DB31D3C8BD6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D1A857C7-D1A2-4EFD-911A-C48B77608E5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53EF2767-0543-41E0-ABEE-7111AE3D003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6E644F67-7DEC-47EF-8D43-FE4AF1CC49C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3E8AF87-04AE-444D-BBA6-10906CE722B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834AF4DE-403E-423E-B826-309ED8C2DD4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68DFF612-465E-48B3-9961-B0F63706DD0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800E3B43-ACDD-492A-98D0-041BB7CFAAD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C29D8848-3D86-4B18-8583-B5EBAF9DD53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39922B9C-959F-41FA-BFB9-1755A9E2331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BF5A8C96-7FC4-49B3-8EBC-E55EBABB00A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ADDE1B2D-A56B-469E-80D3-F11F0925162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477D7935-1098-474A-98C0-A593852F660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E8D669EB-F35A-48CA-986E-4D0B6871748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B3DA4FB6-1E45-4724-919D-6DE95AB7A47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F59EAB0D-4F4F-4F7F-9131-369904CA55B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26F3DB2D-B512-4919-8EC7-0EA8A7C438F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0B363F41-A626-4D5C-9CE8-014AEF9AAA8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EBD09458-F03F-42D9-BFE4-69AF343E52F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D9645E02-F1CE-4954-9BFA-8A1136DE3E2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7976AE10-9338-4A4C-AB32-94C0D8EEA5B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C912923F-ACAC-49BC-8B5D-67B8145DD55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995D78F4-3E24-4794-9F85-04F378336E1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6B16BC89-48C6-4BFB-8AAC-575E6F4352F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1" name="正方形/長方形 300">
          <a:extLst>
            <a:ext uri="{FF2B5EF4-FFF2-40B4-BE49-F238E27FC236}">
              <a16:creationId xmlns:a16="http://schemas.microsoft.com/office/drawing/2014/main" id="{0D944A21-2790-4CE1-8E6C-9A000129F56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2" name="正方形/長方形 301">
          <a:extLst>
            <a:ext uri="{FF2B5EF4-FFF2-40B4-BE49-F238E27FC236}">
              <a16:creationId xmlns:a16="http://schemas.microsoft.com/office/drawing/2014/main" id="{DA2FF036-BEA3-4495-B822-B0FD57D0EB0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3" name="正方形/長方形 302">
          <a:extLst>
            <a:ext uri="{FF2B5EF4-FFF2-40B4-BE49-F238E27FC236}">
              <a16:creationId xmlns:a16="http://schemas.microsoft.com/office/drawing/2014/main" id="{CD05B753-FE9E-418D-A6F4-E132BAB943F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4" name="正方形/長方形 303">
          <a:extLst>
            <a:ext uri="{FF2B5EF4-FFF2-40B4-BE49-F238E27FC236}">
              <a16:creationId xmlns:a16="http://schemas.microsoft.com/office/drawing/2014/main" id="{6638BDC5-4701-485D-AC50-D0B94F2A2E8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5" name="正方形/長方形 304">
          <a:extLst>
            <a:ext uri="{FF2B5EF4-FFF2-40B4-BE49-F238E27FC236}">
              <a16:creationId xmlns:a16="http://schemas.microsoft.com/office/drawing/2014/main" id="{EDA29BDD-69AE-44F8-8610-E777751E8A0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6" name="正方形/長方形 305">
          <a:extLst>
            <a:ext uri="{FF2B5EF4-FFF2-40B4-BE49-F238E27FC236}">
              <a16:creationId xmlns:a16="http://schemas.microsoft.com/office/drawing/2014/main" id="{9CCC3089-A4CE-43CC-AB78-C82D9E3B028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7" name="正方形/長方形 306">
          <a:extLst>
            <a:ext uri="{FF2B5EF4-FFF2-40B4-BE49-F238E27FC236}">
              <a16:creationId xmlns:a16="http://schemas.microsoft.com/office/drawing/2014/main" id="{FD5A8C04-6547-495A-89CC-C9AD06B5616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8" name="正方形/長方形 307">
          <a:extLst>
            <a:ext uri="{FF2B5EF4-FFF2-40B4-BE49-F238E27FC236}">
              <a16:creationId xmlns:a16="http://schemas.microsoft.com/office/drawing/2014/main" id="{29137F9F-CDB3-44DC-AA9E-BEC615A0BAD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a:extLst>
            <a:ext uri="{FF2B5EF4-FFF2-40B4-BE49-F238E27FC236}">
              <a16:creationId xmlns:a16="http://schemas.microsoft.com/office/drawing/2014/main" id="{A4988A79-5E19-4444-88B0-894CA241D3F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a:extLst>
            <a:ext uri="{FF2B5EF4-FFF2-40B4-BE49-F238E27FC236}">
              <a16:creationId xmlns:a16="http://schemas.microsoft.com/office/drawing/2014/main" id="{FCD1CC81-BD80-4503-BA81-C70999D075F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a:extLst>
            <a:ext uri="{FF2B5EF4-FFF2-40B4-BE49-F238E27FC236}">
              <a16:creationId xmlns:a16="http://schemas.microsoft.com/office/drawing/2014/main" id="{FE3FE74F-9C47-4A4B-8093-69BD3751644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a:extLst>
            <a:ext uri="{FF2B5EF4-FFF2-40B4-BE49-F238E27FC236}">
              <a16:creationId xmlns:a16="http://schemas.microsoft.com/office/drawing/2014/main" id="{D37A61F4-0A79-4169-BC7E-729761C18BA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a:extLst>
            <a:ext uri="{FF2B5EF4-FFF2-40B4-BE49-F238E27FC236}">
              <a16:creationId xmlns:a16="http://schemas.microsoft.com/office/drawing/2014/main" id="{01B65584-3A94-43B8-B8D9-2F3B9A8D574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a:extLst>
            <a:ext uri="{FF2B5EF4-FFF2-40B4-BE49-F238E27FC236}">
              <a16:creationId xmlns:a16="http://schemas.microsoft.com/office/drawing/2014/main" id="{E44B42F6-3A0C-4A20-B19F-7F7A7287F22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a:extLst>
            <a:ext uri="{FF2B5EF4-FFF2-40B4-BE49-F238E27FC236}">
              <a16:creationId xmlns:a16="http://schemas.microsoft.com/office/drawing/2014/main" id="{61603ABB-973D-411B-B8F4-5C9188A550B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a:extLst>
            <a:ext uri="{FF2B5EF4-FFF2-40B4-BE49-F238E27FC236}">
              <a16:creationId xmlns:a16="http://schemas.microsoft.com/office/drawing/2014/main" id="{82E5BAD5-BD3E-4F50-93F8-927E24C0754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7" name="テキスト ボックス 316">
          <a:extLst>
            <a:ext uri="{FF2B5EF4-FFF2-40B4-BE49-F238E27FC236}">
              <a16:creationId xmlns:a16="http://schemas.microsoft.com/office/drawing/2014/main" id="{A3A6F867-D05B-4168-96D4-EF298D3FA8D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8" name="直線コネクタ 317">
          <a:extLst>
            <a:ext uri="{FF2B5EF4-FFF2-40B4-BE49-F238E27FC236}">
              <a16:creationId xmlns:a16="http://schemas.microsoft.com/office/drawing/2014/main" id="{603201F6-C5C1-40F2-85AA-71ABF389BCA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9" name="テキスト ボックス 318">
          <a:extLst>
            <a:ext uri="{FF2B5EF4-FFF2-40B4-BE49-F238E27FC236}">
              <a16:creationId xmlns:a16="http://schemas.microsoft.com/office/drawing/2014/main" id="{59ADDD2C-9675-41C3-B47B-2441B704E6C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0" name="直線コネクタ 319">
          <a:extLst>
            <a:ext uri="{FF2B5EF4-FFF2-40B4-BE49-F238E27FC236}">
              <a16:creationId xmlns:a16="http://schemas.microsoft.com/office/drawing/2014/main" id="{4AD80001-A481-4460-9A0E-716624D7129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1" name="テキスト ボックス 320">
          <a:extLst>
            <a:ext uri="{FF2B5EF4-FFF2-40B4-BE49-F238E27FC236}">
              <a16:creationId xmlns:a16="http://schemas.microsoft.com/office/drawing/2014/main" id="{0D748F7C-9EA9-4ADF-B4C0-E479FA3649C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2" name="直線コネクタ 321">
          <a:extLst>
            <a:ext uri="{FF2B5EF4-FFF2-40B4-BE49-F238E27FC236}">
              <a16:creationId xmlns:a16="http://schemas.microsoft.com/office/drawing/2014/main" id="{A54A305F-A83E-48C1-A59F-910F0EF1D96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3" name="テキスト ボックス 322">
          <a:extLst>
            <a:ext uri="{FF2B5EF4-FFF2-40B4-BE49-F238E27FC236}">
              <a16:creationId xmlns:a16="http://schemas.microsoft.com/office/drawing/2014/main" id="{B0603DE8-E61E-4449-BA6F-E06C12954E3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4" name="直線コネクタ 323">
          <a:extLst>
            <a:ext uri="{FF2B5EF4-FFF2-40B4-BE49-F238E27FC236}">
              <a16:creationId xmlns:a16="http://schemas.microsoft.com/office/drawing/2014/main" id="{42DF5B78-94BC-4318-8877-B4536F06C51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5" name="テキスト ボックス 324">
          <a:extLst>
            <a:ext uri="{FF2B5EF4-FFF2-40B4-BE49-F238E27FC236}">
              <a16:creationId xmlns:a16="http://schemas.microsoft.com/office/drawing/2014/main" id="{155733D3-77AE-4C83-92C7-D025D2F6336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6" name="直線コネクタ 325">
          <a:extLst>
            <a:ext uri="{FF2B5EF4-FFF2-40B4-BE49-F238E27FC236}">
              <a16:creationId xmlns:a16="http://schemas.microsoft.com/office/drawing/2014/main" id="{37BEA12A-AB90-446A-B437-011026CB25A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7" name="テキスト ボックス 326">
          <a:extLst>
            <a:ext uri="{FF2B5EF4-FFF2-40B4-BE49-F238E27FC236}">
              <a16:creationId xmlns:a16="http://schemas.microsoft.com/office/drawing/2014/main" id="{9D840A59-53FF-4CDB-B1EA-4C08A7BCC02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8" name="直線コネクタ 327">
          <a:extLst>
            <a:ext uri="{FF2B5EF4-FFF2-40B4-BE49-F238E27FC236}">
              <a16:creationId xmlns:a16="http://schemas.microsoft.com/office/drawing/2014/main" id="{F2275CB4-1A90-4F66-9F34-EAD40C7F30C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9" name="テキスト ボックス 328">
          <a:extLst>
            <a:ext uri="{FF2B5EF4-FFF2-40B4-BE49-F238E27FC236}">
              <a16:creationId xmlns:a16="http://schemas.microsoft.com/office/drawing/2014/main" id="{4F32042D-0C70-49E9-A00B-0B04FDEF035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0" name="直線コネクタ 329">
          <a:extLst>
            <a:ext uri="{FF2B5EF4-FFF2-40B4-BE49-F238E27FC236}">
              <a16:creationId xmlns:a16="http://schemas.microsoft.com/office/drawing/2014/main" id="{AA827DD0-609A-4AAD-9C49-7FAA9E11841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1" name="テキスト ボックス 330">
          <a:extLst>
            <a:ext uri="{FF2B5EF4-FFF2-40B4-BE49-F238E27FC236}">
              <a16:creationId xmlns:a16="http://schemas.microsoft.com/office/drawing/2014/main" id="{DB07D49B-9A4A-42EE-9399-14D5CBD13E6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2" name="【保健センター・保健所】&#10;有形固定資産減価償却率グラフ枠">
          <a:extLst>
            <a:ext uri="{FF2B5EF4-FFF2-40B4-BE49-F238E27FC236}">
              <a16:creationId xmlns:a16="http://schemas.microsoft.com/office/drawing/2014/main" id="{FDFE7598-2325-4921-9EC8-5729A67AF85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333" name="直線コネクタ 332">
          <a:extLst>
            <a:ext uri="{FF2B5EF4-FFF2-40B4-BE49-F238E27FC236}">
              <a16:creationId xmlns:a16="http://schemas.microsoft.com/office/drawing/2014/main" id="{356A0F86-277C-45C3-9D38-017E72430731}"/>
            </a:ext>
          </a:extLst>
        </xdr:cNvPr>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334" name="【保健センター・保健所】&#10;有形固定資産減価償却率最小値テキスト">
          <a:extLst>
            <a:ext uri="{FF2B5EF4-FFF2-40B4-BE49-F238E27FC236}">
              <a16:creationId xmlns:a16="http://schemas.microsoft.com/office/drawing/2014/main" id="{8525ABCE-E98F-4F9B-B510-996047B4F879}"/>
            </a:ext>
          </a:extLst>
        </xdr:cNvPr>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335" name="直線コネクタ 334">
          <a:extLst>
            <a:ext uri="{FF2B5EF4-FFF2-40B4-BE49-F238E27FC236}">
              <a16:creationId xmlns:a16="http://schemas.microsoft.com/office/drawing/2014/main" id="{B6B2BD0C-EA90-48F5-8ACA-4DA5FBCE840A}"/>
            </a:ext>
          </a:extLst>
        </xdr:cNvPr>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336" name="【保健センター・保健所】&#10;有形固定資産減価償却率最大値テキスト">
          <a:extLst>
            <a:ext uri="{FF2B5EF4-FFF2-40B4-BE49-F238E27FC236}">
              <a16:creationId xmlns:a16="http://schemas.microsoft.com/office/drawing/2014/main" id="{0333986A-D138-4347-A49F-64B032EB498D}"/>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337" name="直線コネクタ 336">
          <a:extLst>
            <a:ext uri="{FF2B5EF4-FFF2-40B4-BE49-F238E27FC236}">
              <a16:creationId xmlns:a16="http://schemas.microsoft.com/office/drawing/2014/main" id="{CE6DC4DB-8C05-4A51-B2DA-0220C34165D0}"/>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338" name="【保健センター・保健所】&#10;有形固定資産減価償却率平均値テキスト">
          <a:extLst>
            <a:ext uri="{FF2B5EF4-FFF2-40B4-BE49-F238E27FC236}">
              <a16:creationId xmlns:a16="http://schemas.microsoft.com/office/drawing/2014/main" id="{70418FE3-79CA-440B-ACC1-759F832190E9}"/>
            </a:ext>
          </a:extLst>
        </xdr:cNvPr>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339" name="フローチャート: 判断 338">
          <a:extLst>
            <a:ext uri="{FF2B5EF4-FFF2-40B4-BE49-F238E27FC236}">
              <a16:creationId xmlns:a16="http://schemas.microsoft.com/office/drawing/2014/main" id="{ABC3F93C-016C-4A28-927E-7AB8E801AFF5}"/>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340" name="フローチャート: 判断 339">
          <a:extLst>
            <a:ext uri="{FF2B5EF4-FFF2-40B4-BE49-F238E27FC236}">
              <a16:creationId xmlns:a16="http://schemas.microsoft.com/office/drawing/2014/main" id="{62A27589-92AE-453E-96AF-11B83DECCC45}"/>
            </a:ext>
          </a:extLst>
        </xdr:cNvPr>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341" name="フローチャート: 判断 340">
          <a:extLst>
            <a:ext uri="{FF2B5EF4-FFF2-40B4-BE49-F238E27FC236}">
              <a16:creationId xmlns:a16="http://schemas.microsoft.com/office/drawing/2014/main" id="{A63F6A3C-B391-4E4E-BCAC-8386A26E85A7}"/>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342" name="フローチャート: 判断 341">
          <a:extLst>
            <a:ext uri="{FF2B5EF4-FFF2-40B4-BE49-F238E27FC236}">
              <a16:creationId xmlns:a16="http://schemas.microsoft.com/office/drawing/2014/main" id="{DAEBA09C-BCE4-45AB-9F16-7AFF90B79798}"/>
            </a:ext>
          </a:extLst>
        </xdr:cNvPr>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343" name="フローチャート: 判断 342">
          <a:extLst>
            <a:ext uri="{FF2B5EF4-FFF2-40B4-BE49-F238E27FC236}">
              <a16:creationId xmlns:a16="http://schemas.microsoft.com/office/drawing/2014/main" id="{B01F0A4E-951A-4620-884A-64EED1434D04}"/>
            </a:ext>
          </a:extLst>
        </xdr:cNvPr>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F9CEE87D-5BC2-43C6-BAB4-C525BB1775B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E6E2C915-BCE5-4A2A-83DB-B49DB9631B9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D1FFEF32-0C3A-444D-A427-AFFE4246F77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DCC6F2E0-4C5D-4658-AD36-23809BC9984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C4BFD781-A20B-4644-B555-3C85670B7EA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55880</xdr:rowOff>
    </xdr:from>
    <xdr:to>
      <xdr:col>76</xdr:col>
      <xdr:colOff>165100</xdr:colOff>
      <xdr:row>59</xdr:row>
      <xdr:rowOff>157480</xdr:rowOff>
    </xdr:to>
    <xdr:sp macro="" textlink="">
      <xdr:nvSpPr>
        <xdr:cNvPr id="349" name="楕円 348">
          <a:extLst>
            <a:ext uri="{FF2B5EF4-FFF2-40B4-BE49-F238E27FC236}">
              <a16:creationId xmlns:a16="http://schemas.microsoft.com/office/drawing/2014/main" id="{0552EA46-EEEB-4D47-88EA-37F0C32DD80C}"/>
            </a:ext>
          </a:extLst>
        </xdr:cNvPr>
        <xdr:cNvSpPr/>
      </xdr:nvSpPr>
      <xdr:spPr>
        <a:xfrm>
          <a:off x="14541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55880</xdr:rowOff>
    </xdr:from>
    <xdr:to>
      <xdr:col>72</xdr:col>
      <xdr:colOff>38100</xdr:colOff>
      <xdr:row>59</xdr:row>
      <xdr:rowOff>157480</xdr:rowOff>
    </xdr:to>
    <xdr:sp macro="" textlink="">
      <xdr:nvSpPr>
        <xdr:cNvPr id="350" name="楕円 349">
          <a:extLst>
            <a:ext uri="{FF2B5EF4-FFF2-40B4-BE49-F238E27FC236}">
              <a16:creationId xmlns:a16="http://schemas.microsoft.com/office/drawing/2014/main" id="{A920B415-8BA9-4802-B852-E45A8E82F5DF}"/>
            </a:ext>
          </a:extLst>
        </xdr:cNvPr>
        <xdr:cNvSpPr/>
      </xdr:nvSpPr>
      <xdr:spPr>
        <a:xfrm>
          <a:off x="13652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106680</xdr:rowOff>
    </xdr:from>
    <xdr:to>
      <xdr:col>76</xdr:col>
      <xdr:colOff>114300</xdr:colOff>
      <xdr:row>59</xdr:row>
      <xdr:rowOff>106680</xdr:rowOff>
    </xdr:to>
    <xdr:cxnSp macro="">
      <xdr:nvCxnSpPr>
        <xdr:cNvPr id="351" name="直線コネクタ 350">
          <a:extLst>
            <a:ext uri="{FF2B5EF4-FFF2-40B4-BE49-F238E27FC236}">
              <a16:creationId xmlns:a16="http://schemas.microsoft.com/office/drawing/2014/main" id="{4BB7015F-229B-4FF7-A418-CA0EE405D803}"/>
            </a:ext>
          </a:extLst>
        </xdr:cNvPr>
        <xdr:cNvCxnSpPr/>
      </xdr:nvCxnSpPr>
      <xdr:spPr>
        <a:xfrm>
          <a:off x="13703300" y="10222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352" name="楕円 351">
          <a:extLst>
            <a:ext uri="{FF2B5EF4-FFF2-40B4-BE49-F238E27FC236}">
              <a16:creationId xmlns:a16="http://schemas.microsoft.com/office/drawing/2014/main" id="{42CEC531-D378-423E-BAC7-69F845F4B110}"/>
            </a:ext>
          </a:extLst>
        </xdr:cNvPr>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59</xdr:row>
      <xdr:rowOff>106680</xdr:rowOff>
    </xdr:to>
    <xdr:cxnSp macro="">
      <xdr:nvCxnSpPr>
        <xdr:cNvPr id="353" name="直線コネクタ 352">
          <a:extLst>
            <a:ext uri="{FF2B5EF4-FFF2-40B4-BE49-F238E27FC236}">
              <a16:creationId xmlns:a16="http://schemas.microsoft.com/office/drawing/2014/main" id="{02F0A93C-F7FB-456D-9282-066E64E1A289}"/>
            </a:ext>
          </a:extLst>
        </xdr:cNvPr>
        <xdr:cNvCxnSpPr/>
      </xdr:nvCxnSpPr>
      <xdr:spPr>
        <a:xfrm>
          <a:off x="12814300" y="101727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354" name="n_1aveValue【保健センター・保健所】&#10;有形固定資産減価償却率">
          <a:extLst>
            <a:ext uri="{FF2B5EF4-FFF2-40B4-BE49-F238E27FC236}">
              <a16:creationId xmlns:a16="http://schemas.microsoft.com/office/drawing/2014/main" id="{51E8785B-D8A3-4D11-99D0-96D9E3A85341}"/>
            </a:ext>
          </a:extLst>
        </xdr:cNvPr>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355" name="n_2aveValue【保健センター・保健所】&#10;有形固定資産減価償却率">
          <a:extLst>
            <a:ext uri="{FF2B5EF4-FFF2-40B4-BE49-F238E27FC236}">
              <a16:creationId xmlns:a16="http://schemas.microsoft.com/office/drawing/2014/main" id="{CDF46FE7-8823-4459-85FA-3AAF15011166}"/>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356" name="n_3aveValue【保健センター・保健所】&#10;有形固定資産減価償却率">
          <a:extLst>
            <a:ext uri="{FF2B5EF4-FFF2-40B4-BE49-F238E27FC236}">
              <a16:creationId xmlns:a16="http://schemas.microsoft.com/office/drawing/2014/main" id="{D306AB86-5129-499F-9B45-B6D9BBFE2A12}"/>
            </a:ext>
          </a:extLst>
        </xdr:cNvPr>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357" name="n_4aveValue【保健センター・保健所】&#10;有形固定資産減価償却率">
          <a:extLst>
            <a:ext uri="{FF2B5EF4-FFF2-40B4-BE49-F238E27FC236}">
              <a16:creationId xmlns:a16="http://schemas.microsoft.com/office/drawing/2014/main" id="{211771EA-B826-4FBA-AB7A-E76C18860EB2}"/>
            </a:ext>
          </a:extLst>
        </xdr:cNvPr>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148607</xdr:rowOff>
    </xdr:from>
    <xdr:ext cx="405111" cy="259045"/>
    <xdr:sp macro="" textlink="">
      <xdr:nvSpPr>
        <xdr:cNvPr id="358" name="n_2mainValue【保健センター・保健所】&#10;有形固定資産減価償却率">
          <a:extLst>
            <a:ext uri="{FF2B5EF4-FFF2-40B4-BE49-F238E27FC236}">
              <a16:creationId xmlns:a16="http://schemas.microsoft.com/office/drawing/2014/main" id="{92544413-6EDD-4539-B62C-22A9A12838AB}"/>
            </a:ext>
          </a:extLst>
        </xdr:cNvPr>
        <xdr:cNvSpPr txBox="1"/>
      </xdr:nvSpPr>
      <xdr:spPr>
        <a:xfrm>
          <a:off x="14389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148607</xdr:rowOff>
    </xdr:from>
    <xdr:ext cx="405111" cy="259045"/>
    <xdr:sp macro="" textlink="">
      <xdr:nvSpPr>
        <xdr:cNvPr id="359" name="n_3mainValue【保健センター・保健所】&#10;有形固定資産減価償却率">
          <a:extLst>
            <a:ext uri="{FF2B5EF4-FFF2-40B4-BE49-F238E27FC236}">
              <a16:creationId xmlns:a16="http://schemas.microsoft.com/office/drawing/2014/main" id="{653DA995-5549-4C57-997D-3CA92FC14609}"/>
            </a:ext>
          </a:extLst>
        </xdr:cNvPr>
        <xdr:cNvSpPr txBox="1"/>
      </xdr:nvSpPr>
      <xdr:spPr>
        <a:xfrm>
          <a:off x="13500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360" name="n_4mainValue【保健センター・保健所】&#10;有形固定資産減価償却率">
          <a:extLst>
            <a:ext uri="{FF2B5EF4-FFF2-40B4-BE49-F238E27FC236}">
              <a16:creationId xmlns:a16="http://schemas.microsoft.com/office/drawing/2014/main" id="{BABBE8FA-1CC2-4E86-BD9C-5723049197D1}"/>
            </a:ext>
          </a:extLst>
        </xdr:cNvPr>
        <xdr:cNvSpPr txBox="1"/>
      </xdr:nvSpPr>
      <xdr:spPr>
        <a:xfrm>
          <a:off x="12611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1" name="正方形/長方形 360">
          <a:extLst>
            <a:ext uri="{FF2B5EF4-FFF2-40B4-BE49-F238E27FC236}">
              <a16:creationId xmlns:a16="http://schemas.microsoft.com/office/drawing/2014/main" id="{6279141E-49FC-467A-B7A4-588D8282DDB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2" name="正方形/長方形 361">
          <a:extLst>
            <a:ext uri="{FF2B5EF4-FFF2-40B4-BE49-F238E27FC236}">
              <a16:creationId xmlns:a16="http://schemas.microsoft.com/office/drawing/2014/main" id="{13F221D7-FD98-4659-8E99-76CDA9B8C16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3" name="正方形/長方形 362">
          <a:extLst>
            <a:ext uri="{FF2B5EF4-FFF2-40B4-BE49-F238E27FC236}">
              <a16:creationId xmlns:a16="http://schemas.microsoft.com/office/drawing/2014/main" id="{58BD35B5-0BB0-4E61-98D6-8DFEA46D6BF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4" name="正方形/長方形 363">
          <a:extLst>
            <a:ext uri="{FF2B5EF4-FFF2-40B4-BE49-F238E27FC236}">
              <a16:creationId xmlns:a16="http://schemas.microsoft.com/office/drawing/2014/main" id="{0F4C0613-4274-46A8-B3B0-9D56E679C0E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5" name="正方形/長方形 364">
          <a:extLst>
            <a:ext uri="{FF2B5EF4-FFF2-40B4-BE49-F238E27FC236}">
              <a16:creationId xmlns:a16="http://schemas.microsoft.com/office/drawing/2014/main" id="{96C54B9A-2944-4E9A-9B7A-8F10E2299AD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6" name="正方形/長方形 365">
          <a:extLst>
            <a:ext uri="{FF2B5EF4-FFF2-40B4-BE49-F238E27FC236}">
              <a16:creationId xmlns:a16="http://schemas.microsoft.com/office/drawing/2014/main" id="{A4976683-566A-4258-BEF9-7A6F432CAED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7" name="正方形/長方形 366">
          <a:extLst>
            <a:ext uri="{FF2B5EF4-FFF2-40B4-BE49-F238E27FC236}">
              <a16:creationId xmlns:a16="http://schemas.microsoft.com/office/drawing/2014/main" id="{82DA6D67-6898-4D56-BA85-E4874C1F1E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8" name="正方形/長方形 367">
          <a:extLst>
            <a:ext uri="{FF2B5EF4-FFF2-40B4-BE49-F238E27FC236}">
              <a16:creationId xmlns:a16="http://schemas.microsoft.com/office/drawing/2014/main" id="{66F6CCCC-7824-44CC-93B9-E0D96571BD1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9" name="テキスト ボックス 368">
          <a:extLst>
            <a:ext uri="{FF2B5EF4-FFF2-40B4-BE49-F238E27FC236}">
              <a16:creationId xmlns:a16="http://schemas.microsoft.com/office/drawing/2014/main" id="{CC3D8B4D-253C-4F7A-AB42-2914A9813EE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0" name="直線コネクタ 369">
          <a:extLst>
            <a:ext uri="{FF2B5EF4-FFF2-40B4-BE49-F238E27FC236}">
              <a16:creationId xmlns:a16="http://schemas.microsoft.com/office/drawing/2014/main" id="{B60B9FF4-B9C9-4E2C-B278-E70B33A2C25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1" name="直線コネクタ 370">
          <a:extLst>
            <a:ext uri="{FF2B5EF4-FFF2-40B4-BE49-F238E27FC236}">
              <a16:creationId xmlns:a16="http://schemas.microsoft.com/office/drawing/2014/main" id="{9EAE4DFC-5675-4B60-A05C-E80515D152A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2" name="テキスト ボックス 371">
          <a:extLst>
            <a:ext uri="{FF2B5EF4-FFF2-40B4-BE49-F238E27FC236}">
              <a16:creationId xmlns:a16="http://schemas.microsoft.com/office/drawing/2014/main" id="{144BC469-E82F-43A7-8016-106EA4EF9C1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3" name="直線コネクタ 372">
          <a:extLst>
            <a:ext uri="{FF2B5EF4-FFF2-40B4-BE49-F238E27FC236}">
              <a16:creationId xmlns:a16="http://schemas.microsoft.com/office/drawing/2014/main" id="{9BEE4AE4-08DF-4205-A092-598C9288BA9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4" name="テキスト ボックス 373">
          <a:extLst>
            <a:ext uri="{FF2B5EF4-FFF2-40B4-BE49-F238E27FC236}">
              <a16:creationId xmlns:a16="http://schemas.microsoft.com/office/drawing/2014/main" id="{71AAEC6B-18CA-45E4-A230-CB6189F5694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5" name="直線コネクタ 374">
          <a:extLst>
            <a:ext uri="{FF2B5EF4-FFF2-40B4-BE49-F238E27FC236}">
              <a16:creationId xmlns:a16="http://schemas.microsoft.com/office/drawing/2014/main" id="{E637BD3F-1C36-44F8-B990-E82F0BF9CBD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6" name="テキスト ボックス 375">
          <a:extLst>
            <a:ext uri="{FF2B5EF4-FFF2-40B4-BE49-F238E27FC236}">
              <a16:creationId xmlns:a16="http://schemas.microsoft.com/office/drawing/2014/main" id="{6CBD77A4-3445-4054-AD5F-9D070E0FFF1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7" name="直線コネクタ 376">
          <a:extLst>
            <a:ext uri="{FF2B5EF4-FFF2-40B4-BE49-F238E27FC236}">
              <a16:creationId xmlns:a16="http://schemas.microsoft.com/office/drawing/2014/main" id="{B3899B27-1401-4787-A7C4-B1954680FA0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8" name="テキスト ボックス 377">
          <a:extLst>
            <a:ext uri="{FF2B5EF4-FFF2-40B4-BE49-F238E27FC236}">
              <a16:creationId xmlns:a16="http://schemas.microsoft.com/office/drawing/2014/main" id="{D560E545-0E9F-4DB4-BAEF-4643F62A123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9" name="直線コネクタ 378">
          <a:extLst>
            <a:ext uri="{FF2B5EF4-FFF2-40B4-BE49-F238E27FC236}">
              <a16:creationId xmlns:a16="http://schemas.microsoft.com/office/drawing/2014/main" id="{72FBB59B-35CC-44B2-91BE-E9064FCB70E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0" name="テキスト ボックス 379">
          <a:extLst>
            <a:ext uri="{FF2B5EF4-FFF2-40B4-BE49-F238E27FC236}">
              <a16:creationId xmlns:a16="http://schemas.microsoft.com/office/drawing/2014/main" id="{D20BDCA2-8BAE-4375-A1A9-37DB9A07B4E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1" name="直線コネクタ 380">
          <a:extLst>
            <a:ext uri="{FF2B5EF4-FFF2-40B4-BE49-F238E27FC236}">
              <a16:creationId xmlns:a16="http://schemas.microsoft.com/office/drawing/2014/main" id="{0B00D68C-4829-4AF5-A1BB-7E2C4C40EAE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2" name="テキスト ボックス 381">
          <a:extLst>
            <a:ext uri="{FF2B5EF4-FFF2-40B4-BE49-F238E27FC236}">
              <a16:creationId xmlns:a16="http://schemas.microsoft.com/office/drawing/2014/main" id="{85739EE0-508E-4699-98BD-8293FB7DE49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3" name="【保健センター・保健所】&#10;一人当たり面積グラフ枠">
          <a:extLst>
            <a:ext uri="{FF2B5EF4-FFF2-40B4-BE49-F238E27FC236}">
              <a16:creationId xmlns:a16="http://schemas.microsoft.com/office/drawing/2014/main" id="{2FD2C766-31E8-42DF-91E1-966962F57A9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384" name="直線コネクタ 383">
          <a:extLst>
            <a:ext uri="{FF2B5EF4-FFF2-40B4-BE49-F238E27FC236}">
              <a16:creationId xmlns:a16="http://schemas.microsoft.com/office/drawing/2014/main" id="{D8A624FF-FC35-412C-B066-306DB9BE4BE3}"/>
            </a:ext>
          </a:extLst>
        </xdr:cNvPr>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385" name="【保健センター・保健所】&#10;一人当たり面積最小値テキスト">
          <a:extLst>
            <a:ext uri="{FF2B5EF4-FFF2-40B4-BE49-F238E27FC236}">
              <a16:creationId xmlns:a16="http://schemas.microsoft.com/office/drawing/2014/main" id="{B24B442F-4101-47A3-B7DA-4394FAE020D0}"/>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386" name="直線コネクタ 385">
          <a:extLst>
            <a:ext uri="{FF2B5EF4-FFF2-40B4-BE49-F238E27FC236}">
              <a16:creationId xmlns:a16="http://schemas.microsoft.com/office/drawing/2014/main" id="{ADA5A0F7-836E-4205-99CE-2055C4ED2F15}"/>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387" name="【保健センター・保健所】&#10;一人当たり面積最大値テキスト">
          <a:extLst>
            <a:ext uri="{FF2B5EF4-FFF2-40B4-BE49-F238E27FC236}">
              <a16:creationId xmlns:a16="http://schemas.microsoft.com/office/drawing/2014/main" id="{9B8DED40-D7F9-4841-8E7F-474ECDD6B167}"/>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388" name="直線コネクタ 387">
          <a:extLst>
            <a:ext uri="{FF2B5EF4-FFF2-40B4-BE49-F238E27FC236}">
              <a16:creationId xmlns:a16="http://schemas.microsoft.com/office/drawing/2014/main" id="{333BDDF8-528B-4AD1-98B1-268BA6E6D90A}"/>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113047</xdr:rowOff>
    </xdr:from>
    <xdr:ext cx="469744" cy="259045"/>
    <xdr:sp macro="" textlink="">
      <xdr:nvSpPr>
        <xdr:cNvPr id="389" name="【保健センター・保健所】&#10;一人当たり面積平均値テキスト">
          <a:extLst>
            <a:ext uri="{FF2B5EF4-FFF2-40B4-BE49-F238E27FC236}">
              <a16:creationId xmlns:a16="http://schemas.microsoft.com/office/drawing/2014/main" id="{30B4FA11-3926-49D1-AA88-FF03B5C1B219}"/>
            </a:ext>
          </a:extLst>
        </xdr:cNvPr>
        <xdr:cNvSpPr txBox="1"/>
      </xdr:nvSpPr>
      <xdr:spPr>
        <a:xfrm>
          <a:off x="22199600" y="10742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390" name="フローチャート: 判断 389">
          <a:extLst>
            <a:ext uri="{FF2B5EF4-FFF2-40B4-BE49-F238E27FC236}">
              <a16:creationId xmlns:a16="http://schemas.microsoft.com/office/drawing/2014/main" id="{74B2E35B-9A4B-45F9-BFB1-F3A461B72253}"/>
            </a:ext>
          </a:extLst>
        </xdr:cNvPr>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391" name="フローチャート: 判断 390">
          <a:extLst>
            <a:ext uri="{FF2B5EF4-FFF2-40B4-BE49-F238E27FC236}">
              <a16:creationId xmlns:a16="http://schemas.microsoft.com/office/drawing/2014/main" id="{F69A213B-A0F1-460A-9EA3-50D50A867868}"/>
            </a:ext>
          </a:extLst>
        </xdr:cNvPr>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392" name="フローチャート: 判断 391">
          <a:extLst>
            <a:ext uri="{FF2B5EF4-FFF2-40B4-BE49-F238E27FC236}">
              <a16:creationId xmlns:a16="http://schemas.microsoft.com/office/drawing/2014/main" id="{E9CDFBA9-BB1E-494B-BFDB-48F09A887C6E}"/>
            </a:ext>
          </a:extLst>
        </xdr:cNvPr>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393" name="フローチャート: 判断 392">
          <a:extLst>
            <a:ext uri="{FF2B5EF4-FFF2-40B4-BE49-F238E27FC236}">
              <a16:creationId xmlns:a16="http://schemas.microsoft.com/office/drawing/2014/main" id="{C13DD2BC-5355-443E-9623-15D486C190A3}"/>
            </a:ext>
          </a:extLst>
        </xdr:cNvPr>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128270</xdr:rowOff>
    </xdr:from>
    <xdr:to>
      <xdr:col>98</xdr:col>
      <xdr:colOff>38100</xdr:colOff>
      <xdr:row>63</xdr:row>
      <xdr:rowOff>58420</xdr:rowOff>
    </xdr:to>
    <xdr:sp macro="" textlink="">
      <xdr:nvSpPr>
        <xdr:cNvPr id="394" name="フローチャート: 判断 393">
          <a:extLst>
            <a:ext uri="{FF2B5EF4-FFF2-40B4-BE49-F238E27FC236}">
              <a16:creationId xmlns:a16="http://schemas.microsoft.com/office/drawing/2014/main" id="{58E34730-9F4B-4599-B3E9-9D928DC8D47A}"/>
            </a:ext>
          </a:extLst>
        </xdr:cNvPr>
        <xdr:cNvSpPr/>
      </xdr:nvSpPr>
      <xdr:spPr>
        <a:xfrm>
          <a:off x="18605500" y="1075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B5D98B23-039F-4383-8E55-2E85EC922FC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3E52BD00-66EC-406F-B764-902003B761D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27B8203D-FA8F-456E-85E0-D01056B1D05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C40E56E8-5180-438D-8B8D-FA1A088849D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9DEFD84D-8B93-4D0D-8C6E-C8A263B91CC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68580</xdr:rowOff>
    </xdr:from>
    <xdr:to>
      <xdr:col>107</xdr:col>
      <xdr:colOff>101600</xdr:colOff>
      <xdr:row>63</xdr:row>
      <xdr:rowOff>170180</xdr:rowOff>
    </xdr:to>
    <xdr:sp macro="" textlink="">
      <xdr:nvSpPr>
        <xdr:cNvPr id="400" name="楕円 399">
          <a:extLst>
            <a:ext uri="{FF2B5EF4-FFF2-40B4-BE49-F238E27FC236}">
              <a16:creationId xmlns:a16="http://schemas.microsoft.com/office/drawing/2014/main" id="{D59DB447-30C7-415D-88F2-8AED7F20DCD2}"/>
            </a:ext>
          </a:extLst>
        </xdr:cNvPr>
        <xdr:cNvSpPr/>
      </xdr:nvSpPr>
      <xdr:spPr>
        <a:xfrm>
          <a:off x="203835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71120</xdr:rowOff>
    </xdr:from>
    <xdr:to>
      <xdr:col>102</xdr:col>
      <xdr:colOff>165100</xdr:colOff>
      <xdr:row>64</xdr:row>
      <xdr:rowOff>1270</xdr:rowOff>
    </xdr:to>
    <xdr:sp macro="" textlink="">
      <xdr:nvSpPr>
        <xdr:cNvPr id="401" name="楕円 400">
          <a:extLst>
            <a:ext uri="{FF2B5EF4-FFF2-40B4-BE49-F238E27FC236}">
              <a16:creationId xmlns:a16="http://schemas.microsoft.com/office/drawing/2014/main" id="{484F9EA2-7D88-4285-9204-478F80865F36}"/>
            </a:ext>
          </a:extLst>
        </xdr:cNvPr>
        <xdr:cNvSpPr/>
      </xdr:nvSpPr>
      <xdr:spPr>
        <a:xfrm>
          <a:off x="19494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119380</xdr:rowOff>
    </xdr:from>
    <xdr:to>
      <xdr:col>107</xdr:col>
      <xdr:colOff>50800</xdr:colOff>
      <xdr:row>63</xdr:row>
      <xdr:rowOff>121920</xdr:rowOff>
    </xdr:to>
    <xdr:cxnSp macro="">
      <xdr:nvCxnSpPr>
        <xdr:cNvPr id="402" name="直線コネクタ 401">
          <a:extLst>
            <a:ext uri="{FF2B5EF4-FFF2-40B4-BE49-F238E27FC236}">
              <a16:creationId xmlns:a16="http://schemas.microsoft.com/office/drawing/2014/main" id="{108F0551-B580-4337-ABDB-C9278B7F697C}"/>
            </a:ext>
          </a:extLst>
        </xdr:cNvPr>
        <xdr:cNvCxnSpPr/>
      </xdr:nvCxnSpPr>
      <xdr:spPr>
        <a:xfrm flipV="1">
          <a:off x="19545300" y="109207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73660</xdr:rowOff>
    </xdr:from>
    <xdr:to>
      <xdr:col>98</xdr:col>
      <xdr:colOff>38100</xdr:colOff>
      <xdr:row>64</xdr:row>
      <xdr:rowOff>3810</xdr:rowOff>
    </xdr:to>
    <xdr:sp macro="" textlink="">
      <xdr:nvSpPr>
        <xdr:cNvPr id="403" name="楕円 402">
          <a:extLst>
            <a:ext uri="{FF2B5EF4-FFF2-40B4-BE49-F238E27FC236}">
              <a16:creationId xmlns:a16="http://schemas.microsoft.com/office/drawing/2014/main" id="{499DA90F-1E4D-4DD1-AB33-877B39A5CFB6}"/>
            </a:ext>
          </a:extLst>
        </xdr:cNvPr>
        <xdr:cNvSpPr/>
      </xdr:nvSpPr>
      <xdr:spPr>
        <a:xfrm>
          <a:off x="18605500" y="108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121920</xdr:rowOff>
    </xdr:from>
    <xdr:to>
      <xdr:col>102</xdr:col>
      <xdr:colOff>114300</xdr:colOff>
      <xdr:row>63</xdr:row>
      <xdr:rowOff>124460</xdr:rowOff>
    </xdr:to>
    <xdr:cxnSp macro="">
      <xdr:nvCxnSpPr>
        <xdr:cNvPr id="404" name="直線コネクタ 403">
          <a:extLst>
            <a:ext uri="{FF2B5EF4-FFF2-40B4-BE49-F238E27FC236}">
              <a16:creationId xmlns:a16="http://schemas.microsoft.com/office/drawing/2014/main" id="{4E999050-7891-49B5-B0D1-0796AD9FBBC0}"/>
            </a:ext>
          </a:extLst>
        </xdr:cNvPr>
        <xdr:cNvCxnSpPr/>
      </xdr:nvCxnSpPr>
      <xdr:spPr>
        <a:xfrm flipV="1">
          <a:off x="18656300" y="109232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405" name="n_1aveValue【保健センター・保健所】&#10;一人当たり面積">
          <a:extLst>
            <a:ext uri="{FF2B5EF4-FFF2-40B4-BE49-F238E27FC236}">
              <a16:creationId xmlns:a16="http://schemas.microsoft.com/office/drawing/2014/main" id="{5CA0A7BF-8708-42F4-8650-FD7B9E98473B}"/>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406" name="n_2aveValue【保健センター・保健所】&#10;一人当たり面積">
          <a:extLst>
            <a:ext uri="{FF2B5EF4-FFF2-40B4-BE49-F238E27FC236}">
              <a16:creationId xmlns:a16="http://schemas.microsoft.com/office/drawing/2014/main" id="{1069C8E9-AE10-4170-8450-440088FADB91}"/>
            </a:ext>
          </a:extLst>
        </xdr:cNvPr>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407" name="n_3aveValue【保健センター・保健所】&#10;一人当たり面積">
          <a:extLst>
            <a:ext uri="{FF2B5EF4-FFF2-40B4-BE49-F238E27FC236}">
              <a16:creationId xmlns:a16="http://schemas.microsoft.com/office/drawing/2014/main" id="{AD0A8E81-2D79-4E3A-A4A9-43891A140250}"/>
            </a:ext>
          </a:extLst>
        </xdr:cNvPr>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74947</xdr:rowOff>
    </xdr:from>
    <xdr:ext cx="469744" cy="259045"/>
    <xdr:sp macro="" textlink="">
      <xdr:nvSpPr>
        <xdr:cNvPr id="408" name="n_4aveValue【保健センター・保健所】&#10;一人当たり面積">
          <a:extLst>
            <a:ext uri="{FF2B5EF4-FFF2-40B4-BE49-F238E27FC236}">
              <a16:creationId xmlns:a16="http://schemas.microsoft.com/office/drawing/2014/main" id="{1E7F3BC4-8646-4EA4-91AC-6AAA42F6EB47}"/>
            </a:ext>
          </a:extLst>
        </xdr:cNvPr>
        <xdr:cNvSpPr txBox="1"/>
      </xdr:nvSpPr>
      <xdr:spPr>
        <a:xfrm>
          <a:off x="18421427"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161307</xdr:rowOff>
    </xdr:from>
    <xdr:ext cx="469744" cy="259045"/>
    <xdr:sp macro="" textlink="">
      <xdr:nvSpPr>
        <xdr:cNvPr id="409" name="n_2mainValue【保健センター・保健所】&#10;一人当たり面積">
          <a:extLst>
            <a:ext uri="{FF2B5EF4-FFF2-40B4-BE49-F238E27FC236}">
              <a16:creationId xmlns:a16="http://schemas.microsoft.com/office/drawing/2014/main" id="{5E9A6B34-2042-4A3F-BD13-7F23504E7019}"/>
            </a:ext>
          </a:extLst>
        </xdr:cNvPr>
        <xdr:cNvSpPr txBox="1"/>
      </xdr:nvSpPr>
      <xdr:spPr>
        <a:xfrm>
          <a:off x="20199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163847</xdr:rowOff>
    </xdr:from>
    <xdr:ext cx="469744" cy="259045"/>
    <xdr:sp macro="" textlink="">
      <xdr:nvSpPr>
        <xdr:cNvPr id="410" name="n_3mainValue【保健センター・保健所】&#10;一人当たり面積">
          <a:extLst>
            <a:ext uri="{FF2B5EF4-FFF2-40B4-BE49-F238E27FC236}">
              <a16:creationId xmlns:a16="http://schemas.microsoft.com/office/drawing/2014/main" id="{7E5A17D3-61B7-4AE7-B0F2-A2F1532D5DF0}"/>
            </a:ext>
          </a:extLst>
        </xdr:cNvPr>
        <xdr:cNvSpPr txBox="1"/>
      </xdr:nvSpPr>
      <xdr:spPr>
        <a:xfrm>
          <a:off x="19310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166387</xdr:rowOff>
    </xdr:from>
    <xdr:ext cx="469744" cy="259045"/>
    <xdr:sp macro="" textlink="">
      <xdr:nvSpPr>
        <xdr:cNvPr id="411" name="n_4mainValue【保健センター・保健所】&#10;一人当たり面積">
          <a:extLst>
            <a:ext uri="{FF2B5EF4-FFF2-40B4-BE49-F238E27FC236}">
              <a16:creationId xmlns:a16="http://schemas.microsoft.com/office/drawing/2014/main" id="{6A342FFF-7653-471A-8699-1141B173C775}"/>
            </a:ext>
          </a:extLst>
        </xdr:cNvPr>
        <xdr:cNvSpPr txBox="1"/>
      </xdr:nvSpPr>
      <xdr:spPr>
        <a:xfrm>
          <a:off x="18421427" y="1096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2" name="正方形/長方形 411">
          <a:extLst>
            <a:ext uri="{FF2B5EF4-FFF2-40B4-BE49-F238E27FC236}">
              <a16:creationId xmlns:a16="http://schemas.microsoft.com/office/drawing/2014/main" id="{D02B68A6-964F-4F72-BEB4-7A0D2A05677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3" name="正方形/長方形 412">
          <a:extLst>
            <a:ext uri="{FF2B5EF4-FFF2-40B4-BE49-F238E27FC236}">
              <a16:creationId xmlns:a16="http://schemas.microsoft.com/office/drawing/2014/main" id="{7616AF25-F3F2-41EA-A8D2-F0C64824B46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4" name="正方形/長方形 413">
          <a:extLst>
            <a:ext uri="{FF2B5EF4-FFF2-40B4-BE49-F238E27FC236}">
              <a16:creationId xmlns:a16="http://schemas.microsoft.com/office/drawing/2014/main" id="{12063E61-9FA1-4F25-91D6-01548EBACBB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5" name="正方形/長方形 414">
          <a:extLst>
            <a:ext uri="{FF2B5EF4-FFF2-40B4-BE49-F238E27FC236}">
              <a16:creationId xmlns:a16="http://schemas.microsoft.com/office/drawing/2014/main" id="{B0E4A73B-E992-4DC6-BC30-7225B6C352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6" name="正方形/長方形 415">
          <a:extLst>
            <a:ext uri="{FF2B5EF4-FFF2-40B4-BE49-F238E27FC236}">
              <a16:creationId xmlns:a16="http://schemas.microsoft.com/office/drawing/2014/main" id="{017EA485-9FE4-4AF5-91ED-9E1046B0C85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7" name="正方形/長方形 416">
          <a:extLst>
            <a:ext uri="{FF2B5EF4-FFF2-40B4-BE49-F238E27FC236}">
              <a16:creationId xmlns:a16="http://schemas.microsoft.com/office/drawing/2014/main" id="{EDD16E65-1469-498E-A1DA-F8E54747ACF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8" name="正方形/長方形 417">
          <a:extLst>
            <a:ext uri="{FF2B5EF4-FFF2-40B4-BE49-F238E27FC236}">
              <a16:creationId xmlns:a16="http://schemas.microsoft.com/office/drawing/2014/main" id="{A5033D45-BF75-4B4E-984C-1C3DA2A3FA5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9" name="正方形/長方形 418">
          <a:extLst>
            <a:ext uri="{FF2B5EF4-FFF2-40B4-BE49-F238E27FC236}">
              <a16:creationId xmlns:a16="http://schemas.microsoft.com/office/drawing/2014/main" id="{775A1D55-45C6-445D-8A9F-B7EC611B31D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0" name="テキスト ボックス 419">
          <a:extLst>
            <a:ext uri="{FF2B5EF4-FFF2-40B4-BE49-F238E27FC236}">
              <a16:creationId xmlns:a16="http://schemas.microsoft.com/office/drawing/2014/main" id="{4CA86843-F57D-4689-9EB7-AF588CBD44C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1" name="直線コネクタ 420">
          <a:extLst>
            <a:ext uri="{FF2B5EF4-FFF2-40B4-BE49-F238E27FC236}">
              <a16:creationId xmlns:a16="http://schemas.microsoft.com/office/drawing/2014/main" id="{C16E66B2-AA87-4C3B-9181-07D5E3A1492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2" name="テキスト ボックス 421">
          <a:extLst>
            <a:ext uri="{FF2B5EF4-FFF2-40B4-BE49-F238E27FC236}">
              <a16:creationId xmlns:a16="http://schemas.microsoft.com/office/drawing/2014/main" id="{C80B433F-FFF9-4663-9048-12B3B6803F1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3" name="直線コネクタ 422">
          <a:extLst>
            <a:ext uri="{FF2B5EF4-FFF2-40B4-BE49-F238E27FC236}">
              <a16:creationId xmlns:a16="http://schemas.microsoft.com/office/drawing/2014/main" id="{1E2325C8-7127-4BA6-8155-84CB093C3E2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4" name="テキスト ボックス 423">
          <a:extLst>
            <a:ext uri="{FF2B5EF4-FFF2-40B4-BE49-F238E27FC236}">
              <a16:creationId xmlns:a16="http://schemas.microsoft.com/office/drawing/2014/main" id="{532C8B8A-07D2-4E91-9CCC-405F8745860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5" name="直線コネクタ 424">
          <a:extLst>
            <a:ext uri="{FF2B5EF4-FFF2-40B4-BE49-F238E27FC236}">
              <a16:creationId xmlns:a16="http://schemas.microsoft.com/office/drawing/2014/main" id="{E1AA5C2E-FF05-4646-B51A-24499A87B72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6" name="テキスト ボックス 425">
          <a:extLst>
            <a:ext uri="{FF2B5EF4-FFF2-40B4-BE49-F238E27FC236}">
              <a16:creationId xmlns:a16="http://schemas.microsoft.com/office/drawing/2014/main" id="{275D3B82-FFBD-41D1-B534-03B76B82640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7" name="直線コネクタ 426">
          <a:extLst>
            <a:ext uri="{FF2B5EF4-FFF2-40B4-BE49-F238E27FC236}">
              <a16:creationId xmlns:a16="http://schemas.microsoft.com/office/drawing/2014/main" id="{4042ADA9-FAC7-4F6D-9AA1-57B6ED2FCB9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8" name="テキスト ボックス 427">
          <a:extLst>
            <a:ext uri="{FF2B5EF4-FFF2-40B4-BE49-F238E27FC236}">
              <a16:creationId xmlns:a16="http://schemas.microsoft.com/office/drawing/2014/main" id="{048963AF-36E3-426E-B0AD-2B14723B8CC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9" name="直線コネクタ 428">
          <a:extLst>
            <a:ext uri="{FF2B5EF4-FFF2-40B4-BE49-F238E27FC236}">
              <a16:creationId xmlns:a16="http://schemas.microsoft.com/office/drawing/2014/main" id="{6BEE2AC2-015A-442D-B1D6-092FA8618D9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0" name="テキスト ボックス 429">
          <a:extLst>
            <a:ext uri="{FF2B5EF4-FFF2-40B4-BE49-F238E27FC236}">
              <a16:creationId xmlns:a16="http://schemas.microsoft.com/office/drawing/2014/main" id="{825D48D6-453A-4CF0-8957-531B414A0F3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1" name="直線コネクタ 430">
          <a:extLst>
            <a:ext uri="{FF2B5EF4-FFF2-40B4-BE49-F238E27FC236}">
              <a16:creationId xmlns:a16="http://schemas.microsoft.com/office/drawing/2014/main" id="{5DF3009F-ADF7-4DBA-8C60-92E4C4D57B0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2" name="テキスト ボックス 431">
          <a:extLst>
            <a:ext uri="{FF2B5EF4-FFF2-40B4-BE49-F238E27FC236}">
              <a16:creationId xmlns:a16="http://schemas.microsoft.com/office/drawing/2014/main" id="{62AA6F04-CC0A-4FE8-8ED5-58D5B6EF6AB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3" name="直線コネクタ 432">
          <a:extLst>
            <a:ext uri="{FF2B5EF4-FFF2-40B4-BE49-F238E27FC236}">
              <a16:creationId xmlns:a16="http://schemas.microsoft.com/office/drawing/2014/main" id="{41C6C6D5-9BDE-41F3-9A19-50F5814EB77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4" name="テキスト ボックス 433">
          <a:extLst>
            <a:ext uri="{FF2B5EF4-FFF2-40B4-BE49-F238E27FC236}">
              <a16:creationId xmlns:a16="http://schemas.microsoft.com/office/drawing/2014/main" id="{718DEBFA-C80C-4819-9337-9148F9A65BB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5" name="直線コネクタ 434">
          <a:extLst>
            <a:ext uri="{FF2B5EF4-FFF2-40B4-BE49-F238E27FC236}">
              <a16:creationId xmlns:a16="http://schemas.microsoft.com/office/drawing/2014/main" id="{E08AEAE0-E6C6-4C3D-8434-900053505FB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6" name="【消防施設】&#10;有形固定資産減価償却率グラフ枠">
          <a:extLst>
            <a:ext uri="{FF2B5EF4-FFF2-40B4-BE49-F238E27FC236}">
              <a16:creationId xmlns:a16="http://schemas.microsoft.com/office/drawing/2014/main" id="{583D9C2F-794A-49AB-9E17-B60F3D4C1D2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437" name="直線コネクタ 436">
          <a:extLst>
            <a:ext uri="{FF2B5EF4-FFF2-40B4-BE49-F238E27FC236}">
              <a16:creationId xmlns:a16="http://schemas.microsoft.com/office/drawing/2014/main" id="{611D5FEF-9C51-4896-A7BD-8C73ACDE4996}"/>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38" name="【消防施設】&#10;有形固定資産減価償却率最小値テキスト">
          <a:extLst>
            <a:ext uri="{FF2B5EF4-FFF2-40B4-BE49-F238E27FC236}">
              <a16:creationId xmlns:a16="http://schemas.microsoft.com/office/drawing/2014/main" id="{67559BBA-C7E9-4202-B138-E4CE45C2BC0D}"/>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39" name="直線コネクタ 438">
          <a:extLst>
            <a:ext uri="{FF2B5EF4-FFF2-40B4-BE49-F238E27FC236}">
              <a16:creationId xmlns:a16="http://schemas.microsoft.com/office/drawing/2014/main" id="{49D49785-8F37-430A-81CD-3DAB49161CEF}"/>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440" name="【消防施設】&#10;有形固定資産減価償却率最大値テキスト">
          <a:extLst>
            <a:ext uri="{FF2B5EF4-FFF2-40B4-BE49-F238E27FC236}">
              <a16:creationId xmlns:a16="http://schemas.microsoft.com/office/drawing/2014/main" id="{DA1A2304-40E6-4517-B44F-41ABE7932F77}"/>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441" name="直線コネクタ 440">
          <a:extLst>
            <a:ext uri="{FF2B5EF4-FFF2-40B4-BE49-F238E27FC236}">
              <a16:creationId xmlns:a16="http://schemas.microsoft.com/office/drawing/2014/main" id="{E4985CF5-2CCC-4DD6-AC35-F5E77BE79ED8}"/>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442" name="【消防施設】&#10;有形固定資産減価償却率平均値テキスト">
          <a:extLst>
            <a:ext uri="{FF2B5EF4-FFF2-40B4-BE49-F238E27FC236}">
              <a16:creationId xmlns:a16="http://schemas.microsoft.com/office/drawing/2014/main" id="{835A80CB-5D95-458E-BF01-5C1BE0A270CE}"/>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443" name="フローチャート: 判断 442">
          <a:extLst>
            <a:ext uri="{FF2B5EF4-FFF2-40B4-BE49-F238E27FC236}">
              <a16:creationId xmlns:a16="http://schemas.microsoft.com/office/drawing/2014/main" id="{47BAF4EA-B21B-4CBD-9EEE-BBF23E10F5DB}"/>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444" name="フローチャート: 判断 443">
          <a:extLst>
            <a:ext uri="{FF2B5EF4-FFF2-40B4-BE49-F238E27FC236}">
              <a16:creationId xmlns:a16="http://schemas.microsoft.com/office/drawing/2014/main" id="{834D7E61-6012-4C4E-B49D-197D7C533229}"/>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445" name="フローチャート: 判断 444">
          <a:extLst>
            <a:ext uri="{FF2B5EF4-FFF2-40B4-BE49-F238E27FC236}">
              <a16:creationId xmlns:a16="http://schemas.microsoft.com/office/drawing/2014/main" id="{0CFEF612-32F0-4B11-BC0B-26D5B922975B}"/>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446" name="フローチャート: 判断 445">
          <a:extLst>
            <a:ext uri="{FF2B5EF4-FFF2-40B4-BE49-F238E27FC236}">
              <a16:creationId xmlns:a16="http://schemas.microsoft.com/office/drawing/2014/main" id="{C9DFBBB1-818C-48D5-80F6-5201E5B45E15}"/>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137523</xdr:rowOff>
    </xdr:from>
    <xdr:to>
      <xdr:col>67</xdr:col>
      <xdr:colOff>101600</xdr:colOff>
      <xdr:row>83</xdr:row>
      <xdr:rowOff>67673</xdr:rowOff>
    </xdr:to>
    <xdr:sp macro="" textlink="">
      <xdr:nvSpPr>
        <xdr:cNvPr id="447" name="フローチャート: 判断 446">
          <a:extLst>
            <a:ext uri="{FF2B5EF4-FFF2-40B4-BE49-F238E27FC236}">
              <a16:creationId xmlns:a16="http://schemas.microsoft.com/office/drawing/2014/main" id="{FDA56CE4-2575-4A03-82AA-FA769E781DB3}"/>
            </a:ext>
          </a:extLst>
        </xdr:cNvPr>
        <xdr:cNvSpPr/>
      </xdr:nvSpPr>
      <xdr:spPr>
        <a:xfrm>
          <a:off x="12763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84C59DAE-E8DB-4981-94BD-580CC7D20BC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81111D3E-43DC-4D26-A024-B422A14BBF3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F1CDB1E8-FD30-4DFE-AD85-BEB373A0864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87921DCC-0E42-40B3-86FF-C1DE6F4A9C9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88B705E2-F537-4EF4-AEF6-34C44B6E354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93436</xdr:rowOff>
    </xdr:from>
    <xdr:to>
      <xdr:col>81</xdr:col>
      <xdr:colOff>101600</xdr:colOff>
      <xdr:row>82</xdr:row>
      <xdr:rowOff>23586</xdr:rowOff>
    </xdr:to>
    <xdr:sp macro="" textlink="">
      <xdr:nvSpPr>
        <xdr:cNvPr id="453" name="楕円 452">
          <a:extLst>
            <a:ext uri="{FF2B5EF4-FFF2-40B4-BE49-F238E27FC236}">
              <a16:creationId xmlns:a16="http://schemas.microsoft.com/office/drawing/2014/main" id="{8260EA6D-346E-43D4-A8C1-0305670C57AF}"/>
            </a:ext>
          </a:extLst>
        </xdr:cNvPr>
        <xdr:cNvSpPr/>
      </xdr:nvSpPr>
      <xdr:spPr>
        <a:xfrm>
          <a:off x="15430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454" name="楕円 453">
          <a:extLst>
            <a:ext uri="{FF2B5EF4-FFF2-40B4-BE49-F238E27FC236}">
              <a16:creationId xmlns:a16="http://schemas.microsoft.com/office/drawing/2014/main" id="{0ECD40D7-FAC1-474F-B9ED-563005650B05}"/>
            </a:ext>
          </a:extLst>
        </xdr:cNvPr>
        <xdr:cNvSpPr/>
      </xdr:nvSpPr>
      <xdr:spPr>
        <a:xfrm>
          <a:off x="14541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134438</xdr:rowOff>
    </xdr:from>
    <xdr:to>
      <xdr:col>81</xdr:col>
      <xdr:colOff>50800</xdr:colOff>
      <xdr:row>81</xdr:row>
      <xdr:rowOff>144236</xdr:rowOff>
    </xdr:to>
    <xdr:cxnSp macro="">
      <xdr:nvCxnSpPr>
        <xdr:cNvPr id="455" name="直線コネクタ 454">
          <a:extLst>
            <a:ext uri="{FF2B5EF4-FFF2-40B4-BE49-F238E27FC236}">
              <a16:creationId xmlns:a16="http://schemas.microsoft.com/office/drawing/2014/main" id="{886F9937-8596-497D-B637-F636DA464484}"/>
            </a:ext>
          </a:extLst>
        </xdr:cNvPr>
        <xdr:cNvCxnSpPr/>
      </xdr:nvCxnSpPr>
      <xdr:spPr>
        <a:xfrm>
          <a:off x="14592300" y="1402188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77107</xdr:rowOff>
    </xdr:from>
    <xdr:to>
      <xdr:col>72</xdr:col>
      <xdr:colOff>38100</xdr:colOff>
      <xdr:row>82</xdr:row>
      <xdr:rowOff>7257</xdr:rowOff>
    </xdr:to>
    <xdr:sp macro="" textlink="">
      <xdr:nvSpPr>
        <xdr:cNvPr id="456" name="楕円 455">
          <a:extLst>
            <a:ext uri="{FF2B5EF4-FFF2-40B4-BE49-F238E27FC236}">
              <a16:creationId xmlns:a16="http://schemas.microsoft.com/office/drawing/2014/main" id="{21E88024-4AD8-4C04-AC4D-7E8503699D91}"/>
            </a:ext>
          </a:extLst>
        </xdr:cNvPr>
        <xdr:cNvSpPr/>
      </xdr:nvSpPr>
      <xdr:spPr>
        <a:xfrm>
          <a:off x="13652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127907</xdr:rowOff>
    </xdr:from>
    <xdr:to>
      <xdr:col>76</xdr:col>
      <xdr:colOff>114300</xdr:colOff>
      <xdr:row>81</xdr:row>
      <xdr:rowOff>134438</xdr:rowOff>
    </xdr:to>
    <xdr:cxnSp macro="">
      <xdr:nvCxnSpPr>
        <xdr:cNvPr id="457" name="直線コネクタ 456">
          <a:extLst>
            <a:ext uri="{FF2B5EF4-FFF2-40B4-BE49-F238E27FC236}">
              <a16:creationId xmlns:a16="http://schemas.microsoft.com/office/drawing/2014/main" id="{8DDAB40E-E948-4FD5-B21D-95B1516C8B45}"/>
            </a:ext>
          </a:extLst>
        </xdr:cNvPr>
        <xdr:cNvCxnSpPr/>
      </xdr:nvCxnSpPr>
      <xdr:spPr>
        <a:xfrm>
          <a:off x="13703300" y="140153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28121</xdr:rowOff>
    </xdr:from>
    <xdr:to>
      <xdr:col>67</xdr:col>
      <xdr:colOff>101600</xdr:colOff>
      <xdr:row>82</xdr:row>
      <xdr:rowOff>129721</xdr:rowOff>
    </xdr:to>
    <xdr:sp macro="" textlink="">
      <xdr:nvSpPr>
        <xdr:cNvPr id="458" name="楕円 457">
          <a:extLst>
            <a:ext uri="{FF2B5EF4-FFF2-40B4-BE49-F238E27FC236}">
              <a16:creationId xmlns:a16="http://schemas.microsoft.com/office/drawing/2014/main" id="{96A3540B-51E8-46C1-9428-A3E1F6185BA2}"/>
            </a:ext>
          </a:extLst>
        </xdr:cNvPr>
        <xdr:cNvSpPr/>
      </xdr:nvSpPr>
      <xdr:spPr>
        <a:xfrm>
          <a:off x="12763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127907</xdr:rowOff>
    </xdr:from>
    <xdr:to>
      <xdr:col>71</xdr:col>
      <xdr:colOff>177800</xdr:colOff>
      <xdr:row>82</xdr:row>
      <xdr:rowOff>78921</xdr:rowOff>
    </xdr:to>
    <xdr:cxnSp macro="">
      <xdr:nvCxnSpPr>
        <xdr:cNvPr id="459" name="直線コネクタ 458">
          <a:extLst>
            <a:ext uri="{FF2B5EF4-FFF2-40B4-BE49-F238E27FC236}">
              <a16:creationId xmlns:a16="http://schemas.microsoft.com/office/drawing/2014/main" id="{57CBB811-B843-4318-AEED-CCF6E429A330}"/>
            </a:ext>
          </a:extLst>
        </xdr:cNvPr>
        <xdr:cNvCxnSpPr/>
      </xdr:nvCxnSpPr>
      <xdr:spPr>
        <a:xfrm flipV="1">
          <a:off x="12814300" y="14015357"/>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460" name="n_1aveValue【消防施設】&#10;有形固定資産減価償却率">
          <a:extLst>
            <a:ext uri="{FF2B5EF4-FFF2-40B4-BE49-F238E27FC236}">
              <a16:creationId xmlns:a16="http://schemas.microsoft.com/office/drawing/2014/main" id="{5CA7A58F-F66D-40D9-9FA9-272D828A76C1}"/>
            </a:ext>
          </a:extLst>
        </xdr:cNvPr>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461" name="n_2aveValue【消防施設】&#10;有形固定資産減価償却率">
          <a:extLst>
            <a:ext uri="{FF2B5EF4-FFF2-40B4-BE49-F238E27FC236}">
              <a16:creationId xmlns:a16="http://schemas.microsoft.com/office/drawing/2014/main" id="{5002A225-73D7-490F-91E5-0EA64C923496}"/>
            </a:ext>
          </a:extLst>
        </xdr:cNvPr>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462" name="n_3aveValue【消防施設】&#10;有形固定資産減価償却率">
          <a:extLst>
            <a:ext uri="{FF2B5EF4-FFF2-40B4-BE49-F238E27FC236}">
              <a16:creationId xmlns:a16="http://schemas.microsoft.com/office/drawing/2014/main" id="{F649B0B3-60F2-4A9B-9616-82B71DE7F5E2}"/>
            </a:ext>
          </a:extLst>
        </xdr:cNvPr>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58800</xdr:rowOff>
    </xdr:from>
    <xdr:ext cx="405111" cy="259045"/>
    <xdr:sp macro="" textlink="">
      <xdr:nvSpPr>
        <xdr:cNvPr id="463" name="n_4aveValue【消防施設】&#10;有形固定資産減価償却率">
          <a:extLst>
            <a:ext uri="{FF2B5EF4-FFF2-40B4-BE49-F238E27FC236}">
              <a16:creationId xmlns:a16="http://schemas.microsoft.com/office/drawing/2014/main" id="{F01315B8-54B1-4E32-ACC4-7C4728B80CD2}"/>
            </a:ext>
          </a:extLst>
        </xdr:cNvPr>
        <xdr:cNvSpPr txBox="1"/>
      </xdr:nvSpPr>
      <xdr:spPr>
        <a:xfrm>
          <a:off x="12611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40113</xdr:rowOff>
    </xdr:from>
    <xdr:ext cx="405111" cy="259045"/>
    <xdr:sp macro="" textlink="">
      <xdr:nvSpPr>
        <xdr:cNvPr id="464" name="n_1mainValue【消防施設】&#10;有形固定資産減価償却率">
          <a:extLst>
            <a:ext uri="{FF2B5EF4-FFF2-40B4-BE49-F238E27FC236}">
              <a16:creationId xmlns:a16="http://schemas.microsoft.com/office/drawing/2014/main" id="{1883F56B-86A3-445A-A75D-D18D6D074574}"/>
            </a:ext>
          </a:extLst>
        </xdr:cNvPr>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465" name="n_2mainValue【消防施設】&#10;有形固定資産減価償却率">
          <a:extLst>
            <a:ext uri="{FF2B5EF4-FFF2-40B4-BE49-F238E27FC236}">
              <a16:creationId xmlns:a16="http://schemas.microsoft.com/office/drawing/2014/main" id="{E348AE65-217A-40ED-8E04-DDC1858B8A7E}"/>
            </a:ext>
          </a:extLst>
        </xdr:cNvPr>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23784</xdr:rowOff>
    </xdr:from>
    <xdr:ext cx="405111" cy="259045"/>
    <xdr:sp macro="" textlink="">
      <xdr:nvSpPr>
        <xdr:cNvPr id="466" name="n_3mainValue【消防施設】&#10;有形固定資産減価償却率">
          <a:extLst>
            <a:ext uri="{FF2B5EF4-FFF2-40B4-BE49-F238E27FC236}">
              <a16:creationId xmlns:a16="http://schemas.microsoft.com/office/drawing/2014/main" id="{823A0440-48E3-42B7-9F15-FA8126B28487}"/>
            </a:ext>
          </a:extLst>
        </xdr:cNvPr>
        <xdr:cNvSpPr txBox="1"/>
      </xdr:nvSpPr>
      <xdr:spPr>
        <a:xfrm>
          <a:off x="135007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146248</xdr:rowOff>
    </xdr:from>
    <xdr:ext cx="405111" cy="259045"/>
    <xdr:sp macro="" textlink="">
      <xdr:nvSpPr>
        <xdr:cNvPr id="467" name="n_4mainValue【消防施設】&#10;有形固定資産減価償却率">
          <a:extLst>
            <a:ext uri="{FF2B5EF4-FFF2-40B4-BE49-F238E27FC236}">
              <a16:creationId xmlns:a16="http://schemas.microsoft.com/office/drawing/2014/main" id="{DA1CFAAA-0C7E-4769-A58E-AA11E947DF01}"/>
            </a:ext>
          </a:extLst>
        </xdr:cNvPr>
        <xdr:cNvSpPr txBox="1"/>
      </xdr:nvSpPr>
      <xdr:spPr>
        <a:xfrm>
          <a:off x="12611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a:extLst>
            <a:ext uri="{FF2B5EF4-FFF2-40B4-BE49-F238E27FC236}">
              <a16:creationId xmlns:a16="http://schemas.microsoft.com/office/drawing/2014/main" id="{3D0EB0A3-FB85-49B5-88F5-4379709F498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a:extLst>
            <a:ext uri="{FF2B5EF4-FFF2-40B4-BE49-F238E27FC236}">
              <a16:creationId xmlns:a16="http://schemas.microsoft.com/office/drawing/2014/main" id="{21BB3361-EE8C-42ED-9BBB-30A9425F917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a:extLst>
            <a:ext uri="{FF2B5EF4-FFF2-40B4-BE49-F238E27FC236}">
              <a16:creationId xmlns:a16="http://schemas.microsoft.com/office/drawing/2014/main" id="{C3535D08-098E-4B26-A2BB-CFB54276E1C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a:extLst>
            <a:ext uri="{FF2B5EF4-FFF2-40B4-BE49-F238E27FC236}">
              <a16:creationId xmlns:a16="http://schemas.microsoft.com/office/drawing/2014/main" id="{ED71663A-F93D-470E-BD50-C796BEDABA3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a:extLst>
            <a:ext uri="{FF2B5EF4-FFF2-40B4-BE49-F238E27FC236}">
              <a16:creationId xmlns:a16="http://schemas.microsoft.com/office/drawing/2014/main" id="{33526DDF-1C4F-4E5D-A796-73FDFE7B261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a:extLst>
            <a:ext uri="{FF2B5EF4-FFF2-40B4-BE49-F238E27FC236}">
              <a16:creationId xmlns:a16="http://schemas.microsoft.com/office/drawing/2014/main" id="{7AE2BA7B-2E58-4CB2-9084-62BBCB53DAA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a:extLst>
            <a:ext uri="{FF2B5EF4-FFF2-40B4-BE49-F238E27FC236}">
              <a16:creationId xmlns:a16="http://schemas.microsoft.com/office/drawing/2014/main" id="{28C739E7-B912-4ABA-A63D-28E8FFD2C05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a:extLst>
            <a:ext uri="{FF2B5EF4-FFF2-40B4-BE49-F238E27FC236}">
              <a16:creationId xmlns:a16="http://schemas.microsoft.com/office/drawing/2014/main" id="{2E971228-2A46-4B34-8190-34C47FA3D06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6" name="テキスト ボックス 475">
          <a:extLst>
            <a:ext uri="{FF2B5EF4-FFF2-40B4-BE49-F238E27FC236}">
              <a16:creationId xmlns:a16="http://schemas.microsoft.com/office/drawing/2014/main" id="{B4FF8D51-49A2-4277-B3E0-1034C48A06D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7" name="直線コネクタ 476">
          <a:extLst>
            <a:ext uri="{FF2B5EF4-FFF2-40B4-BE49-F238E27FC236}">
              <a16:creationId xmlns:a16="http://schemas.microsoft.com/office/drawing/2014/main" id="{6B1B0250-2CCB-49BF-AC00-09718AD8994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8" name="直線コネクタ 477">
          <a:extLst>
            <a:ext uri="{FF2B5EF4-FFF2-40B4-BE49-F238E27FC236}">
              <a16:creationId xmlns:a16="http://schemas.microsoft.com/office/drawing/2014/main" id="{AF3073C7-BAD3-4CF3-81BF-CDB3AA2E9FD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9" name="テキスト ボックス 478">
          <a:extLst>
            <a:ext uri="{FF2B5EF4-FFF2-40B4-BE49-F238E27FC236}">
              <a16:creationId xmlns:a16="http://schemas.microsoft.com/office/drawing/2014/main" id="{D9A6414A-54AB-4BF4-B978-6C39EF42BD7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80" name="直線コネクタ 479">
          <a:extLst>
            <a:ext uri="{FF2B5EF4-FFF2-40B4-BE49-F238E27FC236}">
              <a16:creationId xmlns:a16="http://schemas.microsoft.com/office/drawing/2014/main" id="{8FCD0F19-C3DB-4152-9D1B-EA14131A994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81" name="テキスト ボックス 480">
          <a:extLst>
            <a:ext uri="{FF2B5EF4-FFF2-40B4-BE49-F238E27FC236}">
              <a16:creationId xmlns:a16="http://schemas.microsoft.com/office/drawing/2014/main" id="{F0A53583-AC14-4ACB-A48D-FEEDB76FE16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2" name="直線コネクタ 481">
          <a:extLst>
            <a:ext uri="{FF2B5EF4-FFF2-40B4-BE49-F238E27FC236}">
              <a16:creationId xmlns:a16="http://schemas.microsoft.com/office/drawing/2014/main" id="{B2ABE412-D5D4-4123-AB84-4E64DDCA2B6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3" name="テキスト ボックス 482">
          <a:extLst>
            <a:ext uri="{FF2B5EF4-FFF2-40B4-BE49-F238E27FC236}">
              <a16:creationId xmlns:a16="http://schemas.microsoft.com/office/drawing/2014/main" id="{615F952F-7EE0-43D1-8AFB-FC16E4E83AE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4" name="直線コネクタ 483">
          <a:extLst>
            <a:ext uri="{FF2B5EF4-FFF2-40B4-BE49-F238E27FC236}">
              <a16:creationId xmlns:a16="http://schemas.microsoft.com/office/drawing/2014/main" id="{AB8100D0-DBD3-44BE-948A-6DA72FBE72B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5" name="テキスト ボックス 484">
          <a:extLst>
            <a:ext uri="{FF2B5EF4-FFF2-40B4-BE49-F238E27FC236}">
              <a16:creationId xmlns:a16="http://schemas.microsoft.com/office/drawing/2014/main" id="{DC6727EC-45AC-4C9F-A44B-DD82ACDA399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6" name="直線コネクタ 485">
          <a:extLst>
            <a:ext uri="{FF2B5EF4-FFF2-40B4-BE49-F238E27FC236}">
              <a16:creationId xmlns:a16="http://schemas.microsoft.com/office/drawing/2014/main" id="{041A59FE-D182-4A46-BBF9-1CBD5D4D1D2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7" name="テキスト ボックス 486">
          <a:extLst>
            <a:ext uri="{FF2B5EF4-FFF2-40B4-BE49-F238E27FC236}">
              <a16:creationId xmlns:a16="http://schemas.microsoft.com/office/drawing/2014/main" id="{79A2EEF8-8A88-4C77-894B-9179ECAE35F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8" name="【消防施設】&#10;一人当たり面積グラフ枠">
          <a:extLst>
            <a:ext uri="{FF2B5EF4-FFF2-40B4-BE49-F238E27FC236}">
              <a16:creationId xmlns:a16="http://schemas.microsoft.com/office/drawing/2014/main" id="{1B854CDF-E5D4-42F2-A986-51D97B4534B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489" name="直線コネクタ 488">
          <a:extLst>
            <a:ext uri="{FF2B5EF4-FFF2-40B4-BE49-F238E27FC236}">
              <a16:creationId xmlns:a16="http://schemas.microsoft.com/office/drawing/2014/main" id="{385303F8-9F27-45DD-9B70-1465022B9F5F}"/>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490" name="【消防施設】&#10;一人当たり面積最小値テキスト">
          <a:extLst>
            <a:ext uri="{FF2B5EF4-FFF2-40B4-BE49-F238E27FC236}">
              <a16:creationId xmlns:a16="http://schemas.microsoft.com/office/drawing/2014/main" id="{EB757EA7-E076-4DC1-ACC6-10A07A2C21B6}"/>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491" name="直線コネクタ 490">
          <a:extLst>
            <a:ext uri="{FF2B5EF4-FFF2-40B4-BE49-F238E27FC236}">
              <a16:creationId xmlns:a16="http://schemas.microsoft.com/office/drawing/2014/main" id="{759FDB59-C06B-4D3E-89DA-33DCC4464A87}"/>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492" name="【消防施設】&#10;一人当たり面積最大値テキスト">
          <a:extLst>
            <a:ext uri="{FF2B5EF4-FFF2-40B4-BE49-F238E27FC236}">
              <a16:creationId xmlns:a16="http://schemas.microsoft.com/office/drawing/2014/main" id="{F88FD60F-1EBC-4E76-AE77-DE2D92DBC12C}"/>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493" name="直線コネクタ 492">
          <a:extLst>
            <a:ext uri="{FF2B5EF4-FFF2-40B4-BE49-F238E27FC236}">
              <a16:creationId xmlns:a16="http://schemas.microsoft.com/office/drawing/2014/main" id="{A4C751AE-9705-4813-A912-AFB98C46BAF2}"/>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494" name="【消防施設】&#10;一人当たり面積平均値テキスト">
          <a:extLst>
            <a:ext uri="{FF2B5EF4-FFF2-40B4-BE49-F238E27FC236}">
              <a16:creationId xmlns:a16="http://schemas.microsoft.com/office/drawing/2014/main" id="{9BF6C06E-9E6F-499C-A455-5FF77BE6662F}"/>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495" name="フローチャート: 判断 494">
          <a:extLst>
            <a:ext uri="{FF2B5EF4-FFF2-40B4-BE49-F238E27FC236}">
              <a16:creationId xmlns:a16="http://schemas.microsoft.com/office/drawing/2014/main" id="{32DBC718-3548-4A7F-AD26-DA60DB8A3EF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496" name="フローチャート: 判断 495">
          <a:extLst>
            <a:ext uri="{FF2B5EF4-FFF2-40B4-BE49-F238E27FC236}">
              <a16:creationId xmlns:a16="http://schemas.microsoft.com/office/drawing/2014/main" id="{F65BAD18-BAE2-4409-B9AB-6CAF2098142E}"/>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497" name="フローチャート: 判断 496">
          <a:extLst>
            <a:ext uri="{FF2B5EF4-FFF2-40B4-BE49-F238E27FC236}">
              <a16:creationId xmlns:a16="http://schemas.microsoft.com/office/drawing/2014/main" id="{4D3F4F5B-0991-4618-A0EF-8E4666F98507}"/>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498" name="フローチャート: 判断 497">
          <a:extLst>
            <a:ext uri="{FF2B5EF4-FFF2-40B4-BE49-F238E27FC236}">
              <a16:creationId xmlns:a16="http://schemas.microsoft.com/office/drawing/2014/main" id="{9189BF48-F060-4662-9F8A-B7EE747A229B}"/>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70510</xdr:rowOff>
    </xdr:from>
    <xdr:to>
      <xdr:col>98</xdr:col>
      <xdr:colOff>38100</xdr:colOff>
      <xdr:row>86</xdr:row>
      <xdr:rowOff>660</xdr:rowOff>
    </xdr:to>
    <xdr:sp macro="" textlink="">
      <xdr:nvSpPr>
        <xdr:cNvPr id="499" name="フローチャート: 判断 498">
          <a:extLst>
            <a:ext uri="{FF2B5EF4-FFF2-40B4-BE49-F238E27FC236}">
              <a16:creationId xmlns:a16="http://schemas.microsoft.com/office/drawing/2014/main" id="{DE3B73EE-9F4A-44F2-953E-6527AF671A55}"/>
            </a:ext>
          </a:extLst>
        </xdr:cNvPr>
        <xdr:cNvSpPr/>
      </xdr:nvSpPr>
      <xdr:spPr>
        <a:xfrm>
          <a:off x="18605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5768F6B7-BE63-4DE8-8F26-0FF5EAF9CD2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DCEC0C50-2C47-45FB-8873-971010C8505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4050F7E9-694E-4002-AA85-034CC12EF91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F5523585-F9F7-4E45-8DF3-0A1867567A8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7D9B9EE9-8017-4E7C-993F-742AD968A6E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148234</xdr:rowOff>
    </xdr:from>
    <xdr:to>
      <xdr:col>98</xdr:col>
      <xdr:colOff>38100</xdr:colOff>
      <xdr:row>86</xdr:row>
      <xdr:rowOff>78384</xdr:rowOff>
    </xdr:to>
    <xdr:sp macro="" textlink="">
      <xdr:nvSpPr>
        <xdr:cNvPr id="505" name="楕円 504">
          <a:extLst>
            <a:ext uri="{FF2B5EF4-FFF2-40B4-BE49-F238E27FC236}">
              <a16:creationId xmlns:a16="http://schemas.microsoft.com/office/drawing/2014/main" id="{D4064C36-4BB5-4305-BF04-1971956BAB18}"/>
            </a:ext>
          </a:extLst>
        </xdr:cNvPr>
        <xdr:cNvSpPr/>
      </xdr:nvSpPr>
      <xdr:spPr>
        <a:xfrm>
          <a:off x="18605500" y="1472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271</xdr:rowOff>
    </xdr:from>
    <xdr:ext cx="469744" cy="259045"/>
    <xdr:sp macro="" textlink="">
      <xdr:nvSpPr>
        <xdr:cNvPr id="506" name="n_1aveValue【消防施設】&#10;一人当たり面積">
          <a:extLst>
            <a:ext uri="{FF2B5EF4-FFF2-40B4-BE49-F238E27FC236}">
              <a16:creationId xmlns:a16="http://schemas.microsoft.com/office/drawing/2014/main" id="{69ECC506-C752-453D-8819-CAB45BC2FB1B}"/>
            </a:ext>
          </a:extLst>
        </xdr:cNvPr>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507" name="n_2aveValue【消防施設】&#10;一人当たり面積">
          <a:extLst>
            <a:ext uri="{FF2B5EF4-FFF2-40B4-BE49-F238E27FC236}">
              <a16:creationId xmlns:a16="http://schemas.microsoft.com/office/drawing/2014/main" id="{9E0FE6DA-2507-4882-B2B8-500789037A3E}"/>
            </a:ext>
          </a:extLst>
        </xdr:cNvPr>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508" name="n_3aveValue【消防施設】&#10;一人当たり面積">
          <a:extLst>
            <a:ext uri="{FF2B5EF4-FFF2-40B4-BE49-F238E27FC236}">
              <a16:creationId xmlns:a16="http://schemas.microsoft.com/office/drawing/2014/main" id="{4EE510C5-B0CD-4E2B-844C-CDE9460F3CA2}"/>
            </a:ext>
          </a:extLst>
        </xdr:cNvPr>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17187</xdr:rowOff>
    </xdr:from>
    <xdr:ext cx="469744" cy="259045"/>
    <xdr:sp macro="" textlink="">
      <xdr:nvSpPr>
        <xdr:cNvPr id="509" name="n_4aveValue【消防施設】&#10;一人当たり面積">
          <a:extLst>
            <a:ext uri="{FF2B5EF4-FFF2-40B4-BE49-F238E27FC236}">
              <a16:creationId xmlns:a16="http://schemas.microsoft.com/office/drawing/2014/main" id="{DB1C13D6-381E-44E0-83A1-8634B79D79DD}"/>
            </a:ext>
          </a:extLst>
        </xdr:cNvPr>
        <xdr:cNvSpPr txBox="1"/>
      </xdr:nvSpPr>
      <xdr:spPr>
        <a:xfrm>
          <a:off x="18421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69511</xdr:rowOff>
    </xdr:from>
    <xdr:ext cx="469744" cy="259045"/>
    <xdr:sp macro="" textlink="">
      <xdr:nvSpPr>
        <xdr:cNvPr id="510" name="n_4mainValue【消防施設】&#10;一人当たり面積">
          <a:extLst>
            <a:ext uri="{FF2B5EF4-FFF2-40B4-BE49-F238E27FC236}">
              <a16:creationId xmlns:a16="http://schemas.microsoft.com/office/drawing/2014/main" id="{2E02CD7F-81C5-4FF9-B2B6-91E626496572}"/>
            </a:ext>
          </a:extLst>
        </xdr:cNvPr>
        <xdr:cNvSpPr txBox="1"/>
      </xdr:nvSpPr>
      <xdr:spPr>
        <a:xfrm>
          <a:off x="18421427" y="1481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a:extLst>
            <a:ext uri="{FF2B5EF4-FFF2-40B4-BE49-F238E27FC236}">
              <a16:creationId xmlns:a16="http://schemas.microsoft.com/office/drawing/2014/main" id="{D6E1EDB1-4521-4370-9068-EF31DFB120A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a:extLst>
            <a:ext uri="{FF2B5EF4-FFF2-40B4-BE49-F238E27FC236}">
              <a16:creationId xmlns:a16="http://schemas.microsoft.com/office/drawing/2014/main" id="{6D43E234-C212-4428-AE53-328DA79D9A6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a:extLst>
            <a:ext uri="{FF2B5EF4-FFF2-40B4-BE49-F238E27FC236}">
              <a16:creationId xmlns:a16="http://schemas.microsoft.com/office/drawing/2014/main" id="{3265E80D-B86E-4298-AC49-EC744218466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a:extLst>
            <a:ext uri="{FF2B5EF4-FFF2-40B4-BE49-F238E27FC236}">
              <a16:creationId xmlns:a16="http://schemas.microsoft.com/office/drawing/2014/main" id="{DB6FB0DE-D34C-4818-965B-30ED975AB41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a:extLst>
            <a:ext uri="{FF2B5EF4-FFF2-40B4-BE49-F238E27FC236}">
              <a16:creationId xmlns:a16="http://schemas.microsoft.com/office/drawing/2014/main" id="{39AB8415-1053-45A9-A595-892182D92BB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a:extLst>
            <a:ext uri="{FF2B5EF4-FFF2-40B4-BE49-F238E27FC236}">
              <a16:creationId xmlns:a16="http://schemas.microsoft.com/office/drawing/2014/main" id="{2AA1B61F-284F-425F-81D1-53DC05AD2EE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a:extLst>
            <a:ext uri="{FF2B5EF4-FFF2-40B4-BE49-F238E27FC236}">
              <a16:creationId xmlns:a16="http://schemas.microsoft.com/office/drawing/2014/main" id="{4E7AF13A-E10D-4CFC-A87C-1D2CFFC7F85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a:extLst>
            <a:ext uri="{FF2B5EF4-FFF2-40B4-BE49-F238E27FC236}">
              <a16:creationId xmlns:a16="http://schemas.microsoft.com/office/drawing/2014/main" id="{E5536F54-3C4D-49EF-8A83-F6ECF8CF132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a:extLst>
            <a:ext uri="{FF2B5EF4-FFF2-40B4-BE49-F238E27FC236}">
              <a16:creationId xmlns:a16="http://schemas.microsoft.com/office/drawing/2014/main" id="{89E28AD5-A992-44E9-978C-B4BB57DAFA0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a:extLst>
            <a:ext uri="{FF2B5EF4-FFF2-40B4-BE49-F238E27FC236}">
              <a16:creationId xmlns:a16="http://schemas.microsoft.com/office/drawing/2014/main" id="{E3A5A2E3-923B-4BD8-9635-8E85D220716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1" name="テキスト ボックス 520">
          <a:extLst>
            <a:ext uri="{FF2B5EF4-FFF2-40B4-BE49-F238E27FC236}">
              <a16:creationId xmlns:a16="http://schemas.microsoft.com/office/drawing/2014/main" id="{03218053-FE0E-45CE-AA09-160706F9D9F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a:extLst>
            <a:ext uri="{FF2B5EF4-FFF2-40B4-BE49-F238E27FC236}">
              <a16:creationId xmlns:a16="http://schemas.microsoft.com/office/drawing/2014/main" id="{628E4626-4459-45BE-B5D7-0C39DF6E29A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3" name="テキスト ボックス 522">
          <a:extLst>
            <a:ext uri="{FF2B5EF4-FFF2-40B4-BE49-F238E27FC236}">
              <a16:creationId xmlns:a16="http://schemas.microsoft.com/office/drawing/2014/main" id="{193883A3-CFB2-49E8-BA19-2190ED588AC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a:extLst>
            <a:ext uri="{FF2B5EF4-FFF2-40B4-BE49-F238E27FC236}">
              <a16:creationId xmlns:a16="http://schemas.microsoft.com/office/drawing/2014/main" id="{69FF138F-0DF1-4372-A7B6-32D5F543507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a:extLst>
            <a:ext uri="{FF2B5EF4-FFF2-40B4-BE49-F238E27FC236}">
              <a16:creationId xmlns:a16="http://schemas.microsoft.com/office/drawing/2014/main" id="{847C22FD-4779-49FD-B1BC-7FB59AB4B8B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a:extLst>
            <a:ext uri="{FF2B5EF4-FFF2-40B4-BE49-F238E27FC236}">
              <a16:creationId xmlns:a16="http://schemas.microsoft.com/office/drawing/2014/main" id="{4AB64D64-0EA0-4FA2-83CB-9EBCB574325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a:extLst>
            <a:ext uri="{FF2B5EF4-FFF2-40B4-BE49-F238E27FC236}">
              <a16:creationId xmlns:a16="http://schemas.microsoft.com/office/drawing/2014/main" id="{3E3A36E8-78EA-472A-B75A-1C319306CDF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a:extLst>
            <a:ext uri="{FF2B5EF4-FFF2-40B4-BE49-F238E27FC236}">
              <a16:creationId xmlns:a16="http://schemas.microsoft.com/office/drawing/2014/main" id="{6F4A0AF4-B04D-44C7-9EA9-5D013E4BA35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a:extLst>
            <a:ext uri="{FF2B5EF4-FFF2-40B4-BE49-F238E27FC236}">
              <a16:creationId xmlns:a16="http://schemas.microsoft.com/office/drawing/2014/main" id="{23CFD6BF-ACAA-4539-B6C7-1983BEC5E97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a:extLst>
            <a:ext uri="{FF2B5EF4-FFF2-40B4-BE49-F238E27FC236}">
              <a16:creationId xmlns:a16="http://schemas.microsoft.com/office/drawing/2014/main" id="{3CACDCC1-B1FF-40C1-95C7-C464F05F0A5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a:extLst>
            <a:ext uri="{FF2B5EF4-FFF2-40B4-BE49-F238E27FC236}">
              <a16:creationId xmlns:a16="http://schemas.microsoft.com/office/drawing/2014/main" id="{5F7174EC-8D85-4A03-B53B-84BEA151FAF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a:extLst>
            <a:ext uri="{FF2B5EF4-FFF2-40B4-BE49-F238E27FC236}">
              <a16:creationId xmlns:a16="http://schemas.microsoft.com/office/drawing/2014/main" id="{A1449A25-69ED-496D-8736-A3012C87688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3" name="テキスト ボックス 532">
          <a:extLst>
            <a:ext uri="{FF2B5EF4-FFF2-40B4-BE49-F238E27FC236}">
              <a16:creationId xmlns:a16="http://schemas.microsoft.com/office/drawing/2014/main" id="{AB1DEAB2-3D38-4205-8E92-C73239E962D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a:extLst>
            <a:ext uri="{FF2B5EF4-FFF2-40B4-BE49-F238E27FC236}">
              <a16:creationId xmlns:a16="http://schemas.microsoft.com/office/drawing/2014/main" id="{B688C42F-D351-4D12-9757-DEADD0417FB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庁舎】&#10;有形固定資産減価償却率グラフ枠">
          <a:extLst>
            <a:ext uri="{FF2B5EF4-FFF2-40B4-BE49-F238E27FC236}">
              <a16:creationId xmlns:a16="http://schemas.microsoft.com/office/drawing/2014/main" id="{B1F457B4-10AA-4F92-86B8-A2530E28F96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536" name="直線コネクタ 535">
          <a:extLst>
            <a:ext uri="{FF2B5EF4-FFF2-40B4-BE49-F238E27FC236}">
              <a16:creationId xmlns:a16="http://schemas.microsoft.com/office/drawing/2014/main" id="{30C8808A-7205-4B63-9661-BBB558E6E7EA}"/>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37" name="【庁舎】&#10;有形固定資産減価償却率最小値テキスト">
          <a:extLst>
            <a:ext uri="{FF2B5EF4-FFF2-40B4-BE49-F238E27FC236}">
              <a16:creationId xmlns:a16="http://schemas.microsoft.com/office/drawing/2014/main" id="{8C9C8618-5167-4C57-918D-AC7F803D609E}"/>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38" name="直線コネクタ 537">
          <a:extLst>
            <a:ext uri="{FF2B5EF4-FFF2-40B4-BE49-F238E27FC236}">
              <a16:creationId xmlns:a16="http://schemas.microsoft.com/office/drawing/2014/main" id="{807C8EDE-E6F8-4E98-B444-DCB663632141}"/>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39" name="【庁舎】&#10;有形固定資産減価償却率最大値テキスト">
          <a:extLst>
            <a:ext uri="{FF2B5EF4-FFF2-40B4-BE49-F238E27FC236}">
              <a16:creationId xmlns:a16="http://schemas.microsoft.com/office/drawing/2014/main" id="{56B62D9F-DA65-463E-B3E1-82E197AF3802}"/>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0" name="直線コネクタ 539">
          <a:extLst>
            <a:ext uri="{FF2B5EF4-FFF2-40B4-BE49-F238E27FC236}">
              <a16:creationId xmlns:a16="http://schemas.microsoft.com/office/drawing/2014/main" id="{2960720D-5CF8-43AF-9630-9E98C5C8D8A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541" name="【庁舎】&#10;有形固定資産減価償却率平均値テキスト">
          <a:extLst>
            <a:ext uri="{FF2B5EF4-FFF2-40B4-BE49-F238E27FC236}">
              <a16:creationId xmlns:a16="http://schemas.microsoft.com/office/drawing/2014/main" id="{122A589B-A61F-4D9E-9063-BD7A89102949}"/>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42" name="フローチャート: 判断 541">
          <a:extLst>
            <a:ext uri="{FF2B5EF4-FFF2-40B4-BE49-F238E27FC236}">
              <a16:creationId xmlns:a16="http://schemas.microsoft.com/office/drawing/2014/main" id="{2A438B29-1046-4DA9-B95E-B056F184618F}"/>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543" name="フローチャート: 判断 542">
          <a:extLst>
            <a:ext uri="{FF2B5EF4-FFF2-40B4-BE49-F238E27FC236}">
              <a16:creationId xmlns:a16="http://schemas.microsoft.com/office/drawing/2014/main" id="{AB684A46-4FFE-460D-A5D3-B8F34C38246B}"/>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544" name="フローチャート: 判断 543">
          <a:extLst>
            <a:ext uri="{FF2B5EF4-FFF2-40B4-BE49-F238E27FC236}">
              <a16:creationId xmlns:a16="http://schemas.microsoft.com/office/drawing/2014/main" id="{15272C1E-0D6A-4C5E-BBD8-24EECC6A9718}"/>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545" name="フローチャート: 判断 544">
          <a:extLst>
            <a:ext uri="{FF2B5EF4-FFF2-40B4-BE49-F238E27FC236}">
              <a16:creationId xmlns:a16="http://schemas.microsoft.com/office/drawing/2014/main" id="{554DCF73-1446-4BB8-9085-5F47A31C8D50}"/>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46" name="フローチャート: 判断 545">
          <a:extLst>
            <a:ext uri="{FF2B5EF4-FFF2-40B4-BE49-F238E27FC236}">
              <a16:creationId xmlns:a16="http://schemas.microsoft.com/office/drawing/2014/main" id="{E393EAD4-E327-460F-8D91-68D7AD55C0E2}"/>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2D2C7B4D-C70A-4197-8057-A3746D0F0EA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1A42F6E-8DD1-4A69-8F51-D7BF80AAA7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A57CFB0F-D60A-45FA-942D-025A108295E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78EFEE21-5073-4BAC-AFAC-F750899CFC2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F525DA9B-2622-4FB2-A198-A4FC5CD4EF0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552" name="楕円 551">
          <a:extLst>
            <a:ext uri="{FF2B5EF4-FFF2-40B4-BE49-F238E27FC236}">
              <a16:creationId xmlns:a16="http://schemas.microsoft.com/office/drawing/2014/main" id="{E63846E1-1321-4CCC-82AA-E2794B1C8B39}"/>
            </a:ext>
          </a:extLst>
        </xdr:cNvPr>
        <xdr:cNvSpPr/>
      </xdr:nvSpPr>
      <xdr:spPr>
        <a:xfrm>
          <a:off x="162687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61340</xdr:rowOff>
    </xdr:from>
    <xdr:ext cx="405111" cy="259045"/>
    <xdr:sp macro="" textlink="">
      <xdr:nvSpPr>
        <xdr:cNvPr id="553" name="【庁舎】&#10;有形固定資産減価償却率該当値テキスト">
          <a:extLst>
            <a:ext uri="{FF2B5EF4-FFF2-40B4-BE49-F238E27FC236}">
              <a16:creationId xmlns:a16="http://schemas.microsoft.com/office/drawing/2014/main" id="{A8EDAA6A-17C2-4A13-9F32-5EC0468DE9E9}"/>
            </a:ext>
          </a:extLst>
        </xdr:cNvPr>
        <xdr:cNvSpPr txBox="1"/>
      </xdr:nvSpPr>
      <xdr:spPr>
        <a:xfrm>
          <a:off x="16357600" y="1772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554" name="楕円 553">
          <a:extLst>
            <a:ext uri="{FF2B5EF4-FFF2-40B4-BE49-F238E27FC236}">
              <a16:creationId xmlns:a16="http://schemas.microsoft.com/office/drawing/2014/main" id="{86D819EE-2B9F-49C6-BC7D-F4A31F2012D2}"/>
            </a:ext>
          </a:extLst>
        </xdr:cNvPr>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104</xdr:row>
      <xdr:rowOff>89263</xdr:rowOff>
    </xdr:to>
    <xdr:cxnSp macro="">
      <xdr:nvCxnSpPr>
        <xdr:cNvPr id="555" name="直線コネクタ 554">
          <a:extLst>
            <a:ext uri="{FF2B5EF4-FFF2-40B4-BE49-F238E27FC236}">
              <a16:creationId xmlns:a16="http://schemas.microsoft.com/office/drawing/2014/main" id="{1F8DE944-CF8B-401E-8A7D-E309646A96C3}"/>
            </a:ext>
          </a:extLst>
        </xdr:cNvPr>
        <xdr:cNvCxnSpPr/>
      </xdr:nvCxnSpPr>
      <xdr:spPr>
        <a:xfrm>
          <a:off x="15481300" y="17792700"/>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556" name="楕円 555">
          <a:extLst>
            <a:ext uri="{FF2B5EF4-FFF2-40B4-BE49-F238E27FC236}">
              <a16:creationId xmlns:a16="http://schemas.microsoft.com/office/drawing/2014/main" id="{A6E03DE2-3AF2-46AF-94E2-6085B9D9406D}"/>
            </a:ext>
          </a:extLst>
        </xdr:cNvPr>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157843</xdr:rowOff>
    </xdr:from>
    <xdr:to>
      <xdr:col>81</xdr:col>
      <xdr:colOff>50800</xdr:colOff>
      <xdr:row>103</xdr:row>
      <xdr:rowOff>133350</xdr:rowOff>
    </xdr:to>
    <xdr:cxnSp macro="">
      <xdr:nvCxnSpPr>
        <xdr:cNvPr id="557" name="直線コネクタ 556">
          <a:extLst>
            <a:ext uri="{FF2B5EF4-FFF2-40B4-BE49-F238E27FC236}">
              <a16:creationId xmlns:a16="http://schemas.microsoft.com/office/drawing/2014/main" id="{F4165EE0-6122-41EA-A770-4936564E6FFF}"/>
            </a:ext>
          </a:extLst>
        </xdr:cNvPr>
        <xdr:cNvCxnSpPr/>
      </xdr:nvCxnSpPr>
      <xdr:spPr>
        <a:xfrm>
          <a:off x="14592300" y="176457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64588</xdr:rowOff>
    </xdr:from>
    <xdr:to>
      <xdr:col>72</xdr:col>
      <xdr:colOff>38100</xdr:colOff>
      <xdr:row>102</xdr:row>
      <xdr:rowOff>166188</xdr:rowOff>
    </xdr:to>
    <xdr:sp macro="" textlink="">
      <xdr:nvSpPr>
        <xdr:cNvPr id="558" name="楕円 557">
          <a:extLst>
            <a:ext uri="{FF2B5EF4-FFF2-40B4-BE49-F238E27FC236}">
              <a16:creationId xmlns:a16="http://schemas.microsoft.com/office/drawing/2014/main" id="{2B37D27A-23FB-40C5-A74E-0168124E8B56}"/>
            </a:ext>
          </a:extLst>
        </xdr:cNvPr>
        <xdr:cNvSpPr/>
      </xdr:nvSpPr>
      <xdr:spPr>
        <a:xfrm>
          <a:off x="13652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115388</xdr:rowOff>
    </xdr:from>
    <xdr:to>
      <xdr:col>76</xdr:col>
      <xdr:colOff>114300</xdr:colOff>
      <xdr:row>102</xdr:row>
      <xdr:rowOff>157843</xdr:rowOff>
    </xdr:to>
    <xdr:cxnSp macro="">
      <xdr:nvCxnSpPr>
        <xdr:cNvPr id="559" name="直線コネクタ 558">
          <a:extLst>
            <a:ext uri="{FF2B5EF4-FFF2-40B4-BE49-F238E27FC236}">
              <a16:creationId xmlns:a16="http://schemas.microsoft.com/office/drawing/2014/main" id="{E933C7DA-6E88-4BBA-AD93-73D05FA1AB1E}"/>
            </a:ext>
          </a:extLst>
        </xdr:cNvPr>
        <xdr:cNvCxnSpPr/>
      </xdr:nvCxnSpPr>
      <xdr:spPr>
        <a:xfrm>
          <a:off x="13703300" y="176032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43362</xdr:rowOff>
    </xdr:from>
    <xdr:to>
      <xdr:col>67</xdr:col>
      <xdr:colOff>101600</xdr:colOff>
      <xdr:row>102</xdr:row>
      <xdr:rowOff>144962</xdr:rowOff>
    </xdr:to>
    <xdr:sp macro="" textlink="">
      <xdr:nvSpPr>
        <xdr:cNvPr id="560" name="楕円 559">
          <a:extLst>
            <a:ext uri="{FF2B5EF4-FFF2-40B4-BE49-F238E27FC236}">
              <a16:creationId xmlns:a16="http://schemas.microsoft.com/office/drawing/2014/main" id="{B9CB5160-45A5-49A8-8BF4-1FD569C30242}"/>
            </a:ext>
          </a:extLst>
        </xdr:cNvPr>
        <xdr:cNvSpPr/>
      </xdr:nvSpPr>
      <xdr:spPr>
        <a:xfrm>
          <a:off x="12763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94162</xdr:rowOff>
    </xdr:from>
    <xdr:to>
      <xdr:col>71</xdr:col>
      <xdr:colOff>177800</xdr:colOff>
      <xdr:row>102</xdr:row>
      <xdr:rowOff>115388</xdr:rowOff>
    </xdr:to>
    <xdr:cxnSp macro="">
      <xdr:nvCxnSpPr>
        <xdr:cNvPr id="561" name="直線コネクタ 560">
          <a:extLst>
            <a:ext uri="{FF2B5EF4-FFF2-40B4-BE49-F238E27FC236}">
              <a16:creationId xmlns:a16="http://schemas.microsoft.com/office/drawing/2014/main" id="{C362F6D6-D9F8-4318-8A1A-6A900355BB37}"/>
            </a:ext>
          </a:extLst>
        </xdr:cNvPr>
        <xdr:cNvCxnSpPr/>
      </xdr:nvCxnSpPr>
      <xdr:spPr>
        <a:xfrm>
          <a:off x="12814300" y="1758206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28320</xdr:rowOff>
    </xdr:from>
    <xdr:ext cx="405111" cy="259045"/>
    <xdr:sp macro="" textlink="">
      <xdr:nvSpPr>
        <xdr:cNvPr id="562" name="n_1aveValue【庁舎】&#10;有形固定資産減価償却率">
          <a:extLst>
            <a:ext uri="{FF2B5EF4-FFF2-40B4-BE49-F238E27FC236}">
              <a16:creationId xmlns:a16="http://schemas.microsoft.com/office/drawing/2014/main" id="{BF8A06BA-11F9-44DE-BAC7-635DDEC15428}"/>
            </a:ext>
          </a:extLst>
        </xdr:cNvPr>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563" name="n_2aveValue【庁舎】&#10;有形固定資産減価償却率">
          <a:extLst>
            <a:ext uri="{FF2B5EF4-FFF2-40B4-BE49-F238E27FC236}">
              <a16:creationId xmlns:a16="http://schemas.microsoft.com/office/drawing/2014/main" id="{4CB71AC7-6221-4069-A53B-2F6C04D07FDE}"/>
            </a:ext>
          </a:extLst>
        </xdr:cNvPr>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136089</xdr:rowOff>
    </xdr:from>
    <xdr:ext cx="405111" cy="259045"/>
    <xdr:sp macro="" textlink="">
      <xdr:nvSpPr>
        <xdr:cNvPr id="564" name="n_3aveValue【庁舎】&#10;有形固定資産減価償却率">
          <a:extLst>
            <a:ext uri="{FF2B5EF4-FFF2-40B4-BE49-F238E27FC236}">
              <a16:creationId xmlns:a16="http://schemas.microsoft.com/office/drawing/2014/main" id="{E454095F-957E-4C90-A2FF-F2C63F9615B5}"/>
            </a:ext>
          </a:extLst>
        </xdr:cNvPr>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565" name="n_4aveValue【庁舎】&#10;有形固定資産減価償却率">
          <a:extLst>
            <a:ext uri="{FF2B5EF4-FFF2-40B4-BE49-F238E27FC236}">
              <a16:creationId xmlns:a16="http://schemas.microsoft.com/office/drawing/2014/main" id="{41A91BE3-BB0B-46B5-A497-A0B51CEE27CD}"/>
            </a:ext>
          </a:extLst>
        </xdr:cNvPr>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566" name="n_1mainValue【庁舎】&#10;有形固定資産減価償却率">
          <a:extLst>
            <a:ext uri="{FF2B5EF4-FFF2-40B4-BE49-F238E27FC236}">
              <a16:creationId xmlns:a16="http://schemas.microsoft.com/office/drawing/2014/main" id="{5437C5D4-057B-4EB5-897E-32E8702C7C19}"/>
            </a:ext>
          </a:extLst>
        </xdr:cNvPr>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567" name="n_2mainValue【庁舎】&#10;有形固定資産減価償却率">
          <a:extLst>
            <a:ext uri="{FF2B5EF4-FFF2-40B4-BE49-F238E27FC236}">
              <a16:creationId xmlns:a16="http://schemas.microsoft.com/office/drawing/2014/main" id="{19BBD9EA-EB5E-45D3-A9BF-24E1155A883F}"/>
            </a:ext>
          </a:extLst>
        </xdr:cNvPr>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11265</xdr:rowOff>
    </xdr:from>
    <xdr:ext cx="405111" cy="259045"/>
    <xdr:sp macro="" textlink="">
      <xdr:nvSpPr>
        <xdr:cNvPr id="568" name="n_3mainValue【庁舎】&#10;有形固定資産減価償却率">
          <a:extLst>
            <a:ext uri="{FF2B5EF4-FFF2-40B4-BE49-F238E27FC236}">
              <a16:creationId xmlns:a16="http://schemas.microsoft.com/office/drawing/2014/main" id="{574197F8-3159-4D2B-9004-E93E63E945C9}"/>
            </a:ext>
          </a:extLst>
        </xdr:cNvPr>
        <xdr:cNvSpPr txBox="1"/>
      </xdr:nvSpPr>
      <xdr:spPr>
        <a:xfrm>
          <a:off x="135007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161489</xdr:rowOff>
    </xdr:from>
    <xdr:ext cx="405111" cy="259045"/>
    <xdr:sp macro="" textlink="">
      <xdr:nvSpPr>
        <xdr:cNvPr id="569" name="n_4mainValue【庁舎】&#10;有形固定資産減価償却率">
          <a:extLst>
            <a:ext uri="{FF2B5EF4-FFF2-40B4-BE49-F238E27FC236}">
              <a16:creationId xmlns:a16="http://schemas.microsoft.com/office/drawing/2014/main" id="{AE2BD079-4089-4E4C-BB88-24C515842D5C}"/>
            </a:ext>
          </a:extLst>
        </xdr:cNvPr>
        <xdr:cNvSpPr txBox="1"/>
      </xdr:nvSpPr>
      <xdr:spPr>
        <a:xfrm>
          <a:off x="12611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0" name="正方形/長方形 569">
          <a:extLst>
            <a:ext uri="{FF2B5EF4-FFF2-40B4-BE49-F238E27FC236}">
              <a16:creationId xmlns:a16="http://schemas.microsoft.com/office/drawing/2014/main" id="{EEC81F05-0145-475D-A113-CD6FDCEFB8D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1" name="正方形/長方形 570">
          <a:extLst>
            <a:ext uri="{FF2B5EF4-FFF2-40B4-BE49-F238E27FC236}">
              <a16:creationId xmlns:a16="http://schemas.microsoft.com/office/drawing/2014/main" id="{5C5B17FD-7B61-425D-B682-644DF6519EC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2" name="正方形/長方形 571">
          <a:extLst>
            <a:ext uri="{FF2B5EF4-FFF2-40B4-BE49-F238E27FC236}">
              <a16:creationId xmlns:a16="http://schemas.microsoft.com/office/drawing/2014/main" id="{68C6350F-2358-4A9C-B42D-277F490ED65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3" name="正方形/長方形 572">
          <a:extLst>
            <a:ext uri="{FF2B5EF4-FFF2-40B4-BE49-F238E27FC236}">
              <a16:creationId xmlns:a16="http://schemas.microsoft.com/office/drawing/2014/main" id="{EACFA218-6378-4101-B028-F7BD41743D0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4" name="正方形/長方形 573">
          <a:extLst>
            <a:ext uri="{FF2B5EF4-FFF2-40B4-BE49-F238E27FC236}">
              <a16:creationId xmlns:a16="http://schemas.microsoft.com/office/drawing/2014/main" id="{A588161C-318C-4BDE-AADB-2DF20D0D166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5" name="正方形/長方形 574">
          <a:extLst>
            <a:ext uri="{FF2B5EF4-FFF2-40B4-BE49-F238E27FC236}">
              <a16:creationId xmlns:a16="http://schemas.microsoft.com/office/drawing/2014/main" id="{4F707445-3962-4A29-85B3-DEDC5F2C27A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6" name="正方形/長方形 575">
          <a:extLst>
            <a:ext uri="{FF2B5EF4-FFF2-40B4-BE49-F238E27FC236}">
              <a16:creationId xmlns:a16="http://schemas.microsoft.com/office/drawing/2014/main" id="{21B462E1-D3D9-4358-A7C5-1D0BBFFD45C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7" name="正方形/長方形 576">
          <a:extLst>
            <a:ext uri="{FF2B5EF4-FFF2-40B4-BE49-F238E27FC236}">
              <a16:creationId xmlns:a16="http://schemas.microsoft.com/office/drawing/2014/main" id="{DA8E3825-17BC-4D30-9F4B-94EDA0696C5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8" name="テキスト ボックス 577">
          <a:extLst>
            <a:ext uri="{FF2B5EF4-FFF2-40B4-BE49-F238E27FC236}">
              <a16:creationId xmlns:a16="http://schemas.microsoft.com/office/drawing/2014/main" id="{637FA20A-C0BA-45F1-AD72-A20A394929F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9" name="直線コネクタ 578">
          <a:extLst>
            <a:ext uri="{FF2B5EF4-FFF2-40B4-BE49-F238E27FC236}">
              <a16:creationId xmlns:a16="http://schemas.microsoft.com/office/drawing/2014/main" id="{7000C6F1-95FA-4089-A99D-6CDC3D414F4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0" name="直線コネクタ 579">
          <a:extLst>
            <a:ext uri="{FF2B5EF4-FFF2-40B4-BE49-F238E27FC236}">
              <a16:creationId xmlns:a16="http://schemas.microsoft.com/office/drawing/2014/main" id="{601B0636-BA8F-4C43-BE27-040D145D40A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1" name="テキスト ボックス 580">
          <a:extLst>
            <a:ext uri="{FF2B5EF4-FFF2-40B4-BE49-F238E27FC236}">
              <a16:creationId xmlns:a16="http://schemas.microsoft.com/office/drawing/2014/main" id="{FC0D8C06-6D31-4077-A03C-440ADB9F3DE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2" name="直線コネクタ 581">
          <a:extLst>
            <a:ext uri="{FF2B5EF4-FFF2-40B4-BE49-F238E27FC236}">
              <a16:creationId xmlns:a16="http://schemas.microsoft.com/office/drawing/2014/main" id="{6A2B8507-2794-423E-A1DE-85DDF09A859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3" name="テキスト ボックス 582">
          <a:extLst>
            <a:ext uri="{FF2B5EF4-FFF2-40B4-BE49-F238E27FC236}">
              <a16:creationId xmlns:a16="http://schemas.microsoft.com/office/drawing/2014/main" id="{F027983A-7EA0-4575-8F9E-904DE5000EC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4" name="直線コネクタ 583">
          <a:extLst>
            <a:ext uri="{FF2B5EF4-FFF2-40B4-BE49-F238E27FC236}">
              <a16:creationId xmlns:a16="http://schemas.microsoft.com/office/drawing/2014/main" id="{DCD17341-606C-4DBB-B636-0C98B9264DF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5" name="テキスト ボックス 584">
          <a:extLst>
            <a:ext uri="{FF2B5EF4-FFF2-40B4-BE49-F238E27FC236}">
              <a16:creationId xmlns:a16="http://schemas.microsoft.com/office/drawing/2014/main" id="{8E0D43E8-89B9-4532-BFA6-48A6D7233D8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6" name="直線コネクタ 585">
          <a:extLst>
            <a:ext uri="{FF2B5EF4-FFF2-40B4-BE49-F238E27FC236}">
              <a16:creationId xmlns:a16="http://schemas.microsoft.com/office/drawing/2014/main" id="{FA6838D9-72AF-4AD3-AA91-A86AE8D3319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7" name="テキスト ボックス 586">
          <a:extLst>
            <a:ext uri="{FF2B5EF4-FFF2-40B4-BE49-F238E27FC236}">
              <a16:creationId xmlns:a16="http://schemas.microsoft.com/office/drawing/2014/main" id="{5F36BB20-31F2-4092-B767-6DB41708459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8" name="直線コネクタ 587">
          <a:extLst>
            <a:ext uri="{FF2B5EF4-FFF2-40B4-BE49-F238E27FC236}">
              <a16:creationId xmlns:a16="http://schemas.microsoft.com/office/drawing/2014/main" id="{92BD57DE-6C05-4337-B4EB-0A3CEB866E1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9" name="テキスト ボックス 588">
          <a:extLst>
            <a:ext uri="{FF2B5EF4-FFF2-40B4-BE49-F238E27FC236}">
              <a16:creationId xmlns:a16="http://schemas.microsoft.com/office/drawing/2014/main" id="{C458D3E6-25E8-4C8E-B5A5-D03A1347AF2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0" name="直線コネクタ 589">
          <a:extLst>
            <a:ext uri="{FF2B5EF4-FFF2-40B4-BE49-F238E27FC236}">
              <a16:creationId xmlns:a16="http://schemas.microsoft.com/office/drawing/2014/main" id="{9328D60D-8F49-4E3B-86F9-A9D32CD45CD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1" name="テキスト ボックス 590">
          <a:extLst>
            <a:ext uri="{FF2B5EF4-FFF2-40B4-BE49-F238E27FC236}">
              <a16:creationId xmlns:a16="http://schemas.microsoft.com/office/drawing/2014/main" id="{ABE93301-2C37-4190-86B1-81D472FA1F3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2" name="直線コネクタ 591">
          <a:extLst>
            <a:ext uri="{FF2B5EF4-FFF2-40B4-BE49-F238E27FC236}">
              <a16:creationId xmlns:a16="http://schemas.microsoft.com/office/drawing/2014/main" id="{274B547D-FC82-46C6-8EE0-115628028C9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3" name="テキスト ボックス 592">
          <a:extLst>
            <a:ext uri="{FF2B5EF4-FFF2-40B4-BE49-F238E27FC236}">
              <a16:creationId xmlns:a16="http://schemas.microsoft.com/office/drawing/2014/main" id="{F7E715FC-BFB8-4308-BFE5-037411A070E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4" name="【庁舎】&#10;一人当たり面積グラフ枠">
          <a:extLst>
            <a:ext uri="{FF2B5EF4-FFF2-40B4-BE49-F238E27FC236}">
              <a16:creationId xmlns:a16="http://schemas.microsoft.com/office/drawing/2014/main" id="{3F4D579F-803E-4442-B780-C1B8CDCB024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595" name="直線コネクタ 594">
          <a:extLst>
            <a:ext uri="{FF2B5EF4-FFF2-40B4-BE49-F238E27FC236}">
              <a16:creationId xmlns:a16="http://schemas.microsoft.com/office/drawing/2014/main" id="{9CB42798-A01A-4F99-8900-A70346F068B8}"/>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596" name="【庁舎】&#10;一人当たり面積最小値テキスト">
          <a:extLst>
            <a:ext uri="{FF2B5EF4-FFF2-40B4-BE49-F238E27FC236}">
              <a16:creationId xmlns:a16="http://schemas.microsoft.com/office/drawing/2014/main" id="{B3EA78D2-649F-4DD4-94AE-379F6A19DC55}"/>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597" name="直線コネクタ 596">
          <a:extLst>
            <a:ext uri="{FF2B5EF4-FFF2-40B4-BE49-F238E27FC236}">
              <a16:creationId xmlns:a16="http://schemas.microsoft.com/office/drawing/2014/main" id="{1326277B-F6B4-43A7-AA0C-DFC7975BF5D8}"/>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598" name="【庁舎】&#10;一人当たり面積最大値テキスト">
          <a:extLst>
            <a:ext uri="{FF2B5EF4-FFF2-40B4-BE49-F238E27FC236}">
              <a16:creationId xmlns:a16="http://schemas.microsoft.com/office/drawing/2014/main" id="{44BEE9C0-ADBA-4286-86A1-B3E2EA781940}"/>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599" name="直線コネクタ 598">
          <a:extLst>
            <a:ext uri="{FF2B5EF4-FFF2-40B4-BE49-F238E27FC236}">
              <a16:creationId xmlns:a16="http://schemas.microsoft.com/office/drawing/2014/main" id="{3BC7BB16-E46D-43F7-A504-D92CDABD7590}"/>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600" name="【庁舎】&#10;一人当たり面積平均値テキスト">
          <a:extLst>
            <a:ext uri="{FF2B5EF4-FFF2-40B4-BE49-F238E27FC236}">
              <a16:creationId xmlns:a16="http://schemas.microsoft.com/office/drawing/2014/main" id="{E527319B-CB62-4850-9D2A-5E2A945A1147}"/>
            </a:ext>
          </a:extLst>
        </xdr:cNvPr>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601" name="フローチャート: 判断 600">
          <a:extLst>
            <a:ext uri="{FF2B5EF4-FFF2-40B4-BE49-F238E27FC236}">
              <a16:creationId xmlns:a16="http://schemas.microsoft.com/office/drawing/2014/main" id="{8007770E-6E08-412E-B139-53206BB05E3D}"/>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602" name="フローチャート: 判断 601">
          <a:extLst>
            <a:ext uri="{FF2B5EF4-FFF2-40B4-BE49-F238E27FC236}">
              <a16:creationId xmlns:a16="http://schemas.microsoft.com/office/drawing/2014/main" id="{5D73AB91-DBA0-4007-BFC2-7B6F221DA899}"/>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03" name="フローチャート: 判断 602">
          <a:extLst>
            <a:ext uri="{FF2B5EF4-FFF2-40B4-BE49-F238E27FC236}">
              <a16:creationId xmlns:a16="http://schemas.microsoft.com/office/drawing/2014/main" id="{7BBAFB83-87B6-4A21-87F1-FF34CECE13E3}"/>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604" name="フローチャート: 判断 603">
          <a:extLst>
            <a:ext uri="{FF2B5EF4-FFF2-40B4-BE49-F238E27FC236}">
              <a16:creationId xmlns:a16="http://schemas.microsoft.com/office/drawing/2014/main" id="{103523A8-5679-4DDF-A15C-3540A710DCB6}"/>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140788</xdr:rowOff>
    </xdr:from>
    <xdr:to>
      <xdr:col>98</xdr:col>
      <xdr:colOff>38100</xdr:colOff>
      <xdr:row>105</xdr:row>
      <xdr:rowOff>70938</xdr:rowOff>
    </xdr:to>
    <xdr:sp macro="" textlink="">
      <xdr:nvSpPr>
        <xdr:cNvPr id="605" name="フローチャート: 判断 604">
          <a:extLst>
            <a:ext uri="{FF2B5EF4-FFF2-40B4-BE49-F238E27FC236}">
              <a16:creationId xmlns:a16="http://schemas.microsoft.com/office/drawing/2014/main" id="{C4E88DFB-83E6-4F05-B96E-A5F7CC232FE5}"/>
            </a:ext>
          </a:extLst>
        </xdr:cNvPr>
        <xdr:cNvSpPr/>
      </xdr:nvSpPr>
      <xdr:spPr>
        <a:xfrm>
          <a:off x="18605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EB011379-3BED-4438-8502-0B2E9593F51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E4F72E8-993F-4A6C-9B9B-462BF79D815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D7F584A9-74F6-4E29-B8B3-467897F5E1F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990E8FB9-73F5-4301-A00B-54043E1C8F1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89DC0A16-2E57-43A5-A8D5-A9BAF9E5C1D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3629</xdr:rowOff>
    </xdr:from>
    <xdr:to>
      <xdr:col>116</xdr:col>
      <xdr:colOff>114300</xdr:colOff>
      <xdr:row>106</xdr:row>
      <xdr:rowOff>105229</xdr:rowOff>
    </xdr:to>
    <xdr:sp macro="" textlink="">
      <xdr:nvSpPr>
        <xdr:cNvPr id="611" name="楕円 610">
          <a:extLst>
            <a:ext uri="{FF2B5EF4-FFF2-40B4-BE49-F238E27FC236}">
              <a16:creationId xmlns:a16="http://schemas.microsoft.com/office/drawing/2014/main" id="{1656B15D-F771-4CF2-81E0-AB4B5BCFF3D5}"/>
            </a:ext>
          </a:extLst>
        </xdr:cNvPr>
        <xdr:cNvSpPr/>
      </xdr:nvSpPr>
      <xdr:spPr>
        <a:xfrm>
          <a:off x="22110700" y="181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153506</xdr:rowOff>
    </xdr:from>
    <xdr:ext cx="469744" cy="259045"/>
    <xdr:sp macro="" textlink="">
      <xdr:nvSpPr>
        <xdr:cNvPr id="612" name="【庁舎】&#10;一人当たり面積該当値テキスト">
          <a:extLst>
            <a:ext uri="{FF2B5EF4-FFF2-40B4-BE49-F238E27FC236}">
              <a16:creationId xmlns:a16="http://schemas.microsoft.com/office/drawing/2014/main" id="{7CFBFB0F-23FB-4654-84AD-4EC88C8EF960}"/>
            </a:ext>
          </a:extLst>
        </xdr:cNvPr>
        <xdr:cNvSpPr txBox="1"/>
      </xdr:nvSpPr>
      <xdr:spPr>
        <a:xfrm>
          <a:off x="221996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13426</xdr:rowOff>
    </xdr:from>
    <xdr:to>
      <xdr:col>112</xdr:col>
      <xdr:colOff>38100</xdr:colOff>
      <xdr:row>106</xdr:row>
      <xdr:rowOff>115026</xdr:rowOff>
    </xdr:to>
    <xdr:sp macro="" textlink="">
      <xdr:nvSpPr>
        <xdr:cNvPr id="613" name="楕円 612">
          <a:extLst>
            <a:ext uri="{FF2B5EF4-FFF2-40B4-BE49-F238E27FC236}">
              <a16:creationId xmlns:a16="http://schemas.microsoft.com/office/drawing/2014/main" id="{0EDAAC42-57C9-452F-8E9F-DB930AEA5DD8}"/>
            </a:ext>
          </a:extLst>
        </xdr:cNvPr>
        <xdr:cNvSpPr/>
      </xdr:nvSpPr>
      <xdr:spPr>
        <a:xfrm>
          <a:off x="21272500" y="181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54429</xdr:rowOff>
    </xdr:from>
    <xdr:to>
      <xdr:col>116</xdr:col>
      <xdr:colOff>63500</xdr:colOff>
      <xdr:row>106</xdr:row>
      <xdr:rowOff>64226</xdr:rowOff>
    </xdr:to>
    <xdr:cxnSp macro="">
      <xdr:nvCxnSpPr>
        <xdr:cNvPr id="614" name="直線コネクタ 613">
          <a:extLst>
            <a:ext uri="{FF2B5EF4-FFF2-40B4-BE49-F238E27FC236}">
              <a16:creationId xmlns:a16="http://schemas.microsoft.com/office/drawing/2014/main" id="{07AB022C-3EC6-41C4-82B6-B29792126562}"/>
            </a:ext>
          </a:extLst>
        </xdr:cNvPr>
        <xdr:cNvCxnSpPr/>
      </xdr:nvCxnSpPr>
      <xdr:spPr>
        <a:xfrm flipV="1">
          <a:off x="21323300" y="1822812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24312</xdr:rowOff>
    </xdr:from>
    <xdr:to>
      <xdr:col>107</xdr:col>
      <xdr:colOff>101600</xdr:colOff>
      <xdr:row>106</xdr:row>
      <xdr:rowOff>125912</xdr:rowOff>
    </xdr:to>
    <xdr:sp macro="" textlink="">
      <xdr:nvSpPr>
        <xdr:cNvPr id="615" name="楕円 614">
          <a:extLst>
            <a:ext uri="{FF2B5EF4-FFF2-40B4-BE49-F238E27FC236}">
              <a16:creationId xmlns:a16="http://schemas.microsoft.com/office/drawing/2014/main" id="{8025D38F-DBBE-45B4-AB56-36BEFECDEA97}"/>
            </a:ext>
          </a:extLst>
        </xdr:cNvPr>
        <xdr:cNvSpPr/>
      </xdr:nvSpPr>
      <xdr:spPr>
        <a:xfrm>
          <a:off x="20383500" y="181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64226</xdr:rowOff>
    </xdr:from>
    <xdr:to>
      <xdr:col>111</xdr:col>
      <xdr:colOff>177800</xdr:colOff>
      <xdr:row>106</xdr:row>
      <xdr:rowOff>75112</xdr:rowOff>
    </xdr:to>
    <xdr:cxnSp macro="">
      <xdr:nvCxnSpPr>
        <xdr:cNvPr id="616" name="直線コネクタ 615">
          <a:extLst>
            <a:ext uri="{FF2B5EF4-FFF2-40B4-BE49-F238E27FC236}">
              <a16:creationId xmlns:a16="http://schemas.microsoft.com/office/drawing/2014/main" id="{E9AEAF80-2C1B-4887-B8C2-BC5E75404F83}"/>
            </a:ext>
          </a:extLst>
        </xdr:cNvPr>
        <xdr:cNvCxnSpPr/>
      </xdr:nvCxnSpPr>
      <xdr:spPr>
        <a:xfrm flipV="1">
          <a:off x="20434300" y="1823792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33020</xdr:rowOff>
    </xdr:from>
    <xdr:to>
      <xdr:col>102</xdr:col>
      <xdr:colOff>165100</xdr:colOff>
      <xdr:row>106</xdr:row>
      <xdr:rowOff>134620</xdr:rowOff>
    </xdr:to>
    <xdr:sp macro="" textlink="">
      <xdr:nvSpPr>
        <xdr:cNvPr id="617" name="楕円 616">
          <a:extLst>
            <a:ext uri="{FF2B5EF4-FFF2-40B4-BE49-F238E27FC236}">
              <a16:creationId xmlns:a16="http://schemas.microsoft.com/office/drawing/2014/main" id="{A1D98506-6424-467D-BEBC-991B977AA25F}"/>
            </a:ext>
          </a:extLst>
        </xdr:cNvPr>
        <xdr:cNvSpPr/>
      </xdr:nvSpPr>
      <xdr:spPr>
        <a:xfrm>
          <a:off x="19494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75112</xdr:rowOff>
    </xdr:from>
    <xdr:to>
      <xdr:col>107</xdr:col>
      <xdr:colOff>50800</xdr:colOff>
      <xdr:row>106</xdr:row>
      <xdr:rowOff>83820</xdr:rowOff>
    </xdr:to>
    <xdr:cxnSp macro="">
      <xdr:nvCxnSpPr>
        <xdr:cNvPr id="618" name="直線コネクタ 617">
          <a:extLst>
            <a:ext uri="{FF2B5EF4-FFF2-40B4-BE49-F238E27FC236}">
              <a16:creationId xmlns:a16="http://schemas.microsoft.com/office/drawing/2014/main" id="{77442F33-715C-4615-ADC0-D36C3A2D4DDC}"/>
            </a:ext>
          </a:extLst>
        </xdr:cNvPr>
        <xdr:cNvCxnSpPr/>
      </xdr:nvCxnSpPr>
      <xdr:spPr>
        <a:xfrm flipV="1">
          <a:off x="19545300" y="18248812"/>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41729</xdr:rowOff>
    </xdr:from>
    <xdr:to>
      <xdr:col>98</xdr:col>
      <xdr:colOff>38100</xdr:colOff>
      <xdr:row>106</xdr:row>
      <xdr:rowOff>143329</xdr:rowOff>
    </xdr:to>
    <xdr:sp macro="" textlink="">
      <xdr:nvSpPr>
        <xdr:cNvPr id="619" name="楕円 618">
          <a:extLst>
            <a:ext uri="{FF2B5EF4-FFF2-40B4-BE49-F238E27FC236}">
              <a16:creationId xmlns:a16="http://schemas.microsoft.com/office/drawing/2014/main" id="{460A4C25-C0E7-419A-A117-26A2125C0A98}"/>
            </a:ext>
          </a:extLst>
        </xdr:cNvPr>
        <xdr:cNvSpPr/>
      </xdr:nvSpPr>
      <xdr:spPr>
        <a:xfrm>
          <a:off x="18605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83820</xdr:rowOff>
    </xdr:from>
    <xdr:to>
      <xdr:col>102</xdr:col>
      <xdr:colOff>114300</xdr:colOff>
      <xdr:row>106</xdr:row>
      <xdr:rowOff>92529</xdr:rowOff>
    </xdr:to>
    <xdr:cxnSp macro="">
      <xdr:nvCxnSpPr>
        <xdr:cNvPr id="620" name="直線コネクタ 619">
          <a:extLst>
            <a:ext uri="{FF2B5EF4-FFF2-40B4-BE49-F238E27FC236}">
              <a16:creationId xmlns:a16="http://schemas.microsoft.com/office/drawing/2014/main" id="{8484426A-B495-481C-81BF-A345256DF92E}"/>
            </a:ext>
          </a:extLst>
        </xdr:cNvPr>
        <xdr:cNvCxnSpPr/>
      </xdr:nvCxnSpPr>
      <xdr:spPr>
        <a:xfrm flipV="1">
          <a:off x="18656300" y="18257520"/>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621" name="n_1aveValue【庁舎】&#10;一人当たり面積">
          <a:extLst>
            <a:ext uri="{FF2B5EF4-FFF2-40B4-BE49-F238E27FC236}">
              <a16:creationId xmlns:a16="http://schemas.microsoft.com/office/drawing/2014/main" id="{0E133304-1392-4C71-B283-6DF4BF14DAEF}"/>
            </a:ext>
          </a:extLst>
        </xdr:cNvPr>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22" name="n_2aveValue【庁舎】&#10;一人当たり面積">
          <a:extLst>
            <a:ext uri="{FF2B5EF4-FFF2-40B4-BE49-F238E27FC236}">
              <a16:creationId xmlns:a16="http://schemas.microsoft.com/office/drawing/2014/main" id="{E9773C54-A4C3-4BDB-B2C1-4E9F086DC7B0}"/>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623" name="n_3aveValue【庁舎】&#10;一人当たり面積">
          <a:extLst>
            <a:ext uri="{FF2B5EF4-FFF2-40B4-BE49-F238E27FC236}">
              <a16:creationId xmlns:a16="http://schemas.microsoft.com/office/drawing/2014/main" id="{1E05E48B-0BF5-4271-95E9-7DA39FED4B92}"/>
            </a:ext>
          </a:extLst>
        </xdr:cNvPr>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87465</xdr:rowOff>
    </xdr:from>
    <xdr:ext cx="469744" cy="259045"/>
    <xdr:sp macro="" textlink="">
      <xdr:nvSpPr>
        <xdr:cNvPr id="624" name="n_4aveValue【庁舎】&#10;一人当たり面積">
          <a:extLst>
            <a:ext uri="{FF2B5EF4-FFF2-40B4-BE49-F238E27FC236}">
              <a16:creationId xmlns:a16="http://schemas.microsoft.com/office/drawing/2014/main" id="{066143E1-D1CB-4313-99A4-4B2C72E3B48D}"/>
            </a:ext>
          </a:extLst>
        </xdr:cNvPr>
        <xdr:cNvSpPr txBox="1"/>
      </xdr:nvSpPr>
      <xdr:spPr>
        <a:xfrm>
          <a:off x="18421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106153</xdr:rowOff>
    </xdr:from>
    <xdr:ext cx="469744" cy="259045"/>
    <xdr:sp macro="" textlink="">
      <xdr:nvSpPr>
        <xdr:cNvPr id="625" name="n_1mainValue【庁舎】&#10;一人当たり面積">
          <a:extLst>
            <a:ext uri="{FF2B5EF4-FFF2-40B4-BE49-F238E27FC236}">
              <a16:creationId xmlns:a16="http://schemas.microsoft.com/office/drawing/2014/main" id="{F216BF87-E1D0-4F8C-8B08-EB29F98E2365}"/>
            </a:ext>
          </a:extLst>
        </xdr:cNvPr>
        <xdr:cNvSpPr txBox="1"/>
      </xdr:nvSpPr>
      <xdr:spPr>
        <a:xfrm>
          <a:off x="21075727" y="182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117039</xdr:rowOff>
    </xdr:from>
    <xdr:ext cx="469744" cy="259045"/>
    <xdr:sp macro="" textlink="">
      <xdr:nvSpPr>
        <xdr:cNvPr id="626" name="n_2mainValue【庁舎】&#10;一人当たり面積">
          <a:extLst>
            <a:ext uri="{FF2B5EF4-FFF2-40B4-BE49-F238E27FC236}">
              <a16:creationId xmlns:a16="http://schemas.microsoft.com/office/drawing/2014/main" id="{7D2C484C-7770-4588-A6B0-D5706AFB10C9}"/>
            </a:ext>
          </a:extLst>
        </xdr:cNvPr>
        <xdr:cNvSpPr txBox="1"/>
      </xdr:nvSpPr>
      <xdr:spPr>
        <a:xfrm>
          <a:off x="201994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125747</xdr:rowOff>
    </xdr:from>
    <xdr:ext cx="469744" cy="259045"/>
    <xdr:sp macro="" textlink="">
      <xdr:nvSpPr>
        <xdr:cNvPr id="627" name="n_3mainValue【庁舎】&#10;一人当たり面積">
          <a:extLst>
            <a:ext uri="{FF2B5EF4-FFF2-40B4-BE49-F238E27FC236}">
              <a16:creationId xmlns:a16="http://schemas.microsoft.com/office/drawing/2014/main" id="{ADD5A235-91CA-4140-9D05-74C3580C3C7E}"/>
            </a:ext>
          </a:extLst>
        </xdr:cNvPr>
        <xdr:cNvSpPr txBox="1"/>
      </xdr:nvSpPr>
      <xdr:spPr>
        <a:xfrm>
          <a:off x="19310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134456</xdr:rowOff>
    </xdr:from>
    <xdr:ext cx="469744" cy="259045"/>
    <xdr:sp macro="" textlink="">
      <xdr:nvSpPr>
        <xdr:cNvPr id="628" name="n_4mainValue【庁舎】&#10;一人当たり面積">
          <a:extLst>
            <a:ext uri="{FF2B5EF4-FFF2-40B4-BE49-F238E27FC236}">
              <a16:creationId xmlns:a16="http://schemas.microsoft.com/office/drawing/2014/main" id="{69E2170B-EBA5-44E6-A8D2-E279D7C85E6C}"/>
            </a:ext>
          </a:extLst>
        </xdr:cNvPr>
        <xdr:cNvSpPr txBox="1"/>
      </xdr:nvSpPr>
      <xdr:spPr>
        <a:xfrm>
          <a:off x="18421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a:extLst>
            <a:ext uri="{FF2B5EF4-FFF2-40B4-BE49-F238E27FC236}">
              <a16:creationId xmlns:a16="http://schemas.microsoft.com/office/drawing/2014/main" id="{BD7FD72C-CC33-45F9-8B59-42A012979F4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a:extLst>
            <a:ext uri="{FF2B5EF4-FFF2-40B4-BE49-F238E27FC236}">
              <a16:creationId xmlns:a16="http://schemas.microsoft.com/office/drawing/2014/main" id="{4ED68D3B-F8F1-4CFE-92CD-C99C41283F2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a:extLst>
            <a:ext uri="{FF2B5EF4-FFF2-40B4-BE49-F238E27FC236}">
              <a16:creationId xmlns:a16="http://schemas.microsoft.com/office/drawing/2014/main" id="{1BD023D1-6C36-495D-BFFA-C0E76FC0618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体育館・プールについては、平成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公立学校における体育館は耐震補強しているが、公民館に併設している勤労者体育センターが間もなく耐用年数を迎えることから、有形固定資産減価償却率が高くなっている。福祉施設については、地域福祉センターのボイラー更新工事を実施したため、有形固定資産減価償却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年度に大規模改修の庁舎建設を実施したが、減価償却進み、昨年度から増加した。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6,036
5,891
93.42
4,684,044
4,370,789
220,756
2,675,010
7,588,985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地方税は固定資産税の増加が影響し</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％増、過疎債の償還開始による普通交付税の増加、災害対策による特別交付税の増加、施設組合負担金の増加による震災復興特別交付税の増加により、地方交付税は約</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％増、災害復旧事業により国庫支出金は約</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元年度財政力指数は</a:t>
          </a:r>
          <a:r>
            <a:rPr kumimoji="1" lang="en-US" altLang="ja-JP" sz="1200">
              <a:latin typeface="ＭＳ Ｐゴシック" panose="020B0600070205080204" pitchFamily="50" charset="-128"/>
              <a:ea typeface="ＭＳ Ｐゴシック" panose="020B0600070205080204" pitchFamily="50" charset="-128"/>
            </a:rPr>
            <a:t>0.28</a:t>
          </a:r>
          <a:r>
            <a:rPr kumimoji="1" lang="ja-JP" altLang="en-US" sz="1200">
              <a:latin typeface="ＭＳ Ｐゴシック" panose="020B0600070205080204" pitchFamily="50" charset="-128"/>
              <a:ea typeface="ＭＳ Ｐゴシック" panose="020B0600070205080204" pitchFamily="50" charset="-128"/>
            </a:rPr>
            <a:t>で昨年度と同じであるが、類似団体平均からは</a:t>
          </a:r>
          <a:r>
            <a:rPr kumimoji="1" lang="en-US" altLang="ja-JP" sz="1200">
              <a:latin typeface="ＭＳ Ｐゴシック" panose="020B0600070205080204" pitchFamily="50" charset="-128"/>
              <a:ea typeface="ＭＳ Ｐゴシック" panose="020B0600070205080204" pitchFamily="50" charset="-128"/>
            </a:rPr>
            <a:t>0.09</a:t>
          </a:r>
          <a:r>
            <a:rPr kumimoji="1" lang="ja-JP" altLang="en-US" sz="1200">
              <a:latin typeface="ＭＳ Ｐゴシック" panose="020B0600070205080204" pitchFamily="50" charset="-128"/>
              <a:ea typeface="ＭＳ Ｐゴシック" panose="020B0600070205080204" pitchFamily="50" charset="-128"/>
            </a:rPr>
            <a:t>ポイント下回っている。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引続き、緊急に必要な事業を峻別し、投資的経費を抑制する等歳出の削減を実施するとともに、地方税をはじめとする自主財源の確保や事務事業効率的執行により健全な財政運営に努めていく。</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ポイント上昇しているものの、類似団体に比べて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ポイント下回った。これは物件費や補助費、普通建設事業の増加が影響している。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社会保障費が増加要因を含んでいる中でも、財政の硬直化が進まぬよう経常経費の抑制に努め、現在の水準を維持する。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今後も事務事業の見直しを更に進めるとともに、優先度の低い事務事業について計画的に廃止・縮小を進め、経常経費の削減を図る。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63</xdr:row>
      <xdr:rowOff>109474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2878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63</xdr:row>
      <xdr:rowOff>27432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805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121666</xdr:rowOff>
    </xdr:from>
    <xdr:to>
      <xdr:col>15</xdr:col>
      <xdr:colOff>82550</xdr:colOff>
      <xdr:row>62</xdr:row>
      <xdr:rowOff>150622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515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121666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9848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75201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88409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4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40149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70866</xdr:rowOff>
    </xdr:from>
    <xdr:to>
      <xdr:col>11</xdr:col>
      <xdr:colOff>82550</xdr:colOff>
      <xdr:row>63</xdr:row>
      <xdr:rowOff>1016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11193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職員数の増加や台風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号豪雨災害の対応による人件費・物件費が大幅に増加した。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一人当たり前年度比</a:t>
          </a:r>
          <a:r>
            <a:rPr kumimoji="1" lang="en-US" altLang="ja-JP" sz="1300">
              <a:latin typeface="ＭＳ Ｐゴシック" panose="020B0600070205080204" pitchFamily="50" charset="-128"/>
              <a:ea typeface="ＭＳ Ｐゴシック" panose="020B0600070205080204" pitchFamily="50" charset="-128"/>
            </a:rPr>
            <a:t>6,318</a:t>
          </a:r>
          <a:r>
            <a:rPr kumimoji="1" lang="ja-JP" altLang="en-US" sz="1300">
              <a:latin typeface="ＭＳ Ｐゴシック" panose="020B0600070205080204" pitchFamily="50" charset="-128"/>
              <a:ea typeface="ＭＳ Ｐゴシック" panose="020B0600070205080204" pitchFamily="50" charset="-128"/>
            </a:rPr>
            <a:t>円増加しているが、類似団体の平均を</a:t>
          </a:r>
          <a:r>
            <a:rPr kumimoji="1" lang="en-US" altLang="ja-JP" sz="1300">
              <a:latin typeface="ＭＳ Ｐゴシック" panose="020B0600070205080204" pitchFamily="50" charset="-128"/>
              <a:ea typeface="ＭＳ Ｐゴシック" panose="020B0600070205080204" pitchFamily="50" charset="-128"/>
            </a:rPr>
            <a:t>16,254</a:t>
          </a:r>
          <a:r>
            <a:rPr kumimoji="1" lang="ja-JP" altLang="en-US" sz="1300">
              <a:latin typeface="ＭＳ Ｐゴシック" panose="020B0600070205080204" pitchFamily="50" charset="-128"/>
              <a:ea typeface="ＭＳ Ｐゴシック" panose="020B0600070205080204" pitchFamily="50" charset="-128"/>
            </a:rPr>
            <a:t>円下回っている。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4927</xdr:rowOff>
    </xdr:from>
    <xdr:to>
      <xdr:col>23</xdr:col>
      <xdr:colOff>133350</xdr:colOff>
      <xdr:row>83</xdr:row>
      <xdr:rowOff>30335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35277"/>
          <a:ext cx="8382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149741</xdr:rowOff>
    </xdr:from>
    <xdr:to>
      <xdr:col>19</xdr:col>
      <xdr:colOff>133350</xdr:colOff>
      <xdr:row>83</xdr:row>
      <xdr:rowOff>4927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08641"/>
          <a:ext cx="889000" cy="2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115866</xdr:rowOff>
    </xdr:from>
    <xdr:to>
      <xdr:col>15</xdr:col>
      <xdr:colOff>82550</xdr:colOff>
      <xdr:row>82</xdr:row>
      <xdr:rowOff>149741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74766"/>
          <a:ext cx="889000" cy="3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115866</xdr:rowOff>
    </xdr:from>
    <xdr:to>
      <xdr:col>11</xdr:col>
      <xdr:colOff>31750</xdr:colOff>
      <xdr:row>83</xdr:row>
      <xdr:rowOff>5224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174766"/>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164026</xdr:rowOff>
    </xdr:from>
    <xdr:to>
      <xdr:col>7</xdr:col>
      <xdr:colOff>31750</xdr:colOff>
      <xdr:row>84</xdr:row>
      <xdr:rowOff>94176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78953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150985</xdr:rowOff>
    </xdr:from>
    <xdr:to>
      <xdr:col>23</xdr:col>
      <xdr:colOff>184150</xdr:colOff>
      <xdr:row>83</xdr:row>
      <xdr:rowOff>81135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0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167512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5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125577</xdr:rowOff>
    </xdr:from>
    <xdr:to>
      <xdr:col>19</xdr:col>
      <xdr:colOff>184150</xdr:colOff>
      <xdr:row>83</xdr:row>
      <xdr:rowOff>55727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8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65904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53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98941</xdr:rowOff>
    </xdr:from>
    <xdr:to>
      <xdr:col>15</xdr:col>
      <xdr:colOff>133350</xdr:colOff>
      <xdr:row>83</xdr:row>
      <xdr:rowOff>29091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39268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2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65066</xdr:rowOff>
    </xdr:from>
    <xdr:to>
      <xdr:col>11</xdr:col>
      <xdr:colOff>82550</xdr:colOff>
      <xdr:row>82</xdr:row>
      <xdr:rowOff>166666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5393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9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125874</xdr:rowOff>
    </xdr:from>
    <xdr:to>
      <xdr:col>7</xdr:col>
      <xdr:colOff>31750</xdr:colOff>
      <xdr:row>83</xdr:row>
      <xdr:rowOff>56024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8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66201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5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ラスパレイス指数は昨年度より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ポイント減少しているが、類似団体の平均に比べ、</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ポイント上回っていることから、より一層の給与の適正化に努める。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68943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1220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114905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1565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88</xdr:row>
      <xdr:rowOff>114905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1335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22982</xdr:rowOff>
    </xdr:from>
    <xdr:to>
      <xdr:col>68</xdr:col>
      <xdr:colOff>152400</xdr:colOff>
      <xdr:row>88</xdr:row>
      <xdr:rowOff>45962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1105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64105</xdr:rowOff>
    </xdr:from>
    <xdr:to>
      <xdr:col>73</xdr:col>
      <xdr:colOff>44450</xdr:colOff>
      <xdr:row>88</xdr:row>
      <xdr:rowOff>165705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150482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166612</xdr:rowOff>
    </xdr:from>
    <xdr:to>
      <xdr:col>68</xdr:col>
      <xdr:colOff>203200</xdr:colOff>
      <xdr:row>88</xdr:row>
      <xdr:rowOff>96762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81539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143632</xdr:rowOff>
    </xdr:from>
    <xdr:to>
      <xdr:col>64</xdr:col>
      <xdr:colOff>152400</xdr:colOff>
      <xdr:row>88</xdr:row>
      <xdr:rowOff>73782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58559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人当たりの職員数については、前年度比</a:t>
          </a:r>
          <a:r>
            <a:rPr kumimoji="1" lang="en-US" altLang="ja-JP" sz="1300">
              <a:latin typeface="ＭＳ Ｐゴシック" panose="020B0600070205080204" pitchFamily="50" charset="-128"/>
              <a:ea typeface="ＭＳ Ｐゴシック" panose="020B0600070205080204" pitchFamily="50" charset="-128"/>
            </a:rPr>
            <a:t>0.58</a:t>
          </a:r>
          <a:r>
            <a:rPr kumimoji="1" lang="ja-JP" altLang="en-US" sz="1300">
              <a:latin typeface="ＭＳ Ｐゴシック" panose="020B0600070205080204" pitchFamily="50" charset="-128"/>
              <a:ea typeface="ＭＳ Ｐゴシック" panose="020B0600070205080204" pitchFamily="50" charset="-128"/>
            </a:rPr>
            <a:t>人増加となり、類似団体平均を上回っている。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引続き住民サービスの低下を招かぬよう事務効率化の向上に努め、適正な定員管理に努める。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95980</xdr:rowOff>
    </xdr:from>
    <xdr:to>
      <xdr:col>81</xdr:col>
      <xdr:colOff>44450</xdr:colOff>
      <xdr:row>60</xdr:row>
      <xdr:rowOff>130969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382980"/>
          <a:ext cx="8382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95980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288270"/>
          <a:ext cx="889000" cy="9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xdr:rowOff>
    </xdr:from>
    <xdr:to>
      <xdr:col>72</xdr:col>
      <xdr:colOff>203200</xdr:colOff>
      <xdr:row>60</xdr:row>
      <xdr:rowOff>16351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401800" y="1028827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155225</xdr:rowOff>
    </xdr:from>
    <xdr:to>
      <xdr:col>68</xdr:col>
      <xdr:colOff>152400</xdr:colOff>
      <xdr:row>60</xdr:row>
      <xdr:rowOff>16351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270775"/>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80169</xdr:rowOff>
    </xdr:from>
    <xdr:to>
      <xdr:col>81</xdr:col>
      <xdr:colOff>95250</xdr:colOff>
      <xdr:row>61</xdr:row>
      <xdr:rowOff>10319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52246</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33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45180</xdr:rowOff>
    </xdr:from>
    <xdr:to>
      <xdr:col>77</xdr:col>
      <xdr:colOff>95250</xdr:colOff>
      <xdr:row>60</xdr:row>
      <xdr:rowOff>146780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3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131557</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4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137001</xdr:rowOff>
    </xdr:from>
    <xdr:to>
      <xdr:col>68</xdr:col>
      <xdr:colOff>203200</xdr:colOff>
      <xdr:row>60</xdr:row>
      <xdr:rowOff>67151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2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77328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02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104425</xdr:rowOff>
    </xdr:from>
    <xdr:to>
      <xdr:col>64</xdr:col>
      <xdr:colOff>152400</xdr:colOff>
      <xdr:row>60</xdr:row>
      <xdr:rowOff>34575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21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44752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9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実質公債費比率は単年度では</a:t>
          </a:r>
          <a:r>
            <a:rPr kumimoji="1" lang="en-US" altLang="ja-JP" sz="1300">
              <a:latin typeface="ＭＳ Ｐゴシック" panose="020B0600070205080204" pitchFamily="50" charset="-128"/>
              <a:ea typeface="ＭＳ Ｐゴシック" panose="020B0600070205080204" pitchFamily="50" charset="-128"/>
            </a:rPr>
            <a:t>2.52317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今後も統合中学校建設に係る償還が始まるなど増加の要因があるものの、公債費の動向を見据え、急激な上昇が起こらぬよう、健全な財政運営に努める。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42</xdr:row>
      <xdr:rowOff>25400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11047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90678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1104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41</xdr:row>
      <xdr:rowOff>148590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1201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35052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1780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将来負担比率について、少子化に伴う当村のこども園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園に統合するため、過疎対策事業債を財源に認定こども園建築に係る借入を行ったため、地方債は大幅に増加した。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今後認定こども園建築工事や中央公民館と保健センターの複合施設の建築工事に伴う地方債の残高が増加する見込みだが、事業費の適正化を図り、財政の健全化に努める。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65373</xdr:rowOff>
    </xdr:from>
    <xdr:to>
      <xdr:col>81</xdr:col>
      <xdr:colOff>44450</xdr:colOff>
      <xdr:row>18</xdr:row>
      <xdr:rowOff>84677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179800" y="3151473"/>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65373</xdr:rowOff>
    </xdr:from>
    <xdr:to>
      <xdr:col>77</xdr:col>
      <xdr:colOff>44450</xdr:colOff>
      <xdr:row>18</xdr:row>
      <xdr:rowOff>79851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315147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49086</xdr:rowOff>
    </xdr:from>
    <xdr:to>
      <xdr:col>72</xdr:col>
      <xdr:colOff>203200</xdr:colOff>
      <xdr:row>18</xdr:row>
      <xdr:rowOff>79851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3135186"/>
          <a:ext cx="889000" cy="3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49086</xdr:rowOff>
    </xdr:from>
    <xdr:to>
      <xdr:col>68</xdr:col>
      <xdr:colOff>152400</xdr:colOff>
      <xdr:row>18</xdr:row>
      <xdr:rowOff>76835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3135186"/>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33877</xdr:rowOff>
    </xdr:from>
    <xdr:to>
      <xdr:col>81</xdr:col>
      <xdr:colOff>95250</xdr:colOff>
      <xdr:row>18</xdr:row>
      <xdr:rowOff>135477</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31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5954</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309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14573</xdr:rowOff>
    </xdr:from>
    <xdr:to>
      <xdr:col>77</xdr:col>
      <xdr:colOff>95250</xdr:colOff>
      <xdr:row>18</xdr:row>
      <xdr:rowOff>116173</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3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100950</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3187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29051</xdr:rowOff>
    </xdr:from>
    <xdr:to>
      <xdr:col>73</xdr:col>
      <xdr:colOff>44450</xdr:colOff>
      <xdr:row>18</xdr:row>
      <xdr:rowOff>130651</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31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115428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320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169736</xdr:rowOff>
    </xdr:from>
    <xdr:to>
      <xdr:col>68</xdr:col>
      <xdr:colOff>203200</xdr:colOff>
      <xdr:row>18</xdr:row>
      <xdr:rowOff>99886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30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84663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31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26035</xdr:rowOff>
    </xdr:from>
    <xdr:to>
      <xdr:col>64</xdr:col>
      <xdr:colOff>152400</xdr:colOff>
      <xdr:row>18</xdr:row>
      <xdr:rowOff>127635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112412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31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6,036
5,891
93.42
4,684,044
4,370,789
220,756
2,675,010
7,588,985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人件費比率は前年度と比較し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ポイント増加したが、類似団体の平均を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今後も職員の定員適正化計画に基づき、退職時の補充制限や昇給延伸、退職時の特別昇給の廃止等、あらゆる人件費の削減に努める。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1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37</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1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15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物件費比率は昨年度と比較し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減少の要因としては物件費としては旧乙空釜分校解体事業で</a:t>
          </a:r>
          <a:r>
            <a:rPr kumimoji="1" lang="en-US" altLang="ja-JP" sz="1300">
              <a:latin typeface="ＭＳ Ｐゴシック" panose="020B0600070205080204" pitchFamily="50" charset="-128"/>
              <a:ea typeface="ＭＳ Ｐゴシック" panose="020B0600070205080204" pitchFamily="50" charset="-128"/>
            </a:rPr>
            <a:t>9,102</a:t>
          </a:r>
          <a:r>
            <a:rPr kumimoji="1" lang="ja-JP" altLang="en-US" sz="1300">
              <a:latin typeface="ＭＳ Ｐゴシック" panose="020B0600070205080204" pitchFamily="50" charset="-128"/>
              <a:ea typeface="ＭＳ Ｐゴシック" panose="020B0600070205080204" pitchFamily="50" charset="-128"/>
            </a:rPr>
            <a:t>千円増加しているが、公債費比率の大幅な増加の影響で減少した。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今後も歳出の抑制及び削減に努める。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104140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778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46990</xdr:rowOff>
    </xdr:from>
    <xdr:to>
      <xdr:col>78</xdr:col>
      <xdr:colOff>69850</xdr:colOff>
      <xdr:row>16</xdr:row>
      <xdr:rowOff>104140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7901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104140</xdr:rowOff>
    </xdr:from>
    <xdr:to>
      <xdr:col>73</xdr:col>
      <xdr:colOff>180975</xdr:colOff>
      <xdr:row>16</xdr:row>
      <xdr:rowOff>46990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67589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104140</xdr:rowOff>
    </xdr:from>
    <xdr:to>
      <xdr:col>69</xdr:col>
      <xdr:colOff>92075</xdr:colOff>
      <xdr:row>15</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675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128287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167640</xdr:rowOff>
    </xdr:from>
    <xdr:to>
      <xdr:col>74</xdr:col>
      <xdr:colOff>31750</xdr:colOff>
      <xdr:row>16</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82567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53340</xdr:rowOff>
    </xdr:from>
    <xdr:to>
      <xdr:col>69</xdr:col>
      <xdr:colOff>142875</xdr:colOff>
      <xdr:row>15</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139717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76200</xdr:rowOff>
    </xdr:from>
    <xdr:to>
      <xdr:col>65</xdr:col>
      <xdr:colOff>53975</xdr:colOff>
      <xdr:row>16</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扶助費の比率は昨年度と比較し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ポイント減少し、類似団体の平均と同じである。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減少の要因としては児童手当が減少したためである。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今後も扶助費の増加が見込まれることから、財政圧迫が懸念されるため、単独事業の見直し等を図り抑制に努める。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75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18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その他比率は昨年度と比較し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ポイント減少し、類似団体の平均を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今後も、経費削減を図るとともに、公営企業会計においても独立採算を原則とした料金改定、適正化を図り普通会計の負担を軽減していくよう努める。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33274</xdr:rowOff>
    </xdr:from>
    <xdr:to>
      <xdr:col>82</xdr:col>
      <xdr:colOff>107950</xdr:colOff>
      <xdr:row>57</xdr:row>
      <xdr:rowOff>56134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059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51562</xdr:rowOff>
    </xdr:from>
    <xdr:to>
      <xdr:col>78</xdr:col>
      <xdr:colOff>69850</xdr:colOff>
      <xdr:row>57</xdr:row>
      <xdr:rowOff>56134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24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37846</xdr:rowOff>
    </xdr:from>
    <xdr:to>
      <xdr:col>73</xdr:col>
      <xdr:colOff>180975</xdr:colOff>
      <xdr:row>57</xdr:row>
      <xdr:rowOff>51562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10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37846</xdr:rowOff>
    </xdr:from>
    <xdr:to>
      <xdr:col>69</xdr:col>
      <xdr:colOff>92075</xdr:colOff>
      <xdr:row>57</xdr:row>
      <xdr:rowOff>46990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10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170451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0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5334</xdr:rowOff>
    </xdr:from>
    <xdr:to>
      <xdr:col>78</xdr:col>
      <xdr:colOff>120650</xdr:colOff>
      <xdr:row>57</xdr:row>
      <xdr:rowOff>106934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91711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xdr:rowOff>
    </xdr:from>
    <xdr:to>
      <xdr:col>74</xdr:col>
      <xdr:colOff>31750</xdr:colOff>
      <xdr:row>57</xdr:row>
      <xdr:rowOff>102362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158496</xdr:rowOff>
    </xdr:from>
    <xdr:to>
      <xdr:col>69</xdr:col>
      <xdr:colOff>142875</xdr:colOff>
      <xdr:row>57</xdr:row>
      <xdr:rowOff>88646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補助費等の比率は前年度と同じで、類似団体の平均を</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補助費は石川地方生活環境施設組合負担金の大幅な増加により昨年度よりも</a:t>
          </a:r>
          <a:r>
            <a:rPr kumimoji="1" lang="en-US" altLang="ja-JP" sz="1300">
              <a:latin typeface="ＭＳ Ｐゴシック" panose="020B0600070205080204" pitchFamily="50" charset="-128"/>
              <a:ea typeface="ＭＳ Ｐゴシック" panose="020B0600070205080204" pitchFamily="50" charset="-128"/>
            </a:rPr>
            <a:t>128,941</a:t>
          </a:r>
          <a:r>
            <a:rPr kumimoji="1" lang="ja-JP" altLang="en-US" sz="1300">
              <a:latin typeface="ＭＳ Ｐゴシック" panose="020B0600070205080204" pitchFamily="50" charset="-128"/>
              <a:ea typeface="ＭＳ Ｐゴシック" panose="020B0600070205080204" pitchFamily="50" charset="-128"/>
            </a:rPr>
            <a:t>千円増加したが、公債費比率の大幅な増加により補助費等比率は昨年度と同じであった。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今後も各補助金等の内容を精査し、明確な基準を設け、見直しを図り合理化に努める。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35</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483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483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公債費比率は統合中学校建設事業の償還開始により、昨年度と比較し</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ポイント増加し、類似団体の平均を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今後も認定こども園建設工事や保健センター公民館複合施設建設事業などの大規模事業を控えていることから、さらに地方財政措置の多い起債を活用するなど将来の財政負担の軽減を図っていく。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129287</xdr:rowOff>
    </xdr:from>
    <xdr:to>
      <xdr:col>24</xdr:col>
      <xdr:colOff>25400</xdr:colOff>
      <xdr:row>78</xdr:row>
      <xdr:rowOff>113285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30937"/>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129287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257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120142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715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62485</xdr:rowOff>
    </xdr:from>
    <xdr:to>
      <xdr:col>24</xdr:col>
      <xdr:colOff>76200</xdr:colOff>
      <xdr:row>78</xdr:row>
      <xdr:rowOff>164085</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34562</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78487</xdr:rowOff>
    </xdr:from>
    <xdr:to>
      <xdr:col>20</xdr:col>
      <xdr:colOff>38100</xdr:colOff>
      <xdr:row>78</xdr:row>
      <xdr:rowOff>8637</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164864</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公債費以外の比率は、昨年度と比較し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ポイント減少し、類似団体の平均を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災害復旧に関する歳出が増えたが、引続き、物件費等の歳出の抑制及び削減に努める。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78994</xdr:rowOff>
    </xdr:from>
    <xdr:to>
      <xdr:col>82</xdr:col>
      <xdr:colOff>107950</xdr:colOff>
      <xdr:row>75</xdr:row>
      <xdr:rowOff>156718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293774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76</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0154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76</xdr:row>
      <xdr:rowOff>44704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017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42418</xdr:rowOff>
    </xdr:from>
    <xdr:to>
      <xdr:col>69</xdr:col>
      <xdr:colOff>92075</xdr:colOff>
      <xdr:row>75</xdr:row>
      <xdr:rowOff>143002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9011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39624</xdr:rowOff>
    </xdr:from>
    <xdr:to>
      <xdr:col>65</xdr:col>
      <xdr:colOff>53975</xdr:colOff>
      <xdr:row>74</xdr:row>
      <xdr:rowOff>141224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151401</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28194</xdr:rowOff>
    </xdr:from>
    <xdr:to>
      <xdr:col>82</xdr:col>
      <xdr:colOff>158750</xdr:colOff>
      <xdr:row>75</xdr:row>
      <xdr:rowOff>129794</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44721</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7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92202</xdr:rowOff>
    </xdr:from>
    <xdr:to>
      <xdr:col>69</xdr:col>
      <xdr:colOff>142875</xdr:colOff>
      <xdr:row>76</xdr:row>
      <xdr:rowOff>22352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32529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163068</xdr:rowOff>
    </xdr:from>
    <xdr:to>
      <xdr:col>65</xdr:col>
      <xdr:colOff>53975</xdr:colOff>
      <xdr:row>75</xdr:row>
      <xdr:rowOff>93218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77995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3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11789</xdr:rowOff>
    </xdr:from>
    <xdr:to>
      <xdr:col>29</xdr:col>
      <xdr:colOff>127000</xdr:colOff>
      <xdr:row>18</xdr:row>
      <xdr:rowOff>73099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45514"/>
          <a:ext cx="647700" cy="61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71581</xdr:rowOff>
    </xdr:from>
    <xdr:to>
      <xdr:col>26</xdr:col>
      <xdr:colOff>50800</xdr:colOff>
      <xdr:row>18</xdr:row>
      <xdr:rowOff>73099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205306"/>
          <a:ext cx="698500" cy="1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71581</xdr:rowOff>
    </xdr:from>
    <xdr:to>
      <xdr:col>22</xdr:col>
      <xdr:colOff>114300</xdr:colOff>
      <xdr:row>18</xdr:row>
      <xdr:rowOff>120310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05306"/>
          <a:ext cx="698500" cy="48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120310</xdr:rowOff>
    </xdr:from>
    <xdr:to>
      <xdr:col>18</xdr:col>
      <xdr:colOff>177800</xdr:colOff>
      <xdr:row>19</xdr:row>
      <xdr:rowOff>7198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54035"/>
          <a:ext cx="698500" cy="5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18349</xdr:rowOff>
    </xdr:from>
    <xdr:to>
      <xdr:col>15</xdr:col>
      <xdr:colOff>101600</xdr:colOff>
      <xdr:row>16</xdr:row>
      <xdr:rowOff>119949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130126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132439</xdr:rowOff>
    </xdr:from>
    <xdr:to>
      <xdr:col>29</xdr:col>
      <xdr:colOff>177800</xdr:colOff>
      <xdr:row>18</xdr:row>
      <xdr:rowOff>62589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94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104516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6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22299</xdr:rowOff>
    </xdr:from>
    <xdr:to>
      <xdr:col>26</xdr:col>
      <xdr:colOff>101600</xdr:colOff>
      <xdr:row>18</xdr:row>
      <xdr:rowOff>123899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5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108676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4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20781</xdr:rowOff>
    </xdr:from>
    <xdr:to>
      <xdr:col>22</xdr:col>
      <xdr:colOff>165100</xdr:colOff>
      <xdr:row>18</xdr:row>
      <xdr:rowOff>122381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5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107158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4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69510</xdr:rowOff>
    </xdr:from>
    <xdr:to>
      <xdr:col>19</xdr:col>
      <xdr:colOff>38100</xdr:colOff>
      <xdr:row>18</xdr:row>
      <xdr:rowOff>171110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0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155887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8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127848</xdr:rowOff>
    </xdr:from>
    <xdr:to>
      <xdr:col>15</xdr:col>
      <xdr:colOff>101600</xdr:colOff>
      <xdr:row>19</xdr:row>
      <xdr:rowOff>57998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61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42775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4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268438</xdr:rowOff>
    </xdr:from>
    <xdr:to>
      <xdr:col>29</xdr:col>
      <xdr:colOff>127000</xdr:colOff>
      <xdr:row>35</xdr:row>
      <xdr:rowOff>94506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35888"/>
          <a:ext cx="647700" cy="168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94506</xdr:rowOff>
    </xdr:from>
    <xdr:to>
      <xdr:col>26</xdr:col>
      <xdr:colOff>50800</xdr:colOff>
      <xdr:row>35</xdr:row>
      <xdr:rowOff>183431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04856"/>
          <a:ext cx="698500" cy="88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159869</xdr:rowOff>
    </xdr:from>
    <xdr:to>
      <xdr:col>22</xdr:col>
      <xdr:colOff>114300</xdr:colOff>
      <xdr:row>35</xdr:row>
      <xdr:rowOff>183431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70219"/>
          <a:ext cx="698500" cy="2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110884</xdr:rowOff>
    </xdr:from>
    <xdr:to>
      <xdr:col>18</xdr:col>
      <xdr:colOff>177800</xdr:colOff>
      <xdr:row>35</xdr:row>
      <xdr:rowOff>159869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21234"/>
          <a:ext cx="698500" cy="48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52785</xdr:rowOff>
    </xdr:from>
    <xdr:to>
      <xdr:col>15</xdr:col>
      <xdr:colOff>101600</xdr:colOff>
      <xdr:row>35</xdr:row>
      <xdr:rowOff>154385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63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164562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3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217638</xdr:rowOff>
    </xdr:from>
    <xdr:to>
      <xdr:col>29</xdr:col>
      <xdr:colOff>177800</xdr:colOff>
      <xdr:row>34</xdr:row>
      <xdr:rowOff>319238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85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62715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43706</xdr:rowOff>
    </xdr:from>
    <xdr:to>
      <xdr:col>26</xdr:col>
      <xdr:colOff>101600</xdr:colOff>
      <xdr:row>35</xdr:row>
      <xdr:rowOff>145306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54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155483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2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132631</xdr:rowOff>
    </xdr:from>
    <xdr:to>
      <xdr:col>22</xdr:col>
      <xdr:colOff>165100</xdr:colOff>
      <xdr:row>35</xdr:row>
      <xdr:rowOff>234231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4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244408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109069</xdr:rowOff>
    </xdr:from>
    <xdr:to>
      <xdr:col>19</xdr:col>
      <xdr:colOff>38100</xdr:colOff>
      <xdr:row>35</xdr:row>
      <xdr:rowOff>210669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19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220846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60084</xdr:rowOff>
    </xdr:from>
    <xdr:to>
      <xdr:col>15</xdr:col>
      <xdr:colOff>101600</xdr:colOff>
      <xdr:row>35</xdr:row>
      <xdr:rowOff>161684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7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146461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6,036
5,891
93.42
4,684,044
4,370,789
220,756
2,675,010
7,588,985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108367</xdr:rowOff>
    </xdr:from>
    <xdr:to>
      <xdr:col>24</xdr:col>
      <xdr:colOff>63500</xdr:colOff>
      <xdr:row>36</xdr:row>
      <xdr:rowOff>135677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0567"/>
          <a:ext cx="838200" cy="2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108283</xdr:rowOff>
    </xdr:from>
    <xdr:to>
      <xdr:col>19</xdr:col>
      <xdr:colOff>177800</xdr:colOff>
      <xdr:row>36</xdr:row>
      <xdr:rowOff>135677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80483"/>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108283</xdr:rowOff>
    </xdr:from>
    <xdr:to>
      <xdr:col>15</xdr:col>
      <xdr:colOff>50800</xdr:colOff>
      <xdr:row>36</xdr:row>
      <xdr:rowOff>126609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8048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126609</xdr:rowOff>
    </xdr:from>
    <xdr:to>
      <xdr:col>10</xdr:col>
      <xdr:colOff>114300</xdr:colOff>
      <xdr:row>36</xdr:row>
      <xdr:rowOff>165341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98809"/>
          <a:ext cx="889000" cy="3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57567</xdr:rowOff>
    </xdr:from>
    <xdr:to>
      <xdr:col>24</xdr:col>
      <xdr:colOff>114300</xdr:colOff>
      <xdr:row>36</xdr:row>
      <xdr:rowOff>159167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35994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84877</xdr:rowOff>
    </xdr:from>
    <xdr:to>
      <xdr:col>20</xdr:col>
      <xdr:colOff>38100</xdr:colOff>
      <xdr:row>37</xdr:row>
      <xdr:rowOff>15027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6154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4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57483</xdr:rowOff>
    </xdr:from>
    <xdr:to>
      <xdr:col>15</xdr:col>
      <xdr:colOff>101600</xdr:colOff>
      <xdr:row>36</xdr:row>
      <xdr:rowOff>159083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2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4160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00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75809</xdr:rowOff>
    </xdr:from>
    <xdr:to>
      <xdr:col>10</xdr:col>
      <xdr:colOff>165100</xdr:colOff>
      <xdr:row>37</xdr:row>
      <xdr:rowOff>5959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168536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4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114541</xdr:rowOff>
    </xdr:from>
    <xdr:to>
      <xdr:col>6</xdr:col>
      <xdr:colOff>38100</xdr:colOff>
      <xdr:row>37</xdr:row>
      <xdr:rowOff>44691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35818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7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13211</xdr:rowOff>
    </xdr:from>
    <xdr:to>
      <xdr:col>24</xdr:col>
      <xdr:colOff>63500</xdr:colOff>
      <xdr:row>56</xdr:row>
      <xdr:rowOff>28756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14411"/>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28756</xdr:rowOff>
    </xdr:from>
    <xdr:to>
      <xdr:col>19</xdr:col>
      <xdr:colOff>177800</xdr:colOff>
      <xdr:row>56</xdr:row>
      <xdr:rowOff>57916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29956"/>
          <a:ext cx="889000" cy="2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57916</xdr:rowOff>
    </xdr:from>
    <xdr:to>
      <xdr:col>15</xdr:col>
      <xdr:colOff>50800</xdr:colOff>
      <xdr:row>56</xdr:row>
      <xdr:rowOff>70196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59116"/>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163511</xdr:rowOff>
    </xdr:from>
    <xdr:to>
      <xdr:col>10</xdr:col>
      <xdr:colOff>114300</xdr:colOff>
      <xdr:row>56</xdr:row>
      <xdr:rowOff>70196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593261"/>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133861</xdr:rowOff>
    </xdr:from>
    <xdr:to>
      <xdr:col>24</xdr:col>
      <xdr:colOff>114300</xdr:colOff>
      <xdr:row>56</xdr:row>
      <xdr:rowOff>64011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112288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4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149406</xdr:rowOff>
    </xdr:from>
    <xdr:to>
      <xdr:col>20</xdr:col>
      <xdr:colOff>38100</xdr:colOff>
      <xdr:row>56</xdr:row>
      <xdr:rowOff>79556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70683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67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7116</xdr:rowOff>
    </xdr:from>
    <xdr:to>
      <xdr:col>15</xdr:col>
      <xdr:colOff>101600</xdr:colOff>
      <xdr:row>56</xdr:row>
      <xdr:rowOff>108716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0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99843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0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19396</xdr:rowOff>
    </xdr:from>
    <xdr:to>
      <xdr:col>10</xdr:col>
      <xdr:colOff>165100</xdr:colOff>
      <xdr:row>56</xdr:row>
      <xdr:rowOff>120996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2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112123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1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112711</xdr:rowOff>
    </xdr:from>
    <xdr:to>
      <xdr:col>6</xdr:col>
      <xdr:colOff>38100</xdr:colOff>
      <xdr:row>56</xdr:row>
      <xdr:rowOff>42861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33988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63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145148</xdr:rowOff>
    </xdr:from>
    <xdr:to>
      <xdr:col>24</xdr:col>
      <xdr:colOff>63500</xdr:colOff>
      <xdr:row>77</xdr:row>
      <xdr:rowOff>104800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175348"/>
          <a:ext cx="838200" cy="1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145148</xdr:rowOff>
    </xdr:from>
    <xdr:to>
      <xdr:col>19</xdr:col>
      <xdr:colOff>177800</xdr:colOff>
      <xdr:row>77</xdr:row>
      <xdr:rowOff>24867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175348"/>
          <a:ext cx="8890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24867</xdr:rowOff>
    </xdr:from>
    <xdr:to>
      <xdr:col>15</xdr:col>
      <xdr:colOff>50800</xdr:colOff>
      <xdr:row>77</xdr:row>
      <xdr:rowOff>73025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226517"/>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14884</xdr:rowOff>
    </xdr:from>
    <xdr:to>
      <xdr:col>10</xdr:col>
      <xdr:colOff>114300</xdr:colOff>
      <xdr:row>77</xdr:row>
      <xdr:rowOff>73025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216534"/>
          <a:ext cx="889000" cy="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128333</xdr:rowOff>
    </xdr:from>
    <xdr:to>
      <xdr:col>6</xdr:col>
      <xdr:colOff>38100</xdr:colOff>
      <xdr:row>76</xdr:row>
      <xdr:rowOff>58483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75010</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27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54000</xdr:rowOff>
    </xdr:from>
    <xdr:to>
      <xdr:col>24</xdr:col>
      <xdr:colOff>114300</xdr:colOff>
      <xdr:row>77</xdr:row>
      <xdr:rowOff>155600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32427</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3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94348</xdr:rowOff>
    </xdr:from>
    <xdr:to>
      <xdr:col>20</xdr:col>
      <xdr:colOff>38100</xdr:colOff>
      <xdr:row>77</xdr:row>
      <xdr:rowOff>24498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15625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321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145517</xdr:rowOff>
    </xdr:from>
    <xdr:to>
      <xdr:col>15</xdr:col>
      <xdr:colOff>101600</xdr:colOff>
      <xdr:row>77</xdr:row>
      <xdr:rowOff>75667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1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66794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26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22225</xdr:rowOff>
    </xdr:from>
    <xdr:to>
      <xdr:col>10</xdr:col>
      <xdr:colOff>165100</xdr:colOff>
      <xdr:row>77</xdr:row>
      <xdr:rowOff>123825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114952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3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135534</xdr:rowOff>
    </xdr:from>
    <xdr:to>
      <xdr:col>6</xdr:col>
      <xdr:colOff>38100</xdr:colOff>
      <xdr:row>77</xdr:row>
      <xdr:rowOff>65684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1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56811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25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55296</xdr:rowOff>
    </xdr:from>
    <xdr:to>
      <xdr:col>24</xdr:col>
      <xdr:colOff>63500</xdr:colOff>
      <xdr:row>97</xdr:row>
      <xdr:rowOff>70332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685946"/>
          <a:ext cx="8382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51460</xdr:rowOff>
    </xdr:from>
    <xdr:to>
      <xdr:col>19</xdr:col>
      <xdr:colOff>177800</xdr:colOff>
      <xdr:row>97</xdr:row>
      <xdr:rowOff>55296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82110"/>
          <a:ext cx="8890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6362</xdr:rowOff>
    </xdr:from>
    <xdr:to>
      <xdr:col>15</xdr:col>
      <xdr:colOff>50800</xdr:colOff>
      <xdr:row>97</xdr:row>
      <xdr:rowOff>51460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37012"/>
          <a:ext cx="8890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6362</xdr:rowOff>
    </xdr:from>
    <xdr:to>
      <xdr:col>10</xdr:col>
      <xdr:colOff>114300</xdr:colOff>
      <xdr:row>97</xdr:row>
      <xdr:rowOff>105181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37012"/>
          <a:ext cx="889000" cy="9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64212</xdr:rowOff>
    </xdr:from>
    <xdr:to>
      <xdr:col>6</xdr:col>
      <xdr:colOff>38100</xdr:colOff>
      <xdr:row>96</xdr:row>
      <xdr:rowOff>165812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10889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19532</xdr:rowOff>
    </xdr:from>
    <xdr:to>
      <xdr:col>24</xdr:col>
      <xdr:colOff>114300</xdr:colOff>
      <xdr:row>97</xdr:row>
      <xdr:rowOff>121132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169409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4496</xdr:rowOff>
    </xdr:from>
    <xdr:to>
      <xdr:col>20</xdr:col>
      <xdr:colOff>38100</xdr:colOff>
      <xdr:row>97</xdr:row>
      <xdr:rowOff>106096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97223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2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660</xdr:rowOff>
    </xdr:from>
    <xdr:to>
      <xdr:col>15</xdr:col>
      <xdr:colOff>101600</xdr:colOff>
      <xdr:row>97</xdr:row>
      <xdr:rowOff>102260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93387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127012</xdr:rowOff>
    </xdr:from>
    <xdr:to>
      <xdr:col>10</xdr:col>
      <xdr:colOff>165100</xdr:colOff>
      <xdr:row>97</xdr:row>
      <xdr:rowOff>57162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8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73689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36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54381</xdr:rowOff>
    </xdr:from>
    <xdr:to>
      <xdr:col>6</xdr:col>
      <xdr:colOff>38100</xdr:colOff>
      <xdr:row>97</xdr:row>
      <xdr:rowOff>155981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147108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139119</xdr:rowOff>
    </xdr:from>
    <xdr:to>
      <xdr:col>55</xdr:col>
      <xdr:colOff>0</xdr:colOff>
      <xdr:row>38</xdr:row>
      <xdr:rowOff>41787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82769"/>
          <a:ext cx="838200" cy="7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32594</xdr:rowOff>
    </xdr:from>
    <xdr:to>
      <xdr:col>50</xdr:col>
      <xdr:colOff>114300</xdr:colOff>
      <xdr:row>38</xdr:row>
      <xdr:rowOff>41787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47694"/>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20514</xdr:rowOff>
    </xdr:from>
    <xdr:to>
      <xdr:col>45</xdr:col>
      <xdr:colOff>177800</xdr:colOff>
      <xdr:row>38</xdr:row>
      <xdr:rowOff>32594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35614"/>
          <a:ext cx="889000" cy="1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20514</xdr:rowOff>
    </xdr:from>
    <xdr:to>
      <xdr:col>41</xdr:col>
      <xdr:colOff>50800</xdr:colOff>
      <xdr:row>38</xdr:row>
      <xdr:rowOff>32365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35614"/>
          <a:ext cx="889000" cy="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117080</xdr:rowOff>
    </xdr:from>
    <xdr:to>
      <xdr:col>36</xdr:col>
      <xdr:colOff>165100</xdr:colOff>
      <xdr:row>37</xdr:row>
      <xdr:rowOff>47230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63757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6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88319</xdr:rowOff>
    </xdr:from>
    <xdr:to>
      <xdr:col>55</xdr:col>
      <xdr:colOff>50800</xdr:colOff>
      <xdr:row>38</xdr:row>
      <xdr:rowOff>18469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3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66746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1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162437</xdr:rowOff>
    </xdr:from>
    <xdr:to>
      <xdr:col>50</xdr:col>
      <xdr:colOff>165100</xdr:colOff>
      <xdr:row>38</xdr:row>
      <xdr:rowOff>92587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0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83714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9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153245</xdr:rowOff>
    </xdr:from>
    <xdr:to>
      <xdr:col>46</xdr:col>
      <xdr:colOff>38100</xdr:colOff>
      <xdr:row>38</xdr:row>
      <xdr:rowOff>83395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74521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141165</xdr:rowOff>
    </xdr:from>
    <xdr:to>
      <xdr:col>41</xdr:col>
      <xdr:colOff>101600</xdr:colOff>
      <xdr:row>38</xdr:row>
      <xdr:rowOff>71315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62441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7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153016</xdr:rowOff>
    </xdr:from>
    <xdr:to>
      <xdr:col>36</xdr:col>
      <xdr:colOff>165100</xdr:colOff>
      <xdr:row>38</xdr:row>
      <xdr:rowOff>83165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66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74292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8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70529</xdr:rowOff>
    </xdr:from>
    <xdr:to>
      <xdr:col>55</xdr:col>
      <xdr:colOff>0</xdr:colOff>
      <xdr:row>58</xdr:row>
      <xdr:rowOff>86864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14629"/>
          <a:ext cx="838200" cy="1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24078</xdr:rowOff>
    </xdr:from>
    <xdr:to>
      <xdr:col>50</xdr:col>
      <xdr:colOff>114300</xdr:colOff>
      <xdr:row>58</xdr:row>
      <xdr:rowOff>86864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68178"/>
          <a:ext cx="889000" cy="6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24078</xdr:rowOff>
    </xdr:from>
    <xdr:to>
      <xdr:col>45</xdr:col>
      <xdr:colOff>177800</xdr:colOff>
      <xdr:row>58</xdr:row>
      <xdr:rowOff>45386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68178"/>
          <a:ext cx="889000" cy="2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121113</xdr:rowOff>
    </xdr:from>
    <xdr:to>
      <xdr:col>41</xdr:col>
      <xdr:colOff>50800</xdr:colOff>
      <xdr:row>58</xdr:row>
      <xdr:rowOff>45386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93763"/>
          <a:ext cx="889000" cy="9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14746</xdr:rowOff>
    </xdr:from>
    <xdr:to>
      <xdr:col>36</xdr:col>
      <xdr:colOff>165100</xdr:colOff>
      <xdr:row>58</xdr:row>
      <xdr:rowOff>116346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107473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5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19729</xdr:rowOff>
    </xdr:from>
    <xdr:to>
      <xdr:col>55</xdr:col>
      <xdr:colOff>50800</xdr:colOff>
      <xdr:row>58</xdr:row>
      <xdr:rowOff>121329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150556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36064</xdr:rowOff>
    </xdr:from>
    <xdr:to>
      <xdr:col>50</xdr:col>
      <xdr:colOff>165100</xdr:colOff>
      <xdr:row>58</xdr:row>
      <xdr:rowOff>137664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8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154191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5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144728</xdr:rowOff>
    </xdr:from>
    <xdr:to>
      <xdr:col>46</xdr:col>
      <xdr:colOff>38100</xdr:colOff>
      <xdr:row>58</xdr:row>
      <xdr:rowOff>74878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91405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9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166036</xdr:rowOff>
    </xdr:from>
    <xdr:to>
      <xdr:col>41</xdr:col>
      <xdr:colOff>101600</xdr:colOff>
      <xdr:row>58</xdr:row>
      <xdr:rowOff>96186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3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112713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1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70313</xdr:rowOff>
    </xdr:from>
    <xdr:to>
      <xdr:col>36</xdr:col>
      <xdr:colOff>165100</xdr:colOff>
      <xdr:row>58</xdr:row>
      <xdr:rowOff>463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16990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1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13362</xdr:rowOff>
    </xdr:from>
    <xdr:to>
      <xdr:col>55</xdr:col>
      <xdr:colOff>0</xdr:colOff>
      <xdr:row>78</xdr:row>
      <xdr:rowOff>103688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386462"/>
          <a:ext cx="838200" cy="9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154343</xdr:rowOff>
    </xdr:from>
    <xdr:to>
      <xdr:col>50</xdr:col>
      <xdr:colOff>114300</xdr:colOff>
      <xdr:row>78</xdr:row>
      <xdr:rowOff>103688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184543"/>
          <a:ext cx="889000" cy="29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154343</xdr:rowOff>
    </xdr:from>
    <xdr:to>
      <xdr:col>45</xdr:col>
      <xdr:colOff>177800</xdr:colOff>
      <xdr:row>77</xdr:row>
      <xdr:rowOff>39278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184543"/>
          <a:ext cx="889000" cy="5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156761</xdr:rowOff>
    </xdr:from>
    <xdr:to>
      <xdr:col>41</xdr:col>
      <xdr:colOff>50800</xdr:colOff>
      <xdr:row>77</xdr:row>
      <xdr:rowOff>39278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844061"/>
          <a:ext cx="889000" cy="39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30615</xdr:rowOff>
    </xdr:from>
    <xdr:to>
      <xdr:col>36</xdr:col>
      <xdr:colOff>165100</xdr:colOff>
      <xdr:row>78</xdr:row>
      <xdr:rowOff>132215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123342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134012</xdr:rowOff>
    </xdr:from>
    <xdr:to>
      <xdr:col>55</xdr:col>
      <xdr:colOff>50800</xdr:colOff>
      <xdr:row>78</xdr:row>
      <xdr:rowOff>64162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156889</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8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52888</xdr:rowOff>
    </xdr:from>
    <xdr:to>
      <xdr:col>50</xdr:col>
      <xdr:colOff>165100</xdr:colOff>
      <xdr:row>78</xdr:row>
      <xdr:rowOff>154488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171015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103543</xdr:rowOff>
    </xdr:from>
    <xdr:to>
      <xdr:col>46</xdr:col>
      <xdr:colOff>38100</xdr:colOff>
      <xdr:row>77</xdr:row>
      <xdr:rowOff>33693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1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50219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90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159928</xdr:rowOff>
    </xdr:from>
    <xdr:to>
      <xdr:col>41</xdr:col>
      <xdr:colOff>101600</xdr:colOff>
      <xdr:row>77</xdr:row>
      <xdr:rowOff>90078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1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106605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96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105961</xdr:rowOff>
    </xdr:from>
    <xdr:to>
      <xdr:col>36</xdr:col>
      <xdr:colOff>165100</xdr:colOff>
      <xdr:row>75</xdr:row>
      <xdr:rowOff>36111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7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52638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568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52592</xdr:rowOff>
    </xdr:from>
    <xdr:to>
      <xdr:col>55</xdr:col>
      <xdr:colOff>0</xdr:colOff>
      <xdr:row>99</xdr:row>
      <xdr:rowOff>53067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7026142"/>
          <a:ext cx="8382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52592</xdr:rowOff>
    </xdr:from>
    <xdr:to>
      <xdr:col>50</xdr:col>
      <xdr:colOff>114300</xdr:colOff>
      <xdr:row>99</xdr:row>
      <xdr:rowOff>67667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7026142"/>
          <a:ext cx="889000" cy="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67667</xdr:rowOff>
    </xdr:from>
    <xdr:to>
      <xdr:col>45</xdr:col>
      <xdr:colOff>177800</xdr:colOff>
      <xdr:row>99</xdr:row>
      <xdr:rowOff>77970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7041217"/>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77970</xdr:rowOff>
    </xdr:from>
    <xdr:to>
      <xdr:col>41</xdr:col>
      <xdr:colOff>50800</xdr:colOff>
      <xdr:row>99</xdr:row>
      <xdr:rowOff>82666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7051520"/>
          <a:ext cx="8890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146410</xdr:rowOff>
    </xdr:from>
    <xdr:to>
      <xdr:col>36</xdr:col>
      <xdr:colOff>165100</xdr:colOff>
      <xdr:row>99</xdr:row>
      <xdr:rowOff>76560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4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93087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2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2267</xdr:rowOff>
    </xdr:from>
    <xdr:to>
      <xdr:col>55</xdr:col>
      <xdr:colOff>50800</xdr:colOff>
      <xdr:row>99</xdr:row>
      <xdr:rowOff>103867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7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1792</xdr:rowOff>
    </xdr:from>
    <xdr:to>
      <xdr:col>50</xdr:col>
      <xdr:colOff>165100</xdr:colOff>
      <xdr:row>99</xdr:row>
      <xdr:rowOff>103392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94519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0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16867</xdr:rowOff>
    </xdr:from>
    <xdr:to>
      <xdr:col>46</xdr:col>
      <xdr:colOff>38100</xdr:colOff>
      <xdr:row>99</xdr:row>
      <xdr:rowOff>118467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109594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27170</xdr:rowOff>
    </xdr:from>
    <xdr:to>
      <xdr:col>41</xdr:col>
      <xdr:colOff>101600</xdr:colOff>
      <xdr:row>99</xdr:row>
      <xdr:rowOff>128770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700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119897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9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31866</xdr:rowOff>
    </xdr:from>
    <xdr:to>
      <xdr:col>36</xdr:col>
      <xdr:colOff>165100</xdr:colOff>
      <xdr:row>99</xdr:row>
      <xdr:rowOff>133466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70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124593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9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20782</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35882"/>
          <a:ext cx="838200" cy="11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135357</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045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125312</xdr:rowOff>
    </xdr:from>
    <xdr:to>
      <xdr:col>76</xdr:col>
      <xdr:colOff>114300</xdr:colOff>
      <xdr:row>38</xdr:row>
      <xdr:rowOff>135357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40412"/>
          <a:ext cx="889000" cy="1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125312</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40412"/>
          <a:ext cx="8890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39312</xdr:rowOff>
    </xdr:from>
    <xdr:to>
      <xdr:col>67</xdr:col>
      <xdr:colOff>101600</xdr:colOff>
      <xdr:row>38</xdr:row>
      <xdr:rowOff>140912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157439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141432</xdr:rowOff>
    </xdr:from>
    <xdr:to>
      <xdr:col>85</xdr:col>
      <xdr:colOff>177800</xdr:colOff>
      <xdr:row>38</xdr:row>
      <xdr:rowOff>71582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100809</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84557</xdr:rowOff>
    </xdr:from>
    <xdr:to>
      <xdr:col>76</xdr:col>
      <xdr:colOff>165100</xdr:colOff>
      <xdr:row>39</xdr:row>
      <xdr:rowOff>14707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5834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6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74512</xdr:rowOff>
    </xdr:from>
    <xdr:to>
      <xdr:col>72</xdr:col>
      <xdr:colOff>38100</xdr:colOff>
      <xdr:row>39</xdr:row>
      <xdr:rowOff>4662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167239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68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35577</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65258</xdr:rowOff>
    </xdr:from>
    <xdr:to>
      <xdr:col>85</xdr:col>
      <xdr:colOff>127000</xdr:colOff>
      <xdr:row>76</xdr:row>
      <xdr:rowOff>153814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095458"/>
          <a:ext cx="838200" cy="8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153814</xdr:rowOff>
    </xdr:from>
    <xdr:to>
      <xdr:col>81</xdr:col>
      <xdr:colOff>50800</xdr:colOff>
      <xdr:row>77</xdr:row>
      <xdr:rowOff>23777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184014"/>
          <a:ext cx="889000" cy="4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1543</xdr:rowOff>
    </xdr:from>
    <xdr:to>
      <xdr:col>76</xdr:col>
      <xdr:colOff>114300</xdr:colOff>
      <xdr:row>77</xdr:row>
      <xdr:rowOff>23777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203193"/>
          <a:ext cx="889000" cy="2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153760</xdr:rowOff>
    </xdr:from>
    <xdr:to>
      <xdr:col>71</xdr:col>
      <xdr:colOff>177800</xdr:colOff>
      <xdr:row>77</xdr:row>
      <xdr:rowOff>1543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183960"/>
          <a:ext cx="889000" cy="1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14458</xdr:rowOff>
    </xdr:from>
    <xdr:to>
      <xdr:col>85</xdr:col>
      <xdr:colOff>177800</xdr:colOff>
      <xdr:row>76</xdr:row>
      <xdr:rowOff>116058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04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37336</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89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103014</xdr:rowOff>
    </xdr:from>
    <xdr:to>
      <xdr:col>81</xdr:col>
      <xdr:colOff>101600</xdr:colOff>
      <xdr:row>77</xdr:row>
      <xdr:rowOff>33164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49691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9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144427</xdr:rowOff>
    </xdr:from>
    <xdr:to>
      <xdr:col>76</xdr:col>
      <xdr:colOff>165100</xdr:colOff>
      <xdr:row>77</xdr:row>
      <xdr:rowOff>74577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65704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122193</xdr:rowOff>
    </xdr:from>
    <xdr:to>
      <xdr:col>72</xdr:col>
      <xdr:colOff>38100</xdr:colOff>
      <xdr:row>77</xdr:row>
      <xdr:rowOff>52343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43470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102960</xdr:rowOff>
    </xdr:from>
    <xdr:to>
      <xdr:col>67</xdr:col>
      <xdr:colOff>101600</xdr:colOff>
      <xdr:row>77</xdr:row>
      <xdr:rowOff>33110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24237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13088</xdr:rowOff>
    </xdr:from>
    <xdr:to>
      <xdr:col>85</xdr:col>
      <xdr:colOff>127000</xdr:colOff>
      <xdr:row>99</xdr:row>
      <xdr:rowOff>22099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986638"/>
          <a:ext cx="8382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13088</xdr:rowOff>
    </xdr:from>
    <xdr:to>
      <xdr:col>81</xdr:col>
      <xdr:colOff>50800</xdr:colOff>
      <xdr:row>99</xdr:row>
      <xdr:rowOff>17831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86638"/>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150752</xdr:rowOff>
    </xdr:from>
    <xdr:to>
      <xdr:col>76</xdr:col>
      <xdr:colOff>114300</xdr:colOff>
      <xdr:row>99</xdr:row>
      <xdr:rowOff>17831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52852"/>
          <a:ext cx="889000" cy="3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150752</xdr:rowOff>
    </xdr:from>
    <xdr:to>
      <xdr:col>71</xdr:col>
      <xdr:colOff>177800</xdr:colOff>
      <xdr:row>99</xdr:row>
      <xdr:rowOff>26536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52852"/>
          <a:ext cx="889000" cy="4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103169</xdr:rowOff>
    </xdr:from>
    <xdr:to>
      <xdr:col>67</xdr:col>
      <xdr:colOff>101600</xdr:colOff>
      <xdr:row>99</xdr:row>
      <xdr:rowOff>33319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49846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142749</xdr:rowOff>
    </xdr:from>
    <xdr:to>
      <xdr:col>85</xdr:col>
      <xdr:colOff>177800</xdr:colOff>
      <xdr:row>99</xdr:row>
      <xdr:rowOff>72899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133738</xdr:rowOff>
    </xdr:from>
    <xdr:to>
      <xdr:col>81</xdr:col>
      <xdr:colOff>101600</xdr:colOff>
      <xdr:row>99</xdr:row>
      <xdr:rowOff>63888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3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55015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2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138481</xdr:rowOff>
    </xdr:from>
    <xdr:to>
      <xdr:col>76</xdr:col>
      <xdr:colOff>165100</xdr:colOff>
      <xdr:row>99</xdr:row>
      <xdr:rowOff>68631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59758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3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99952</xdr:rowOff>
    </xdr:from>
    <xdr:to>
      <xdr:col>72</xdr:col>
      <xdr:colOff>38100</xdr:colOff>
      <xdr:row>99</xdr:row>
      <xdr:rowOff>30102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0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46629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147186</xdr:rowOff>
    </xdr:from>
    <xdr:to>
      <xdr:col>67</xdr:col>
      <xdr:colOff>101600</xdr:colOff>
      <xdr:row>99</xdr:row>
      <xdr:rowOff>77336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4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68463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4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155169</xdr:rowOff>
    </xdr:from>
    <xdr:to>
      <xdr:col>116</xdr:col>
      <xdr:colOff>63500</xdr:colOff>
      <xdr:row>39</xdr:row>
      <xdr:rowOff>27839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70269"/>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155169</xdr:rowOff>
    </xdr:from>
    <xdr:to>
      <xdr:col>111</xdr:col>
      <xdr:colOff>177800</xdr:colOff>
      <xdr:row>38</xdr:row>
      <xdr:rowOff>155397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67026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155397</xdr:rowOff>
    </xdr:from>
    <xdr:to>
      <xdr:col>107</xdr:col>
      <xdr:colOff>50800</xdr:colOff>
      <xdr:row>38</xdr:row>
      <xdr:rowOff>157302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67049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157302</xdr:rowOff>
    </xdr:from>
    <xdr:to>
      <xdr:col>102</xdr:col>
      <xdr:colOff>114300</xdr:colOff>
      <xdr:row>38</xdr:row>
      <xdr:rowOff>168961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672402"/>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110236</xdr:rowOff>
    </xdr:from>
    <xdr:to>
      <xdr:col>98</xdr:col>
      <xdr:colOff>38100</xdr:colOff>
      <xdr:row>38</xdr:row>
      <xdr:rowOff>40386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56913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148489</xdr:rowOff>
    </xdr:from>
    <xdr:to>
      <xdr:col>116</xdr:col>
      <xdr:colOff>114300</xdr:colOff>
      <xdr:row>39</xdr:row>
      <xdr:rowOff>78639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63416</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104369</xdr:rowOff>
    </xdr:from>
    <xdr:to>
      <xdr:col>112</xdr:col>
      <xdr:colOff>38100</xdr:colOff>
      <xdr:row>39</xdr:row>
      <xdr:rowOff>34519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25646</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712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104597</xdr:rowOff>
    </xdr:from>
    <xdr:to>
      <xdr:col>107</xdr:col>
      <xdr:colOff>101600</xdr:colOff>
      <xdr:row>39</xdr:row>
      <xdr:rowOff>34747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25874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712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106502</xdr:rowOff>
    </xdr:from>
    <xdr:to>
      <xdr:col>102</xdr:col>
      <xdr:colOff>165100</xdr:colOff>
      <xdr:row>39</xdr:row>
      <xdr:rowOff>36652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27779</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714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118161</xdr:rowOff>
    </xdr:from>
    <xdr:to>
      <xdr:col>98</xdr:col>
      <xdr:colOff>38100</xdr:colOff>
      <xdr:row>39</xdr:row>
      <xdr:rowOff>48311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39438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725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64284</xdr:rowOff>
    </xdr:from>
    <xdr:to>
      <xdr:col>98</xdr:col>
      <xdr:colOff>38100</xdr:colOff>
      <xdr:row>58</xdr:row>
      <xdr:rowOff>165884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10961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9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162940</xdr:rowOff>
    </xdr:from>
    <xdr:to>
      <xdr:col>116</xdr:col>
      <xdr:colOff>63500</xdr:colOff>
      <xdr:row>76</xdr:row>
      <xdr:rowOff>39548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021690"/>
          <a:ext cx="838200" cy="4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162940</xdr:rowOff>
    </xdr:from>
    <xdr:to>
      <xdr:col>111</xdr:col>
      <xdr:colOff>177800</xdr:colOff>
      <xdr:row>76</xdr:row>
      <xdr:rowOff>11937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21690"/>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11937</xdr:rowOff>
    </xdr:from>
    <xdr:to>
      <xdr:col>107</xdr:col>
      <xdr:colOff>50800</xdr:colOff>
      <xdr:row>76</xdr:row>
      <xdr:rowOff>23089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42137"/>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23089</xdr:rowOff>
    </xdr:from>
    <xdr:to>
      <xdr:col>102</xdr:col>
      <xdr:colOff>114300</xdr:colOff>
      <xdr:row>76</xdr:row>
      <xdr:rowOff>44298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53289"/>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38824</xdr:rowOff>
    </xdr:from>
    <xdr:to>
      <xdr:col>98</xdr:col>
      <xdr:colOff>38100</xdr:colOff>
      <xdr:row>75</xdr:row>
      <xdr:rowOff>140424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156951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160198</xdr:rowOff>
    </xdr:from>
    <xdr:to>
      <xdr:col>116</xdr:col>
      <xdr:colOff>114300</xdr:colOff>
      <xdr:row>76</xdr:row>
      <xdr:rowOff>90348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138625</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112141</xdr:rowOff>
    </xdr:from>
    <xdr:to>
      <xdr:col>112</xdr:col>
      <xdr:colOff>38100</xdr:colOff>
      <xdr:row>76</xdr:row>
      <xdr:rowOff>42292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7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58818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7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132588</xdr:rowOff>
    </xdr:from>
    <xdr:to>
      <xdr:col>107</xdr:col>
      <xdr:colOff>101600</xdr:colOff>
      <xdr:row>76</xdr:row>
      <xdr:rowOff>62737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91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79265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7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143739</xdr:rowOff>
    </xdr:from>
    <xdr:to>
      <xdr:col>102</xdr:col>
      <xdr:colOff>165100</xdr:colOff>
      <xdr:row>76</xdr:row>
      <xdr:rowOff>73889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0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65016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164948</xdr:rowOff>
    </xdr:from>
    <xdr:to>
      <xdr:col>98</xdr:col>
      <xdr:colOff>38100</xdr:colOff>
      <xdr:row>76</xdr:row>
      <xdr:rowOff>95098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2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86225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1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歳出決算額を住民一人当たりに換算すると</a:t>
          </a:r>
          <a:r>
            <a:rPr kumimoji="1" lang="en-US" altLang="ja-JP" sz="1300">
              <a:latin typeface="ＭＳ Ｐゴシック" panose="020B0600070205080204" pitchFamily="50" charset="-128"/>
              <a:ea typeface="ＭＳ Ｐゴシック" panose="020B0600070205080204" pitchFamily="50" charset="-128"/>
            </a:rPr>
            <a:t>724</a:t>
          </a:r>
          <a:r>
            <a:rPr kumimoji="1" lang="ja-JP" altLang="en-US" sz="1300">
              <a:latin typeface="ＭＳ Ｐゴシック" panose="020B0600070205080204" pitchFamily="50" charset="-128"/>
              <a:ea typeface="ＭＳ Ｐゴシック" panose="020B0600070205080204" pitchFamily="50" charset="-128"/>
            </a:rPr>
            <a:t>千円となり、前年度の</a:t>
          </a:r>
          <a:r>
            <a:rPr kumimoji="1" lang="en-US" altLang="ja-JP" sz="1300">
              <a:latin typeface="ＭＳ Ｐゴシック" panose="020B0600070205080204" pitchFamily="50" charset="-128"/>
              <a:ea typeface="ＭＳ Ｐゴシック" panose="020B0600070205080204" pitchFamily="50" charset="-128"/>
            </a:rPr>
            <a:t>629</a:t>
          </a:r>
          <a:r>
            <a:rPr kumimoji="1" lang="ja-JP" altLang="en-US" sz="1300">
              <a:latin typeface="ＭＳ Ｐゴシック" panose="020B0600070205080204" pitchFamily="50" charset="-128"/>
              <a:ea typeface="ＭＳ Ｐゴシック" panose="020B0600070205080204" pitchFamily="50" charset="-128"/>
            </a:rPr>
            <a:t>千円と比較すると</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千円の増加となっている。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性質別では、災害復旧事業費、普通建設事業費（うち新規整備）が類似団体平均を大きく上回っているが、人件費や物件費、維持補修費等は類似団体平均を下回っている。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災害復旧事業費は台風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号豪雨災の復旧事業が増えたためで、普通建設事業費は認定こども園建設工事によるものである。今後、認定こども園建設工事や保健センター中央公民館複合施設建設工事等が控えており増加が見込まれる。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6,036
5,891
93.42
4,684,044
4,370,789
220,756
2,675,010
7,588,985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124714</xdr:rowOff>
    </xdr:from>
    <xdr:to>
      <xdr:col>24</xdr:col>
      <xdr:colOff>63500</xdr:colOff>
      <xdr:row>32</xdr:row>
      <xdr:rowOff>75311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39664"/>
          <a:ext cx="838200" cy="1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124714</xdr:rowOff>
    </xdr:from>
    <xdr:to>
      <xdr:col>19</xdr:col>
      <xdr:colOff>177800</xdr:colOff>
      <xdr:row>31</xdr:row>
      <xdr:rowOff>162560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39664"/>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162560</xdr:rowOff>
    </xdr:from>
    <xdr:to>
      <xdr:col>15</xdr:col>
      <xdr:colOff>50800</xdr:colOff>
      <xdr:row>32</xdr:row>
      <xdr:rowOff>101854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77510"/>
          <a:ext cx="889000" cy="1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119126</xdr:rowOff>
    </xdr:from>
    <xdr:to>
      <xdr:col>10</xdr:col>
      <xdr:colOff>114300</xdr:colOff>
      <xdr:row>32</xdr:row>
      <xdr:rowOff>101854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34076"/>
          <a:ext cx="889000" cy="1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18161</xdr:rowOff>
    </xdr:from>
    <xdr:to>
      <xdr:col>6</xdr:col>
      <xdr:colOff>38100</xdr:colOff>
      <xdr:row>33</xdr:row>
      <xdr:rowOff>119761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110888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7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24511</xdr:rowOff>
    </xdr:from>
    <xdr:to>
      <xdr:col>24</xdr:col>
      <xdr:colOff>114300</xdr:colOff>
      <xdr:row>32</xdr:row>
      <xdr:rowOff>126111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47388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73914</xdr:rowOff>
    </xdr:from>
    <xdr:to>
      <xdr:col>20</xdr:col>
      <xdr:colOff>38100</xdr:colOff>
      <xdr:row>32</xdr:row>
      <xdr:rowOff>4064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38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20591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16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111760</xdr:rowOff>
    </xdr:from>
    <xdr:to>
      <xdr:col>15</xdr:col>
      <xdr:colOff>101600</xdr:colOff>
      <xdr:row>32</xdr:row>
      <xdr:rowOff>41910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58437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0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51054</xdr:rowOff>
    </xdr:from>
    <xdr:to>
      <xdr:col>10</xdr:col>
      <xdr:colOff>165100</xdr:colOff>
      <xdr:row>32</xdr:row>
      <xdr:rowOff>152654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3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169181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31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68326</xdr:rowOff>
    </xdr:from>
    <xdr:to>
      <xdr:col>6</xdr:col>
      <xdr:colOff>38100</xdr:colOff>
      <xdr:row>31</xdr:row>
      <xdr:rowOff>169926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15003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15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151107</xdr:rowOff>
    </xdr:from>
    <xdr:to>
      <xdr:col>24</xdr:col>
      <xdr:colOff>63500</xdr:colOff>
      <xdr:row>59</xdr:row>
      <xdr:rowOff>7926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95207"/>
          <a:ext cx="8382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151107</xdr:rowOff>
    </xdr:from>
    <xdr:to>
      <xdr:col>19</xdr:col>
      <xdr:colOff>177800</xdr:colOff>
      <xdr:row>58</xdr:row>
      <xdr:rowOff>170988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95207"/>
          <a:ext cx="889000" cy="1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139805</xdr:rowOff>
    </xdr:from>
    <xdr:to>
      <xdr:col>15</xdr:col>
      <xdr:colOff>50800</xdr:colOff>
      <xdr:row>58</xdr:row>
      <xdr:rowOff>170988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83905"/>
          <a:ext cx="889000" cy="3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126536</xdr:rowOff>
    </xdr:from>
    <xdr:to>
      <xdr:col>10</xdr:col>
      <xdr:colOff>114300</xdr:colOff>
      <xdr:row>58</xdr:row>
      <xdr:rowOff>139805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0636"/>
          <a:ext cx="889000" cy="1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38142</xdr:rowOff>
    </xdr:from>
    <xdr:to>
      <xdr:col>6</xdr:col>
      <xdr:colOff>38100</xdr:colOff>
      <xdr:row>58</xdr:row>
      <xdr:rowOff>139742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156269</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5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128576</xdr:rowOff>
    </xdr:from>
    <xdr:to>
      <xdr:col>24</xdr:col>
      <xdr:colOff>114300</xdr:colOff>
      <xdr:row>59</xdr:row>
      <xdr:rowOff>58726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100307</xdr:rowOff>
    </xdr:from>
    <xdr:to>
      <xdr:col>20</xdr:col>
      <xdr:colOff>38100</xdr:colOff>
      <xdr:row>59</xdr:row>
      <xdr:rowOff>30457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21584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3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120188</xdr:rowOff>
    </xdr:from>
    <xdr:to>
      <xdr:col>15</xdr:col>
      <xdr:colOff>101600</xdr:colOff>
      <xdr:row>59</xdr:row>
      <xdr:rowOff>50338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41465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89005</xdr:rowOff>
    </xdr:from>
    <xdr:to>
      <xdr:col>10</xdr:col>
      <xdr:colOff>165100</xdr:colOff>
      <xdr:row>59</xdr:row>
      <xdr:rowOff>19155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10282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2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75736</xdr:rowOff>
    </xdr:from>
    <xdr:to>
      <xdr:col>6</xdr:col>
      <xdr:colOff>38100</xdr:colOff>
      <xdr:row>59</xdr:row>
      <xdr:rowOff>5886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168463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1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149753</xdr:rowOff>
    </xdr:from>
    <xdr:to>
      <xdr:col>24</xdr:col>
      <xdr:colOff>63500</xdr:colOff>
      <xdr:row>76</xdr:row>
      <xdr:rowOff>152164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665603"/>
          <a:ext cx="838200" cy="5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152164</xdr:rowOff>
    </xdr:from>
    <xdr:to>
      <xdr:col>19</xdr:col>
      <xdr:colOff>177800</xdr:colOff>
      <xdr:row>77</xdr:row>
      <xdr:rowOff>13542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82364"/>
          <a:ext cx="889000" cy="3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128293</xdr:rowOff>
    </xdr:from>
    <xdr:to>
      <xdr:col>15</xdr:col>
      <xdr:colOff>50800</xdr:colOff>
      <xdr:row>77</xdr:row>
      <xdr:rowOff>13542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58493"/>
          <a:ext cx="889000" cy="5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128293</xdr:rowOff>
    </xdr:from>
    <xdr:to>
      <xdr:col>10</xdr:col>
      <xdr:colOff>114300</xdr:colOff>
      <xdr:row>77</xdr:row>
      <xdr:rowOff>27772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58493"/>
          <a:ext cx="889000" cy="7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75407</xdr:rowOff>
    </xdr:from>
    <xdr:to>
      <xdr:col>6</xdr:col>
      <xdr:colOff>38100</xdr:colOff>
      <xdr:row>76</xdr:row>
      <xdr:rowOff>5556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22084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98953</xdr:rowOff>
    </xdr:from>
    <xdr:to>
      <xdr:col>24</xdr:col>
      <xdr:colOff>114300</xdr:colOff>
      <xdr:row>74</xdr:row>
      <xdr:rowOff>29103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121830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6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101364</xdr:rowOff>
    </xdr:from>
    <xdr:to>
      <xdr:col>20</xdr:col>
      <xdr:colOff>38100</xdr:colOff>
      <xdr:row>77</xdr:row>
      <xdr:rowOff>31514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3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22641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2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134192</xdr:rowOff>
    </xdr:from>
    <xdr:to>
      <xdr:col>15</xdr:col>
      <xdr:colOff>101600</xdr:colOff>
      <xdr:row>77</xdr:row>
      <xdr:rowOff>64342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55469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5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77493</xdr:rowOff>
    </xdr:from>
    <xdr:to>
      <xdr:col>10</xdr:col>
      <xdr:colOff>165100</xdr:colOff>
      <xdr:row>77</xdr:row>
      <xdr:rowOff>7643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0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170220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0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148422</xdr:rowOff>
    </xdr:from>
    <xdr:to>
      <xdr:col>6</xdr:col>
      <xdr:colOff>38100</xdr:colOff>
      <xdr:row>77</xdr:row>
      <xdr:rowOff>78572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7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69699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7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165976</xdr:rowOff>
    </xdr:from>
    <xdr:to>
      <xdr:col>24</xdr:col>
      <xdr:colOff>63500</xdr:colOff>
      <xdr:row>98</xdr:row>
      <xdr:rowOff>24171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96626"/>
          <a:ext cx="8382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11928</xdr:rowOff>
    </xdr:from>
    <xdr:to>
      <xdr:col>19</xdr:col>
      <xdr:colOff>177800</xdr:colOff>
      <xdr:row>98</xdr:row>
      <xdr:rowOff>24171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814028"/>
          <a:ext cx="8890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11928</xdr:rowOff>
    </xdr:from>
    <xdr:to>
      <xdr:col>15</xdr:col>
      <xdr:colOff>50800</xdr:colOff>
      <xdr:row>98</xdr:row>
      <xdr:rowOff>20290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14028"/>
          <a:ext cx="8890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156694</xdr:rowOff>
    </xdr:from>
    <xdr:to>
      <xdr:col>10</xdr:col>
      <xdr:colOff>114300</xdr:colOff>
      <xdr:row>98</xdr:row>
      <xdr:rowOff>20290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87344"/>
          <a:ext cx="889000" cy="3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81390</xdr:rowOff>
    </xdr:from>
    <xdr:to>
      <xdr:col>6</xdr:col>
      <xdr:colOff>38100</xdr:colOff>
      <xdr:row>98</xdr:row>
      <xdr:rowOff>11540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28067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115176</xdr:rowOff>
    </xdr:from>
    <xdr:to>
      <xdr:col>24</xdr:col>
      <xdr:colOff>114300</xdr:colOff>
      <xdr:row>98</xdr:row>
      <xdr:rowOff>45326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2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144821</xdr:rowOff>
    </xdr:from>
    <xdr:to>
      <xdr:col>20</xdr:col>
      <xdr:colOff>38100</xdr:colOff>
      <xdr:row>98</xdr:row>
      <xdr:rowOff>74971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7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66098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132578</xdr:rowOff>
    </xdr:from>
    <xdr:to>
      <xdr:col>15</xdr:col>
      <xdr:colOff>101600</xdr:colOff>
      <xdr:row>98</xdr:row>
      <xdr:rowOff>62728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53855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140940</xdr:rowOff>
    </xdr:from>
    <xdr:to>
      <xdr:col>10</xdr:col>
      <xdr:colOff>165100</xdr:colOff>
      <xdr:row>98</xdr:row>
      <xdr:rowOff>71090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62217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105894</xdr:rowOff>
    </xdr:from>
    <xdr:to>
      <xdr:col>6</xdr:col>
      <xdr:colOff>38100</xdr:colOff>
      <xdr:row>98</xdr:row>
      <xdr:rowOff>36044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27171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44069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44069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76454</xdr:rowOff>
    </xdr:from>
    <xdr:to>
      <xdr:col>41</xdr:col>
      <xdr:colOff>50800</xdr:colOff>
      <xdr:row>39</xdr:row>
      <xdr:rowOff>44069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248654"/>
          <a:ext cx="889000" cy="4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61849</xdr:rowOff>
    </xdr:from>
    <xdr:to>
      <xdr:col>36</xdr:col>
      <xdr:colOff>165100</xdr:colOff>
      <xdr:row>36</xdr:row>
      <xdr:rowOff>163449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154576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32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25654</xdr:rowOff>
    </xdr:from>
    <xdr:to>
      <xdr:col>36</xdr:col>
      <xdr:colOff>165100</xdr:colOff>
      <xdr:row>36</xdr:row>
      <xdr:rowOff>127254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143781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168933</xdr:rowOff>
    </xdr:from>
    <xdr:to>
      <xdr:col>55</xdr:col>
      <xdr:colOff>0</xdr:colOff>
      <xdr:row>58</xdr:row>
      <xdr:rowOff>4291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41583"/>
          <a:ext cx="8382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157769</xdr:rowOff>
    </xdr:from>
    <xdr:to>
      <xdr:col>50</xdr:col>
      <xdr:colOff>114300</xdr:colOff>
      <xdr:row>57</xdr:row>
      <xdr:rowOff>168933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930419"/>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157769</xdr:rowOff>
    </xdr:from>
    <xdr:to>
      <xdr:col>45</xdr:col>
      <xdr:colOff>177800</xdr:colOff>
      <xdr:row>58</xdr:row>
      <xdr:rowOff>15394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30419"/>
          <a:ext cx="889000" cy="2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15394</xdr:rowOff>
    </xdr:from>
    <xdr:to>
      <xdr:col>41</xdr:col>
      <xdr:colOff>50800</xdr:colOff>
      <xdr:row>58</xdr:row>
      <xdr:rowOff>15947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59494"/>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124941</xdr:rowOff>
    </xdr:from>
    <xdr:to>
      <xdr:col>55</xdr:col>
      <xdr:colOff>50800</xdr:colOff>
      <xdr:row>58</xdr:row>
      <xdr:rowOff>55091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9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147818</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4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118133</xdr:rowOff>
    </xdr:from>
    <xdr:to>
      <xdr:col>50</xdr:col>
      <xdr:colOff>165100</xdr:colOff>
      <xdr:row>58</xdr:row>
      <xdr:rowOff>48283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64810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6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106969</xdr:rowOff>
    </xdr:from>
    <xdr:to>
      <xdr:col>46</xdr:col>
      <xdr:colOff>38100</xdr:colOff>
      <xdr:row>58</xdr:row>
      <xdr:rowOff>37119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7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53646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65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136044</xdr:rowOff>
    </xdr:from>
    <xdr:to>
      <xdr:col>41</xdr:col>
      <xdr:colOff>101600</xdr:colOff>
      <xdr:row>58</xdr:row>
      <xdr:rowOff>66194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82721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8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136597</xdr:rowOff>
    </xdr:from>
    <xdr:to>
      <xdr:col>36</xdr:col>
      <xdr:colOff>165100</xdr:colOff>
      <xdr:row>58</xdr:row>
      <xdr:rowOff>66747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57874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126009</xdr:rowOff>
    </xdr:from>
    <xdr:to>
      <xdr:col>55</xdr:col>
      <xdr:colOff>0</xdr:colOff>
      <xdr:row>78</xdr:row>
      <xdr:rowOff>10604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27659"/>
          <a:ext cx="8382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136613</xdr:rowOff>
    </xdr:from>
    <xdr:to>
      <xdr:col>50</xdr:col>
      <xdr:colOff>114300</xdr:colOff>
      <xdr:row>78</xdr:row>
      <xdr:rowOff>10604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38263"/>
          <a:ext cx="889000" cy="4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72161</xdr:rowOff>
    </xdr:from>
    <xdr:to>
      <xdr:col>45</xdr:col>
      <xdr:colOff>177800</xdr:colOff>
      <xdr:row>77</xdr:row>
      <xdr:rowOff>136613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273811"/>
          <a:ext cx="889000" cy="6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72161</xdr:rowOff>
    </xdr:from>
    <xdr:to>
      <xdr:col>41</xdr:col>
      <xdr:colOff>50800</xdr:colOff>
      <xdr:row>77</xdr:row>
      <xdr:rowOff>78245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273811"/>
          <a:ext cx="889000" cy="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164109</xdr:rowOff>
    </xdr:from>
    <xdr:to>
      <xdr:col>36</xdr:col>
      <xdr:colOff>165100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75209</xdr:rowOff>
    </xdr:from>
    <xdr:to>
      <xdr:col>55</xdr:col>
      <xdr:colOff>50800</xdr:colOff>
      <xdr:row>78</xdr:row>
      <xdr:rowOff>5359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7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98086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2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131254</xdr:rowOff>
    </xdr:from>
    <xdr:to>
      <xdr:col>50</xdr:col>
      <xdr:colOff>165100</xdr:colOff>
      <xdr:row>78</xdr:row>
      <xdr:rowOff>61404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52531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2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85813</xdr:rowOff>
    </xdr:from>
    <xdr:to>
      <xdr:col>46</xdr:col>
      <xdr:colOff>38100</xdr:colOff>
      <xdr:row>78</xdr:row>
      <xdr:rowOff>15963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7090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38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21361</xdr:rowOff>
    </xdr:from>
    <xdr:to>
      <xdr:col>41</xdr:col>
      <xdr:colOff>101600</xdr:colOff>
      <xdr:row>77</xdr:row>
      <xdr:rowOff>122961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139488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99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27445</xdr:rowOff>
    </xdr:from>
    <xdr:to>
      <xdr:col>36</xdr:col>
      <xdr:colOff>165100</xdr:colOff>
      <xdr:row>77</xdr:row>
      <xdr:rowOff>129045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120172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32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36506</xdr:rowOff>
    </xdr:from>
    <xdr:to>
      <xdr:col>55</xdr:col>
      <xdr:colOff>0</xdr:colOff>
      <xdr:row>99</xdr:row>
      <xdr:rowOff>45030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7010056"/>
          <a:ext cx="8382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31620</xdr:rowOff>
    </xdr:from>
    <xdr:to>
      <xdr:col>50</xdr:col>
      <xdr:colOff>114300</xdr:colOff>
      <xdr:row>99</xdr:row>
      <xdr:rowOff>36506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7005170"/>
          <a:ext cx="889000" cy="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31620</xdr:rowOff>
    </xdr:from>
    <xdr:to>
      <xdr:col>45</xdr:col>
      <xdr:colOff>177800</xdr:colOff>
      <xdr:row>99</xdr:row>
      <xdr:rowOff>43583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7005170"/>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43583</xdr:rowOff>
    </xdr:from>
    <xdr:to>
      <xdr:col>41</xdr:col>
      <xdr:colOff>50800</xdr:colOff>
      <xdr:row>99</xdr:row>
      <xdr:rowOff>53729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7017133"/>
          <a:ext cx="889000" cy="1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122613</xdr:rowOff>
    </xdr:from>
    <xdr:to>
      <xdr:col>36</xdr:col>
      <xdr:colOff>165100</xdr:colOff>
      <xdr:row>99</xdr:row>
      <xdr:rowOff>52763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69290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165680</xdr:rowOff>
    </xdr:from>
    <xdr:to>
      <xdr:col>55</xdr:col>
      <xdr:colOff>50800</xdr:colOff>
      <xdr:row>99</xdr:row>
      <xdr:rowOff>95830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157156</xdr:rowOff>
    </xdr:from>
    <xdr:to>
      <xdr:col>50</xdr:col>
      <xdr:colOff>165100</xdr:colOff>
      <xdr:row>99</xdr:row>
      <xdr:rowOff>87306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78433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5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152270</xdr:rowOff>
    </xdr:from>
    <xdr:to>
      <xdr:col>46</xdr:col>
      <xdr:colOff>38100</xdr:colOff>
      <xdr:row>99</xdr:row>
      <xdr:rowOff>82420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73547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4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164233</xdr:rowOff>
    </xdr:from>
    <xdr:to>
      <xdr:col>41</xdr:col>
      <xdr:colOff>101600</xdr:colOff>
      <xdr:row>99</xdr:row>
      <xdr:rowOff>94383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85510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2929</xdr:rowOff>
    </xdr:from>
    <xdr:to>
      <xdr:col>36</xdr:col>
      <xdr:colOff>165100</xdr:colOff>
      <xdr:row>99</xdr:row>
      <xdr:rowOff>104529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95656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6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171439</xdr:rowOff>
    </xdr:from>
    <xdr:to>
      <xdr:col>85</xdr:col>
      <xdr:colOff>127000</xdr:colOff>
      <xdr:row>38</xdr:row>
      <xdr:rowOff>12603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15089"/>
          <a:ext cx="838200" cy="1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12603</xdr:rowOff>
    </xdr:from>
    <xdr:to>
      <xdr:col>81</xdr:col>
      <xdr:colOff>50800</xdr:colOff>
      <xdr:row>38</xdr:row>
      <xdr:rowOff>16910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27703"/>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16910</xdr:rowOff>
    </xdr:from>
    <xdr:to>
      <xdr:col>76</xdr:col>
      <xdr:colOff>114300</xdr:colOff>
      <xdr:row>38</xdr:row>
      <xdr:rowOff>21907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32010"/>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148053</xdr:rowOff>
    </xdr:from>
    <xdr:to>
      <xdr:col>71</xdr:col>
      <xdr:colOff>177800</xdr:colOff>
      <xdr:row>38</xdr:row>
      <xdr:rowOff>21907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320253"/>
          <a:ext cx="889000" cy="2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50550</xdr:rowOff>
    </xdr:from>
    <xdr:to>
      <xdr:col>67</xdr:col>
      <xdr:colOff>101600</xdr:colOff>
      <xdr:row>37</xdr:row>
      <xdr:rowOff>152150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9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143277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48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120639</xdr:rowOff>
    </xdr:from>
    <xdr:to>
      <xdr:col>85</xdr:col>
      <xdr:colOff>177800</xdr:colOff>
      <xdr:row>38</xdr:row>
      <xdr:rowOff>50789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6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133253</xdr:rowOff>
    </xdr:from>
    <xdr:to>
      <xdr:col>81</xdr:col>
      <xdr:colOff>101600</xdr:colOff>
      <xdr:row>38</xdr:row>
      <xdr:rowOff>63403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54530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137560</xdr:rowOff>
    </xdr:from>
    <xdr:to>
      <xdr:col>76</xdr:col>
      <xdr:colOff>165100</xdr:colOff>
      <xdr:row>38</xdr:row>
      <xdr:rowOff>67710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58837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7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142557</xdr:rowOff>
    </xdr:from>
    <xdr:to>
      <xdr:col>72</xdr:col>
      <xdr:colOff>38100</xdr:colOff>
      <xdr:row>38</xdr:row>
      <xdr:rowOff>72707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63834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97253</xdr:rowOff>
    </xdr:from>
    <xdr:to>
      <xdr:col>67</xdr:col>
      <xdr:colOff>101600</xdr:colOff>
      <xdr:row>37</xdr:row>
      <xdr:rowOff>27403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26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43930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4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170776</xdr:rowOff>
    </xdr:from>
    <xdr:to>
      <xdr:col>85</xdr:col>
      <xdr:colOff>127000</xdr:colOff>
      <xdr:row>58</xdr:row>
      <xdr:rowOff>76071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943426"/>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63292</xdr:rowOff>
    </xdr:from>
    <xdr:to>
      <xdr:col>81</xdr:col>
      <xdr:colOff>50800</xdr:colOff>
      <xdr:row>57</xdr:row>
      <xdr:rowOff>170776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493042"/>
          <a:ext cx="889000" cy="45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63292</xdr:rowOff>
    </xdr:from>
    <xdr:to>
      <xdr:col>76</xdr:col>
      <xdr:colOff>114300</xdr:colOff>
      <xdr:row>55</xdr:row>
      <xdr:rowOff>163177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493042"/>
          <a:ext cx="889000" cy="9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122287</xdr:rowOff>
    </xdr:from>
    <xdr:to>
      <xdr:col>71</xdr:col>
      <xdr:colOff>177800</xdr:colOff>
      <xdr:row>55</xdr:row>
      <xdr:rowOff>163177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209137"/>
          <a:ext cx="889000" cy="38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87587</xdr:rowOff>
    </xdr:from>
    <xdr:to>
      <xdr:col>67</xdr:col>
      <xdr:colOff>101600</xdr:colOff>
      <xdr:row>58</xdr:row>
      <xdr:rowOff>17737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8864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25271</xdr:rowOff>
    </xdr:from>
    <xdr:to>
      <xdr:col>85</xdr:col>
      <xdr:colOff>177800</xdr:colOff>
      <xdr:row>58</xdr:row>
      <xdr:rowOff>126871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6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129523</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9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119976</xdr:rowOff>
    </xdr:from>
    <xdr:to>
      <xdr:col>81</xdr:col>
      <xdr:colOff>101600</xdr:colOff>
      <xdr:row>58</xdr:row>
      <xdr:rowOff>50126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66653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66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12492</xdr:rowOff>
    </xdr:from>
    <xdr:to>
      <xdr:col>76</xdr:col>
      <xdr:colOff>165100</xdr:colOff>
      <xdr:row>55</xdr:row>
      <xdr:rowOff>114092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44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130619</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21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112377</xdr:rowOff>
    </xdr:from>
    <xdr:to>
      <xdr:col>72</xdr:col>
      <xdr:colOff>38100</xdr:colOff>
      <xdr:row>56</xdr:row>
      <xdr:rowOff>42527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54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59054</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31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71487</xdr:rowOff>
    </xdr:from>
    <xdr:to>
      <xdr:col>67</xdr:col>
      <xdr:colOff>101600</xdr:colOff>
      <xdr:row>54</xdr:row>
      <xdr:rowOff>1637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15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18164</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89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20782</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393882"/>
          <a:ext cx="838200" cy="11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135356</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08456"/>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125312</xdr:rowOff>
    </xdr:from>
    <xdr:to>
      <xdr:col>76</xdr:col>
      <xdr:colOff>114300</xdr:colOff>
      <xdr:row>78</xdr:row>
      <xdr:rowOff>135356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498412"/>
          <a:ext cx="889000" cy="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125312</xdr:rowOff>
    </xdr:from>
    <xdr:to>
      <xdr:col>71</xdr:col>
      <xdr:colOff>177800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498412"/>
          <a:ext cx="8890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39312</xdr:rowOff>
    </xdr:from>
    <xdr:to>
      <xdr:col>67</xdr:col>
      <xdr:colOff>101600</xdr:colOff>
      <xdr:row>78</xdr:row>
      <xdr:rowOff>140912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157439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1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141432</xdr:rowOff>
    </xdr:from>
    <xdr:to>
      <xdr:col>85</xdr:col>
      <xdr:colOff>177800</xdr:colOff>
      <xdr:row>78</xdr:row>
      <xdr:rowOff>71582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4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100809</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84556</xdr:rowOff>
    </xdr:from>
    <xdr:to>
      <xdr:col>76</xdr:col>
      <xdr:colOff>165100</xdr:colOff>
      <xdr:row>79</xdr:row>
      <xdr:rowOff>14706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5833</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550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74512</xdr:rowOff>
    </xdr:from>
    <xdr:to>
      <xdr:col>72</xdr:col>
      <xdr:colOff>38100</xdr:colOff>
      <xdr:row>79</xdr:row>
      <xdr:rowOff>4662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167239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65258</xdr:rowOff>
    </xdr:from>
    <xdr:to>
      <xdr:col>85</xdr:col>
      <xdr:colOff>127000</xdr:colOff>
      <xdr:row>96</xdr:row>
      <xdr:rowOff>153814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524458"/>
          <a:ext cx="838200" cy="8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153814</xdr:rowOff>
    </xdr:from>
    <xdr:to>
      <xdr:col>81</xdr:col>
      <xdr:colOff>50800</xdr:colOff>
      <xdr:row>97</xdr:row>
      <xdr:rowOff>23777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613014"/>
          <a:ext cx="889000" cy="4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1543</xdr:rowOff>
    </xdr:from>
    <xdr:to>
      <xdr:col>76</xdr:col>
      <xdr:colOff>114300</xdr:colOff>
      <xdr:row>97</xdr:row>
      <xdr:rowOff>23777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632193"/>
          <a:ext cx="889000" cy="2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153760</xdr:rowOff>
    </xdr:from>
    <xdr:to>
      <xdr:col>71</xdr:col>
      <xdr:colOff>177800</xdr:colOff>
      <xdr:row>97</xdr:row>
      <xdr:rowOff>1543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612960"/>
          <a:ext cx="889000" cy="1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14458</xdr:rowOff>
    </xdr:from>
    <xdr:to>
      <xdr:col>85</xdr:col>
      <xdr:colOff>177800</xdr:colOff>
      <xdr:row>96</xdr:row>
      <xdr:rowOff>116058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4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37335</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32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103014</xdr:rowOff>
    </xdr:from>
    <xdr:to>
      <xdr:col>81</xdr:col>
      <xdr:colOff>101600</xdr:colOff>
      <xdr:row>97</xdr:row>
      <xdr:rowOff>33164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49691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3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144427</xdr:rowOff>
    </xdr:from>
    <xdr:to>
      <xdr:col>76</xdr:col>
      <xdr:colOff>165100</xdr:colOff>
      <xdr:row>97</xdr:row>
      <xdr:rowOff>74577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60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65704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122193</xdr:rowOff>
    </xdr:from>
    <xdr:to>
      <xdr:col>72</xdr:col>
      <xdr:colOff>38100</xdr:colOff>
      <xdr:row>97</xdr:row>
      <xdr:rowOff>52343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8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43470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67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102960</xdr:rowOff>
    </xdr:from>
    <xdr:to>
      <xdr:col>67</xdr:col>
      <xdr:colOff>101600</xdr:colOff>
      <xdr:row>97</xdr:row>
      <xdr:rowOff>33110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24237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71069</xdr:rowOff>
    </xdr:from>
    <xdr:to>
      <xdr:col>98</xdr:col>
      <xdr:colOff>38100</xdr:colOff>
      <xdr:row>39</xdr:row>
      <xdr:rowOff>1219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17746</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99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目的別歳出の住民一人当たりのコストについて、議会費は村長選挙立候補による辞職の影響で議員報酬及び期末勤勉手当の減少によりコストが</a:t>
          </a:r>
          <a:r>
            <a:rPr kumimoji="1" lang="en-US" altLang="ja-JP" sz="1300">
              <a:latin typeface="ＭＳ Ｐゴシック" panose="020B0600070205080204" pitchFamily="50" charset="-128"/>
              <a:ea typeface="ＭＳ Ｐゴシック" panose="020B0600070205080204" pitchFamily="50" charset="-128"/>
            </a:rPr>
            <a:t>961</a:t>
          </a:r>
          <a:r>
            <a:rPr kumimoji="1" lang="ja-JP" altLang="en-US" sz="1300">
              <a:latin typeface="ＭＳ Ｐゴシック" panose="020B0600070205080204" pitchFamily="50" charset="-128"/>
              <a:ea typeface="ＭＳ Ｐゴシック" panose="020B0600070205080204" pitchFamily="50" charset="-128"/>
            </a:rPr>
            <a:t>円減少したが類似団体平均を大きく上回っている。民生費は認定こども園建設工事により、大幅に増加し、コストが</a:t>
          </a:r>
          <a:r>
            <a:rPr kumimoji="1" lang="en-US" altLang="ja-JP" sz="1300">
              <a:latin typeface="ＭＳ Ｐゴシック" panose="020B0600070205080204" pitchFamily="50" charset="-128"/>
              <a:ea typeface="ＭＳ Ｐゴシック" panose="020B0600070205080204" pitchFamily="50" charset="-128"/>
            </a:rPr>
            <a:t>90,422</a:t>
          </a:r>
          <a:r>
            <a:rPr kumimoji="1" lang="ja-JP" altLang="en-US" sz="1300">
              <a:latin typeface="ＭＳ Ｐゴシック" panose="020B0600070205080204" pitchFamily="50" charset="-128"/>
              <a:ea typeface="ＭＳ Ｐゴシック" panose="020B0600070205080204" pitchFamily="50" charset="-128"/>
            </a:rPr>
            <a:t>円増加し、類似団体平均を大きく上回っている。災害復旧費は台風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号豪雨災の影響によりコストが</a:t>
          </a:r>
          <a:r>
            <a:rPr kumimoji="1" lang="en-US" altLang="ja-JP" sz="1300">
              <a:latin typeface="ＭＳ Ｐゴシック" panose="020B0600070205080204" pitchFamily="50" charset="-128"/>
              <a:ea typeface="ＭＳ Ｐゴシック" panose="020B0600070205080204" pitchFamily="50" charset="-128"/>
            </a:rPr>
            <a:t>26,010</a:t>
          </a:r>
          <a:r>
            <a:rPr kumimoji="1" lang="ja-JP" altLang="en-US" sz="1300">
              <a:latin typeface="ＭＳ Ｐゴシック" panose="020B0600070205080204" pitchFamily="50" charset="-128"/>
              <a:ea typeface="ＭＳ Ｐゴシック" panose="020B0600070205080204" pitchFamily="50" charset="-128"/>
            </a:rPr>
            <a:t>円増加し類似団体平均を大きく上回っている。公債費は統合中学校建設事業の償還が開始したことにより、</a:t>
          </a:r>
          <a:r>
            <a:rPr kumimoji="1" lang="en-US" altLang="ja-JP" sz="1300">
              <a:latin typeface="ＭＳ Ｐゴシック" panose="020B0600070205080204" pitchFamily="50" charset="-128"/>
              <a:ea typeface="ＭＳ Ｐゴシック" panose="020B0600070205080204" pitchFamily="50" charset="-128"/>
            </a:rPr>
            <a:t>19,369</a:t>
          </a:r>
          <a:r>
            <a:rPr kumimoji="1" lang="ja-JP" altLang="en-US" sz="1300">
              <a:latin typeface="ＭＳ Ｐゴシック" panose="020B0600070205080204" pitchFamily="50" charset="-128"/>
              <a:ea typeface="ＭＳ Ｐゴシック" panose="020B0600070205080204" pitchFamily="50" charset="-128"/>
            </a:rPr>
            <a:t>円増加し、類似団体平均を大きく上回っている。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総務費は、役場庁舎駐車場舗装工事や旧庁舎解体工事、旧永田小学校体育館改修工事が減少したことにより、コストが</a:t>
          </a:r>
          <a:r>
            <a:rPr kumimoji="1" lang="en-US" altLang="ja-JP" sz="1300">
              <a:latin typeface="ＭＳ Ｐゴシック" panose="020B0600070205080204" pitchFamily="50" charset="-128"/>
              <a:ea typeface="ＭＳ Ｐゴシック" panose="020B0600070205080204" pitchFamily="50" charset="-128"/>
            </a:rPr>
            <a:t>25,969</a:t>
          </a:r>
          <a:r>
            <a:rPr kumimoji="1" lang="ja-JP" altLang="en-US" sz="1300">
              <a:latin typeface="ＭＳ Ｐゴシック" panose="020B0600070205080204" pitchFamily="50" charset="-128"/>
              <a:ea typeface="ＭＳ Ｐゴシック" panose="020B0600070205080204" pitchFamily="50" charset="-128"/>
            </a:rPr>
            <a:t>円減少し、類似団体平均を下回っている。教育費は統合中学校完成に伴いコストが</a:t>
          </a:r>
          <a:r>
            <a:rPr kumimoji="1" lang="en-US" altLang="ja-JP" sz="1300">
              <a:latin typeface="ＭＳ Ｐゴシック" panose="020B0600070205080204" pitchFamily="50" charset="-128"/>
              <a:ea typeface="ＭＳ Ｐゴシック" panose="020B0600070205080204" pitchFamily="50" charset="-128"/>
            </a:rPr>
            <a:t>23,500</a:t>
          </a:r>
          <a:r>
            <a:rPr kumimoji="1" lang="ja-JP" altLang="en-US" sz="1300">
              <a:latin typeface="ＭＳ Ｐゴシック" panose="020B0600070205080204" pitchFamily="50" charset="-128"/>
              <a:ea typeface="ＭＳ Ｐゴシック" panose="020B0600070205080204" pitchFamily="50" charset="-128"/>
            </a:rPr>
            <a:t>円減少し、類似団体平均を下回っている。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その他は例年通りに推移している。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令和元年度の標準財政規模に対する財政調整基金残高について、昨年度と比較して</a:t>
          </a:r>
          <a:r>
            <a:rPr kumimoji="1" lang="en-US" altLang="ja-JP" sz="1400">
              <a:latin typeface="ＭＳ ゴシック" pitchFamily="49" charset="-128"/>
              <a:ea typeface="ＭＳ ゴシック" pitchFamily="49" charset="-128"/>
            </a:rPr>
            <a:t>3.26</a:t>
          </a:r>
          <a:r>
            <a:rPr kumimoji="1" lang="ja-JP" altLang="en-US" sz="1400">
              <a:latin typeface="ＭＳ ゴシック" pitchFamily="49" charset="-128"/>
              <a:ea typeface="ＭＳ ゴシック" pitchFamily="49" charset="-128"/>
            </a:rPr>
            <a:t>ポイント減少した。実質収支額は昨年度と比較して</a:t>
          </a:r>
          <a:r>
            <a:rPr kumimoji="1" lang="en-US" altLang="ja-JP" sz="1400">
              <a:latin typeface="ＭＳ ゴシック" pitchFamily="49" charset="-128"/>
              <a:ea typeface="ＭＳ ゴシック" pitchFamily="49" charset="-128"/>
            </a:rPr>
            <a:t>0.92</a:t>
          </a:r>
          <a:r>
            <a:rPr kumimoji="1" lang="ja-JP" altLang="en-US" sz="1400">
              <a:latin typeface="ＭＳ ゴシック" pitchFamily="49" charset="-128"/>
              <a:ea typeface="ＭＳ ゴシック" pitchFamily="49" charset="-128"/>
            </a:rPr>
            <a:t>ポイント増加した。実質単年度収支は昨年度と比較して</a:t>
          </a:r>
          <a:r>
            <a:rPr kumimoji="1" lang="en-US" altLang="ja-JP" sz="1400">
              <a:latin typeface="ＭＳ ゴシック" pitchFamily="49" charset="-128"/>
              <a:ea typeface="ＭＳ ゴシック" pitchFamily="49" charset="-128"/>
            </a:rPr>
            <a:t>0.29</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今後も認定こども園建設事業など多額の財政需要が見込まれるため、引続き事務事業の効率的執行等により財政健全化に努める。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連結実質赤字比率については、すべての会計で赤字はなく黒字決算となっている。今後も各会計において、経費の削減や効率化を図り、健全な運営に努めていく。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98</v>
          </cell>
          <cell r="BX51">
            <v>93.4</v>
          </cell>
          <cell r="CF51">
            <v>98.5</v>
          </cell>
          <cell r="CN51">
            <v>96.1</v>
          </cell>
          <cell r="CV51">
            <v>99.3</v>
          </cell>
        </row>
        <row r="53">
          <cell r="BP53">
            <v>58</v>
          </cell>
          <cell r="BX53">
            <v>60.5</v>
          </cell>
          <cell r="CF53">
            <v>58.2</v>
          </cell>
          <cell r="CN53">
            <v>59.9</v>
          </cell>
          <cell r="CV53">
            <v>61.3</v>
          </cell>
        </row>
        <row r="55">
          <cell r="AN55" t="str">
            <v>類似団体内平均値</v>
          </cell>
          <cell r="BP55">
            <v>0</v>
          </cell>
          <cell r="BX55">
            <v>0</v>
          </cell>
          <cell r="CF55">
            <v>0</v>
          </cell>
          <cell r="CN55">
            <v>0</v>
          </cell>
          <cell r="CV55">
            <v>0</v>
          </cell>
        </row>
        <row r="57">
          <cell r="BP57">
            <v>55.3</v>
          </cell>
          <cell r="BX57">
            <v>58.6</v>
          </cell>
          <cell r="CF57">
            <v>59.1</v>
          </cell>
          <cell r="CN57">
            <v>61.3</v>
          </cell>
          <cell r="CV57">
            <v>62.9</v>
          </cell>
        </row>
        <row r="72">
          <cell r="BP72" t="str">
            <v>H27</v>
          </cell>
          <cell r="BX72" t="str">
            <v>H28</v>
          </cell>
          <cell r="CF72" t="str">
            <v>H29</v>
          </cell>
          <cell r="CN72" t="str">
            <v>H30</v>
          </cell>
          <cell r="CV72" t="str">
            <v>R01</v>
          </cell>
        </row>
        <row r="73">
          <cell r="AN73" t="str">
            <v>当該団体値</v>
          </cell>
          <cell r="BP73">
            <v>98</v>
          </cell>
          <cell r="BX73">
            <v>93.4</v>
          </cell>
          <cell r="CF73">
            <v>98.5</v>
          </cell>
          <cell r="CN73">
            <v>96.1</v>
          </cell>
          <cell r="CV73">
            <v>99.3</v>
          </cell>
        </row>
        <row r="75">
          <cell r="BP75">
            <v>10.1</v>
          </cell>
          <cell r="BX75">
            <v>9.5</v>
          </cell>
          <cell r="CF75">
            <v>8.9</v>
          </cell>
          <cell r="CN75">
            <v>8.8000000000000007</v>
          </cell>
          <cell r="CV75">
            <v>10</v>
          </cell>
        </row>
        <row r="77">
          <cell r="AN77" t="str">
            <v>類似団体内平均値</v>
          </cell>
          <cell r="BP77">
            <v>0</v>
          </cell>
          <cell r="BX77">
            <v>0</v>
          </cell>
          <cell r="CF77">
            <v>0</v>
          </cell>
          <cell r="CN77">
            <v>0</v>
          </cell>
          <cell r="CV77">
            <v>0</v>
          </cell>
        </row>
        <row r="79">
          <cell r="BP79">
            <v>8.6</v>
          </cell>
          <cell r="BX79">
            <v>7.3</v>
          </cell>
          <cell r="CF79">
            <v>7.2</v>
          </cell>
          <cell r="CN79">
            <v>7.2</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election activeCell="BG35" sqref="BG35:BU3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83</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84</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85</v>
      </c>
      <c r="C3" s="612"/>
      <c r="D3" s="612"/>
      <c r="E3" s="613"/>
      <c r="F3" s="613"/>
      <c r="G3" s="613"/>
      <c r="H3" s="613"/>
      <c r="I3" s="613"/>
      <c r="J3" s="613"/>
      <c r="K3" s="613"/>
      <c r="L3" s="613" t="s">
        <v>86</v>
      </c>
      <c r="M3" s="613"/>
      <c r="N3" s="613"/>
      <c r="O3" s="613"/>
      <c r="P3" s="613"/>
      <c r="Q3" s="613"/>
      <c r="R3" s="616"/>
      <c r="S3" s="616"/>
      <c r="T3" s="616"/>
      <c r="U3" s="616"/>
      <c r="V3" s="617"/>
      <c r="W3" s="507" t="s">
        <v>87</v>
      </c>
      <c r="X3" s="508"/>
      <c r="Y3" s="508"/>
      <c r="Z3" s="508"/>
      <c r="AA3" s="508"/>
      <c r="AB3" s="612"/>
      <c r="AC3" s="616" t="s">
        <v>88</v>
      </c>
      <c r="AD3" s="508"/>
      <c r="AE3" s="508"/>
      <c r="AF3" s="508"/>
      <c r="AG3" s="508"/>
      <c r="AH3" s="508"/>
      <c r="AI3" s="508"/>
      <c r="AJ3" s="508"/>
      <c r="AK3" s="508"/>
      <c r="AL3" s="578"/>
      <c r="AM3" s="507" t="s">
        <v>89</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90</v>
      </c>
      <c r="BO3" s="508"/>
      <c r="BP3" s="508"/>
      <c r="BQ3" s="508"/>
      <c r="BR3" s="508"/>
      <c r="BS3" s="508"/>
      <c r="BT3" s="508"/>
      <c r="BU3" s="578"/>
      <c r="BV3" s="507" t="s">
        <v>91</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92</v>
      </c>
      <c r="CU3" s="508"/>
      <c r="CV3" s="508"/>
      <c r="CW3" s="508"/>
      <c r="CX3" s="508"/>
      <c r="CY3" s="508"/>
      <c r="CZ3" s="508"/>
      <c r="DA3" s="578"/>
      <c r="DB3" s="507" t="s">
        <v>93</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94</v>
      </c>
      <c r="AZ4" s="421"/>
      <c r="BA4" s="421"/>
      <c r="BB4" s="421"/>
      <c r="BC4" s="421"/>
      <c r="BD4" s="421"/>
      <c r="BE4" s="421"/>
      <c r="BF4" s="421"/>
      <c r="BG4" s="421"/>
      <c r="BH4" s="421"/>
      <c r="BI4" s="421"/>
      <c r="BJ4" s="421"/>
      <c r="BK4" s="421"/>
      <c r="BL4" s="421"/>
      <c r="BM4" s="422"/>
      <c r="BN4" s="423">
        <v>4684044</v>
      </c>
      <c r="BO4" s="424"/>
      <c r="BP4" s="424"/>
      <c r="BQ4" s="424"/>
      <c r="BR4" s="424"/>
      <c r="BS4" s="424"/>
      <c r="BT4" s="424"/>
      <c r="BU4" s="425"/>
      <c r="BV4" s="423">
        <v>4085457</v>
      </c>
      <c r="BW4" s="424"/>
      <c r="BX4" s="424"/>
      <c r="BY4" s="424"/>
      <c r="BZ4" s="424"/>
      <c r="CA4" s="424"/>
      <c r="CB4" s="424"/>
      <c r="CC4" s="425"/>
      <c r="CD4" s="604" t="s">
        <v>95</v>
      </c>
      <c r="CE4" s="605"/>
      <c r="CF4" s="605"/>
      <c r="CG4" s="605"/>
      <c r="CH4" s="605"/>
      <c r="CI4" s="605"/>
      <c r="CJ4" s="605"/>
      <c r="CK4" s="605"/>
      <c r="CL4" s="605"/>
      <c r="CM4" s="605"/>
      <c r="CN4" s="605"/>
      <c r="CO4" s="605"/>
      <c r="CP4" s="605"/>
      <c r="CQ4" s="605"/>
      <c r="CR4" s="605"/>
      <c r="CS4" s="606"/>
      <c r="CT4" s="607">
        <v>8.3000000000000007</v>
      </c>
      <c r="CU4" s="608"/>
      <c r="CV4" s="608"/>
      <c r="CW4" s="608"/>
      <c r="CX4" s="608"/>
      <c r="CY4" s="608"/>
      <c r="CZ4" s="608"/>
      <c r="DA4" s="609"/>
      <c r="DB4" s="607">
        <v>7.3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96</v>
      </c>
      <c r="AN5" s="402"/>
      <c r="AO5" s="402"/>
      <c r="AP5" s="402"/>
      <c r="AQ5" s="402"/>
      <c r="AR5" s="402"/>
      <c r="AS5" s="402"/>
      <c r="AT5" s="403"/>
      <c r="AU5" s="485" t="s">
        <v>97</v>
      </c>
      <c r="AV5" s="486"/>
      <c r="AW5" s="486"/>
      <c r="AX5" s="486"/>
      <c r="AY5" s="408" t="s">
        <v>98</v>
      </c>
      <c r="AZ5" s="409"/>
      <c r="BA5" s="409"/>
      <c r="BB5" s="409"/>
      <c r="BC5" s="409"/>
      <c r="BD5" s="409"/>
      <c r="BE5" s="409"/>
      <c r="BF5" s="409"/>
      <c r="BG5" s="409"/>
      <c r="BH5" s="409"/>
      <c r="BI5" s="409"/>
      <c r="BJ5" s="409"/>
      <c r="BK5" s="409"/>
      <c r="BL5" s="409"/>
      <c r="BM5" s="410"/>
      <c r="BN5" s="428">
        <v>4370789</v>
      </c>
      <c r="BO5" s="429"/>
      <c r="BP5" s="429"/>
      <c r="BQ5" s="429"/>
      <c r="BR5" s="429"/>
      <c r="BS5" s="429"/>
      <c r="BT5" s="429"/>
      <c r="BU5" s="430"/>
      <c r="BV5" s="428">
        <v>3871550</v>
      </c>
      <c r="BW5" s="429"/>
      <c r="BX5" s="429"/>
      <c r="BY5" s="429"/>
      <c r="BZ5" s="429"/>
      <c r="CA5" s="429"/>
      <c r="CB5" s="429"/>
      <c r="CC5" s="430"/>
      <c r="CD5" s="437" t="s">
        <v>99</v>
      </c>
      <c r="CE5" s="438"/>
      <c r="CF5" s="438"/>
      <c r="CG5" s="438"/>
      <c r="CH5" s="438"/>
      <c r="CI5" s="438"/>
      <c r="CJ5" s="438"/>
      <c r="CK5" s="438"/>
      <c r="CL5" s="438"/>
      <c r="CM5" s="438"/>
      <c r="CN5" s="438"/>
      <c r="CO5" s="438"/>
      <c r="CP5" s="438"/>
      <c r="CQ5" s="438"/>
      <c r="CR5" s="438"/>
      <c r="CS5" s="439"/>
      <c r="CT5" s="398">
        <v>87.4</v>
      </c>
      <c r="CU5" s="399"/>
      <c r="CV5" s="399"/>
      <c r="CW5" s="399"/>
      <c r="CX5" s="399"/>
      <c r="CY5" s="399"/>
      <c r="CZ5" s="399"/>
      <c r="DA5" s="400"/>
      <c r="DB5" s="398">
        <v>85.7</v>
      </c>
      <c r="DC5" s="399"/>
      <c r="DD5" s="399"/>
      <c r="DE5" s="399"/>
      <c r="DF5" s="399"/>
      <c r="DG5" s="399"/>
      <c r="DH5" s="399"/>
      <c r="DI5" s="400"/>
      <c r="DJ5" s="186"/>
      <c r="DK5" s="186"/>
      <c r="DL5" s="186"/>
      <c r="DM5" s="186"/>
      <c r="DN5" s="186"/>
      <c r="DO5" s="186"/>
    </row>
    <row r="6" spans="1:119" ht="18.75" customHeight="1" x14ac:dyDescent="0.15">
      <c r="A6" s="187"/>
      <c r="B6" s="584" t="s">
        <v>100</v>
      </c>
      <c r="C6" s="442"/>
      <c r="D6" s="442"/>
      <c r="E6" s="585"/>
      <c r="F6" s="585"/>
      <c r="G6" s="585"/>
      <c r="H6" s="585"/>
      <c r="I6" s="585"/>
      <c r="J6" s="585"/>
      <c r="K6" s="585"/>
      <c r="L6" s="585" t="s">
        <v>101</v>
      </c>
      <c r="M6" s="585"/>
      <c r="N6" s="585"/>
      <c r="O6" s="585"/>
      <c r="P6" s="585"/>
      <c r="Q6" s="585"/>
      <c r="R6" s="466"/>
      <c r="S6" s="466"/>
      <c r="T6" s="466"/>
      <c r="U6" s="466"/>
      <c r="V6" s="591"/>
      <c r="W6" s="519" t="s">
        <v>102</v>
      </c>
      <c r="X6" s="441"/>
      <c r="Y6" s="441"/>
      <c r="Z6" s="441"/>
      <c r="AA6" s="441"/>
      <c r="AB6" s="442"/>
      <c r="AC6" s="596" t="s">
        <v>103</v>
      </c>
      <c r="AD6" s="597"/>
      <c r="AE6" s="597"/>
      <c r="AF6" s="597"/>
      <c r="AG6" s="597"/>
      <c r="AH6" s="597"/>
      <c r="AI6" s="597"/>
      <c r="AJ6" s="597"/>
      <c r="AK6" s="597"/>
      <c r="AL6" s="598"/>
      <c r="AM6" s="497" t="s">
        <v>104</v>
      </c>
      <c r="AN6" s="402"/>
      <c r="AO6" s="402"/>
      <c r="AP6" s="402"/>
      <c r="AQ6" s="402"/>
      <c r="AR6" s="402"/>
      <c r="AS6" s="402"/>
      <c r="AT6" s="403"/>
      <c r="AU6" s="485" t="s">
        <v>97</v>
      </c>
      <c r="AV6" s="486"/>
      <c r="AW6" s="486"/>
      <c r="AX6" s="486"/>
      <c r="AY6" s="408" t="s">
        <v>105</v>
      </c>
      <c r="AZ6" s="409"/>
      <c r="BA6" s="409"/>
      <c r="BB6" s="409"/>
      <c r="BC6" s="409"/>
      <c r="BD6" s="409"/>
      <c r="BE6" s="409"/>
      <c r="BF6" s="409"/>
      <c r="BG6" s="409"/>
      <c r="BH6" s="409"/>
      <c r="BI6" s="409"/>
      <c r="BJ6" s="409"/>
      <c r="BK6" s="409"/>
      <c r="BL6" s="409"/>
      <c r="BM6" s="410"/>
      <c r="BN6" s="428">
        <v>313255</v>
      </c>
      <c r="BO6" s="429"/>
      <c r="BP6" s="429"/>
      <c r="BQ6" s="429"/>
      <c r="BR6" s="429"/>
      <c r="BS6" s="429"/>
      <c r="BT6" s="429"/>
      <c r="BU6" s="430"/>
      <c r="BV6" s="428">
        <v>213907</v>
      </c>
      <c r="BW6" s="429"/>
      <c r="BX6" s="429"/>
      <c r="BY6" s="429"/>
      <c r="BZ6" s="429"/>
      <c r="CA6" s="429"/>
      <c r="CB6" s="429"/>
      <c r="CC6" s="430"/>
      <c r="CD6" s="437" t="s">
        <v>106</v>
      </c>
      <c r="CE6" s="438"/>
      <c r="CF6" s="438"/>
      <c r="CG6" s="438"/>
      <c r="CH6" s="438"/>
      <c r="CI6" s="438"/>
      <c r="CJ6" s="438"/>
      <c r="CK6" s="438"/>
      <c r="CL6" s="438"/>
      <c r="CM6" s="438"/>
      <c r="CN6" s="438"/>
      <c r="CO6" s="438"/>
      <c r="CP6" s="438"/>
      <c r="CQ6" s="438"/>
      <c r="CR6" s="438"/>
      <c r="CS6" s="439"/>
      <c r="CT6" s="581">
        <v>90.3</v>
      </c>
      <c r="CU6" s="582"/>
      <c r="CV6" s="582"/>
      <c r="CW6" s="582"/>
      <c r="CX6" s="582"/>
      <c r="CY6" s="582"/>
      <c r="CZ6" s="582"/>
      <c r="DA6" s="583"/>
      <c r="DB6" s="581">
        <v>89.5</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107</v>
      </c>
      <c r="AN7" s="402"/>
      <c r="AO7" s="402"/>
      <c r="AP7" s="402"/>
      <c r="AQ7" s="402"/>
      <c r="AR7" s="402"/>
      <c r="AS7" s="402"/>
      <c r="AT7" s="403"/>
      <c r="AU7" s="485" t="s">
        <v>108</v>
      </c>
      <c r="AV7" s="486"/>
      <c r="AW7" s="486"/>
      <c r="AX7" s="486"/>
      <c r="AY7" s="408" t="s">
        <v>109</v>
      </c>
      <c r="AZ7" s="409"/>
      <c r="BA7" s="409"/>
      <c r="BB7" s="409"/>
      <c r="BC7" s="409"/>
      <c r="BD7" s="409"/>
      <c r="BE7" s="409"/>
      <c r="BF7" s="409"/>
      <c r="BG7" s="409"/>
      <c r="BH7" s="409"/>
      <c r="BI7" s="409"/>
      <c r="BJ7" s="409"/>
      <c r="BK7" s="409"/>
      <c r="BL7" s="409"/>
      <c r="BM7" s="410"/>
      <c r="BN7" s="428">
        <v>92499</v>
      </c>
      <c r="BO7" s="429"/>
      <c r="BP7" s="429"/>
      <c r="BQ7" s="429"/>
      <c r="BR7" s="429"/>
      <c r="BS7" s="429"/>
      <c r="BT7" s="429"/>
      <c r="BU7" s="430"/>
      <c r="BV7" s="428">
        <v>20464</v>
      </c>
      <c r="BW7" s="429"/>
      <c r="BX7" s="429"/>
      <c r="BY7" s="429"/>
      <c r="BZ7" s="429"/>
      <c r="CA7" s="429"/>
      <c r="CB7" s="429"/>
      <c r="CC7" s="430"/>
      <c r="CD7" s="437" t="s">
        <v>110</v>
      </c>
      <c r="CE7" s="438"/>
      <c r="CF7" s="438"/>
      <c r="CG7" s="438"/>
      <c r="CH7" s="438"/>
      <c r="CI7" s="438"/>
      <c r="CJ7" s="438"/>
      <c r="CK7" s="438"/>
      <c r="CL7" s="438"/>
      <c r="CM7" s="438"/>
      <c r="CN7" s="438"/>
      <c r="CO7" s="438"/>
      <c r="CP7" s="438"/>
      <c r="CQ7" s="438"/>
      <c r="CR7" s="438"/>
      <c r="CS7" s="439"/>
      <c r="CT7" s="428">
        <v>2675010</v>
      </c>
      <c r="CU7" s="429"/>
      <c r="CV7" s="429"/>
      <c r="CW7" s="429"/>
      <c r="CX7" s="429"/>
      <c r="CY7" s="429"/>
      <c r="CZ7" s="429"/>
      <c r="DA7" s="430"/>
      <c r="DB7" s="428">
        <v>2637510</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111</v>
      </c>
      <c r="AN8" s="402"/>
      <c r="AO8" s="402"/>
      <c r="AP8" s="402"/>
      <c r="AQ8" s="402"/>
      <c r="AR8" s="402"/>
      <c r="AS8" s="402"/>
      <c r="AT8" s="403"/>
      <c r="AU8" s="485" t="s">
        <v>112</v>
      </c>
      <c r="AV8" s="486"/>
      <c r="AW8" s="486"/>
      <c r="AX8" s="486"/>
      <c r="AY8" s="408" t="s">
        <v>113</v>
      </c>
      <c r="AZ8" s="409"/>
      <c r="BA8" s="409"/>
      <c r="BB8" s="409"/>
      <c r="BC8" s="409"/>
      <c r="BD8" s="409"/>
      <c r="BE8" s="409"/>
      <c r="BF8" s="409"/>
      <c r="BG8" s="409"/>
      <c r="BH8" s="409"/>
      <c r="BI8" s="409"/>
      <c r="BJ8" s="409"/>
      <c r="BK8" s="409"/>
      <c r="BL8" s="409"/>
      <c r="BM8" s="410"/>
      <c r="BN8" s="428">
        <v>220756</v>
      </c>
      <c r="BO8" s="429"/>
      <c r="BP8" s="429"/>
      <c r="BQ8" s="429"/>
      <c r="BR8" s="429"/>
      <c r="BS8" s="429"/>
      <c r="BT8" s="429"/>
      <c r="BU8" s="430"/>
      <c r="BV8" s="428">
        <v>193443</v>
      </c>
      <c r="BW8" s="429"/>
      <c r="BX8" s="429"/>
      <c r="BY8" s="429"/>
      <c r="BZ8" s="429"/>
      <c r="CA8" s="429"/>
      <c r="CB8" s="429"/>
      <c r="CC8" s="430"/>
      <c r="CD8" s="437" t="s">
        <v>114</v>
      </c>
      <c r="CE8" s="438"/>
      <c r="CF8" s="438"/>
      <c r="CG8" s="438"/>
      <c r="CH8" s="438"/>
      <c r="CI8" s="438"/>
      <c r="CJ8" s="438"/>
      <c r="CK8" s="438"/>
      <c r="CL8" s="438"/>
      <c r="CM8" s="438"/>
      <c r="CN8" s="438"/>
      <c r="CO8" s="438"/>
      <c r="CP8" s="438"/>
      <c r="CQ8" s="438"/>
      <c r="CR8" s="438"/>
      <c r="CS8" s="439"/>
      <c r="CT8" s="541">
        <v>0.28000000000000003</v>
      </c>
      <c r="CU8" s="542"/>
      <c r="CV8" s="542"/>
      <c r="CW8" s="542"/>
      <c r="CX8" s="542"/>
      <c r="CY8" s="542"/>
      <c r="CZ8" s="542"/>
      <c r="DA8" s="543"/>
      <c r="DB8" s="541">
        <v>0.28000000000000003</v>
      </c>
      <c r="DC8" s="542"/>
      <c r="DD8" s="542"/>
      <c r="DE8" s="542"/>
      <c r="DF8" s="542"/>
      <c r="DG8" s="542"/>
      <c r="DH8" s="542"/>
      <c r="DI8" s="543"/>
      <c r="DJ8" s="186"/>
      <c r="DK8" s="186"/>
      <c r="DL8" s="186"/>
      <c r="DM8" s="186"/>
      <c r="DN8" s="186"/>
      <c r="DO8" s="186"/>
    </row>
    <row r="9" spans="1:119" ht="18.75" customHeight="1" thickBot="1" x14ac:dyDescent="0.2">
      <c r="A9" s="187"/>
      <c r="B9" s="570" t="s">
        <v>115</v>
      </c>
      <c r="C9" s="571"/>
      <c r="D9" s="571"/>
      <c r="E9" s="571"/>
      <c r="F9" s="571"/>
      <c r="G9" s="571"/>
      <c r="H9" s="571"/>
      <c r="I9" s="571"/>
      <c r="J9" s="571"/>
      <c r="K9" s="491"/>
      <c r="L9" s="572" t="s">
        <v>116</v>
      </c>
      <c r="M9" s="573"/>
      <c r="N9" s="573"/>
      <c r="O9" s="573"/>
      <c r="P9" s="573"/>
      <c r="Q9" s="574"/>
      <c r="R9" s="575">
        <v>6505</v>
      </c>
      <c r="S9" s="576"/>
      <c r="T9" s="576"/>
      <c r="U9" s="576"/>
      <c r="V9" s="577"/>
      <c r="W9" s="507" t="s">
        <v>117</v>
      </c>
      <c r="X9" s="508"/>
      <c r="Y9" s="508"/>
      <c r="Z9" s="508"/>
      <c r="AA9" s="508"/>
      <c r="AB9" s="508"/>
      <c r="AC9" s="508"/>
      <c r="AD9" s="508"/>
      <c r="AE9" s="508"/>
      <c r="AF9" s="508"/>
      <c r="AG9" s="508"/>
      <c r="AH9" s="508"/>
      <c r="AI9" s="508"/>
      <c r="AJ9" s="508"/>
      <c r="AK9" s="508"/>
      <c r="AL9" s="578"/>
      <c r="AM9" s="497" t="s">
        <v>118</v>
      </c>
      <c r="AN9" s="402"/>
      <c r="AO9" s="402"/>
      <c r="AP9" s="402"/>
      <c r="AQ9" s="402"/>
      <c r="AR9" s="402"/>
      <c r="AS9" s="402"/>
      <c r="AT9" s="403"/>
      <c r="AU9" s="485" t="s">
        <v>97</v>
      </c>
      <c r="AV9" s="486"/>
      <c r="AW9" s="486"/>
      <c r="AX9" s="486"/>
      <c r="AY9" s="408" t="s">
        <v>119</v>
      </c>
      <c r="AZ9" s="409"/>
      <c r="BA9" s="409"/>
      <c r="BB9" s="409"/>
      <c r="BC9" s="409"/>
      <c r="BD9" s="409"/>
      <c r="BE9" s="409"/>
      <c r="BF9" s="409"/>
      <c r="BG9" s="409"/>
      <c r="BH9" s="409"/>
      <c r="BI9" s="409"/>
      <c r="BJ9" s="409"/>
      <c r="BK9" s="409"/>
      <c r="BL9" s="409"/>
      <c r="BM9" s="410"/>
      <c r="BN9" s="428">
        <v>27313</v>
      </c>
      <c r="BO9" s="429"/>
      <c r="BP9" s="429"/>
      <c r="BQ9" s="429"/>
      <c r="BR9" s="429"/>
      <c r="BS9" s="429"/>
      <c r="BT9" s="429"/>
      <c r="BU9" s="430"/>
      <c r="BV9" s="428">
        <v>-44240</v>
      </c>
      <c r="BW9" s="429"/>
      <c r="BX9" s="429"/>
      <c r="BY9" s="429"/>
      <c r="BZ9" s="429"/>
      <c r="CA9" s="429"/>
      <c r="CB9" s="429"/>
      <c r="CC9" s="430"/>
      <c r="CD9" s="437" t="s">
        <v>120</v>
      </c>
      <c r="CE9" s="438"/>
      <c r="CF9" s="438"/>
      <c r="CG9" s="438"/>
      <c r="CH9" s="438"/>
      <c r="CI9" s="438"/>
      <c r="CJ9" s="438"/>
      <c r="CK9" s="438"/>
      <c r="CL9" s="438"/>
      <c r="CM9" s="438"/>
      <c r="CN9" s="438"/>
      <c r="CO9" s="438"/>
      <c r="CP9" s="438"/>
      <c r="CQ9" s="438"/>
      <c r="CR9" s="438"/>
      <c r="CS9" s="439"/>
      <c r="CT9" s="398">
        <v>16</v>
      </c>
      <c r="CU9" s="399"/>
      <c r="CV9" s="399"/>
      <c r="CW9" s="399"/>
      <c r="CX9" s="399"/>
      <c r="CY9" s="399"/>
      <c r="CZ9" s="399"/>
      <c r="DA9" s="400"/>
      <c r="DB9" s="398">
        <v>14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121</v>
      </c>
      <c r="M10" s="402"/>
      <c r="N10" s="402"/>
      <c r="O10" s="402"/>
      <c r="P10" s="402"/>
      <c r="Q10" s="403"/>
      <c r="R10" s="404">
        <v>6921</v>
      </c>
      <c r="S10" s="405"/>
      <c r="T10" s="405"/>
      <c r="U10" s="405"/>
      <c r="V10" s="407"/>
      <c r="W10" s="579"/>
      <c r="X10" s="390"/>
      <c r="Y10" s="390"/>
      <c r="Z10" s="390"/>
      <c r="AA10" s="390"/>
      <c r="AB10" s="390"/>
      <c r="AC10" s="390"/>
      <c r="AD10" s="390"/>
      <c r="AE10" s="390"/>
      <c r="AF10" s="390"/>
      <c r="AG10" s="390"/>
      <c r="AH10" s="390"/>
      <c r="AI10" s="390"/>
      <c r="AJ10" s="390"/>
      <c r="AK10" s="390"/>
      <c r="AL10" s="580"/>
      <c r="AM10" s="497" t="s">
        <v>122</v>
      </c>
      <c r="AN10" s="402"/>
      <c r="AO10" s="402"/>
      <c r="AP10" s="402"/>
      <c r="AQ10" s="402"/>
      <c r="AR10" s="402"/>
      <c r="AS10" s="402"/>
      <c r="AT10" s="403"/>
      <c r="AU10" s="485" t="s">
        <v>123</v>
      </c>
      <c r="AV10" s="486"/>
      <c r="AW10" s="486"/>
      <c r="AX10" s="486"/>
      <c r="AY10" s="408" t="s">
        <v>124</v>
      </c>
      <c r="AZ10" s="409"/>
      <c r="BA10" s="409"/>
      <c r="BB10" s="409"/>
      <c r="BC10" s="409"/>
      <c r="BD10" s="409"/>
      <c r="BE10" s="409"/>
      <c r="BF10" s="409"/>
      <c r="BG10" s="409"/>
      <c r="BH10" s="409"/>
      <c r="BI10" s="409"/>
      <c r="BJ10" s="409"/>
      <c r="BK10" s="409"/>
      <c r="BL10" s="409"/>
      <c r="BM10" s="410"/>
      <c r="BN10" s="428">
        <v>100068</v>
      </c>
      <c r="BO10" s="429"/>
      <c r="BP10" s="429"/>
      <c r="BQ10" s="429"/>
      <c r="BR10" s="429"/>
      <c r="BS10" s="429"/>
      <c r="BT10" s="429"/>
      <c r="BU10" s="430"/>
      <c r="BV10" s="428">
        <v>57</v>
      </c>
      <c r="BW10" s="429"/>
      <c r="BX10" s="429"/>
      <c r="BY10" s="429"/>
      <c r="BZ10" s="429"/>
      <c r="CA10" s="429"/>
      <c r="CB10" s="429"/>
      <c r="CC10" s="430"/>
      <c r="CD10" s="191" t="s">
        <v>125</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126</v>
      </c>
      <c r="M11" s="475"/>
      <c r="N11" s="475"/>
      <c r="O11" s="475"/>
      <c r="P11" s="475"/>
      <c r="Q11" s="476"/>
      <c r="R11" s="567" t="s">
        <v>127</v>
      </c>
      <c r="S11" s="568"/>
      <c r="T11" s="568"/>
      <c r="U11" s="568"/>
      <c r="V11" s="569"/>
      <c r="W11" s="579"/>
      <c r="X11" s="390"/>
      <c r="Y11" s="390"/>
      <c r="Z11" s="390"/>
      <c r="AA11" s="390"/>
      <c r="AB11" s="390"/>
      <c r="AC11" s="390"/>
      <c r="AD11" s="390"/>
      <c r="AE11" s="390"/>
      <c r="AF11" s="390"/>
      <c r="AG11" s="390"/>
      <c r="AH11" s="390"/>
      <c r="AI11" s="390"/>
      <c r="AJ11" s="390"/>
      <c r="AK11" s="390"/>
      <c r="AL11" s="580"/>
      <c r="AM11" s="497" t="s">
        <v>128</v>
      </c>
      <c r="AN11" s="402"/>
      <c r="AO11" s="402"/>
      <c r="AP11" s="402"/>
      <c r="AQ11" s="402"/>
      <c r="AR11" s="402"/>
      <c r="AS11" s="402"/>
      <c r="AT11" s="403"/>
      <c r="AU11" s="485" t="s">
        <v>129</v>
      </c>
      <c r="AV11" s="486"/>
      <c r="AW11" s="486"/>
      <c r="AX11" s="486"/>
      <c r="AY11" s="408" t="s">
        <v>130</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131</v>
      </c>
      <c r="CE11" s="438"/>
      <c r="CF11" s="438"/>
      <c r="CG11" s="438"/>
      <c r="CH11" s="438"/>
      <c r="CI11" s="438"/>
      <c r="CJ11" s="438"/>
      <c r="CK11" s="438"/>
      <c r="CL11" s="438"/>
      <c r="CM11" s="438"/>
      <c r="CN11" s="438"/>
      <c r="CO11" s="438"/>
      <c r="CP11" s="438"/>
      <c r="CQ11" s="438"/>
      <c r="CR11" s="438"/>
      <c r="CS11" s="439"/>
      <c r="CT11" s="541" t="s">
        <v>132</v>
      </c>
      <c r="CU11" s="542"/>
      <c r="CV11" s="542"/>
      <c r="CW11" s="542"/>
      <c r="CX11" s="542"/>
      <c r="CY11" s="542"/>
      <c r="CZ11" s="542"/>
      <c r="DA11" s="543"/>
      <c r="DB11" s="541" t="s">
        <v>132</v>
      </c>
      <c r="DC11" s="542"/>
      <c r="DD11" s="542"/>
      <c r="DE11" s="542"/>
      <c r="DF11" s="542"/>
      <c r="DG11" s="542"/>
      <c r="DH11" s="542"/>
      <c r="DI11" s="543"/>
      <c r="DJ11" s="186"/>
      <c r="DK11" s="186"/>
      <c r="DL11" s="186"/>
      <c r="DM11" s="186"/>
      <c r="DN11" s="186"/>
      <c r="DO11" s="186"/>
    </row>
    <row r="12" spans="1:119" ht="18.75" customHeight="1" x14ac:dyDescent="0.15">
      <c r="A12" s="187"/>
      <c r="B12" s="544" t="s">
        <v>133</v>
      </c>
      <c r="C12" s="545"/>
      <c r="D12" s="545"/>
      <c r="E12" s="545"/>
      <c r="F12" s="545"/>
      <c r="G12" s="545"/>
      <c r="H12" s="545"/>
      <c r="I12" s="545"/>
      <c r="J12" s="545"/>
      <c r="K12" s="546"/>
      <c r="L12" s="553" t="s">
        <v>134</v>
      </c>
      <c r="M12" s="554"/>
      <c r="N12" s="554"/>
      <c r="O12" s="554"/>
      <c r="P12" s="554"/>
      <c r="Q12" s="555"/>
      <c r="R12" s="556">
        <v>6036</v>
      </c>
      <c r="S12" s="557"/>
      <c r="T12" s="557"/>
      <c r="U12" s="557"/>
      <c r="V12" s="558"/>
      <c r="W12" s="559" t="s">
        <v>1</v>
      </c>
      <c r="X12" s="486"/>
      <c r="Y12" s="486"/>
      <c r="Z12" s="486"/>
      <c r="AA12" s="486"/>
      <c r="AB12" s="560"/>
      <c r="AC12" s="561" t="s">
        <v>135</v>
      </c>
      <c r="AD12" s="562"/>
      <c r="AE12" s="562"/>
      <c r="AF12" s="562"/>
      <c r="AG12" s="563"/>
      <c r="AH12" s="561" t="s">
        <v>136</v>
      </c>
      <c r="AI12" s="562"/>
      <c r="AJ12" s="562"/>
      <c r="AK12" s="562"/>
      <c r="AL12" s="564"/>
      <c r="AM12" s="497" t="s">
        <v>137</v>
      </c>
      <c r="AN12" s="402"/>
      <c r="AO12" s="402"/>
      <c r="AP12" s="402"/>
      <c r="AQ12" s="402"/>
      <c r="AR12" s="402"/>
      <c r="AS12" s="402"/>
      <c r="AT12" s="403"/>
      <c r="AU12" s="485" t="s">
        <v>108</v>
      </c>
      <c r="AV12" s="486"/>
      <c r="AW12" s="486"/>
      <c r="AX12" s="486"/>
      <c r="AY12" s="408" t="s">
        <v>138</v>
      </c>
      <c r="AZ12" s="409"/>
      <c r="BA12" s="409"/>
      <c r="BB12" s="409"/>
      <c r="BC12" s="409"/>
      <c r="BD12" s="409"/>
      <c r="BE12" s="409"/>
      <c r="BF12" s="409"/>
      <c r="BG12" s="409"/>
      <c r="BH12" s="409"/>
      <c r="BI12" s="409"/>
      <c r="BJ12" s="409"/>
      <c r="BK12" s="409"/>
      <c r="BL12" s="409"/>
      <c r="BM12" s="410"/>
      <c r="BN12" s="428">
        <v>180000</v>
      </c>
      <c r="BO12" s="429"/>
      <c r="BP12" s="429"/>
      <c r="BQ12" s="429"/>
      <c r="BR12" s="429"/>
      <c r="BS12" s="429"/>
      <c r="BT12" s="429"/>
      <c r="BU12" s="430"/>
      <c r="BV12" s="428">
        <v>0</v>
      </c>
      <c r="BW12" s="429"/>
      <c r="BX12" s="429"/>
      <c r="BY12" s="429"/>
      <c r="BZ12" s="429"/>
      <c r="CA12" s="429"/>
      <c r="CB12" s="429"/>
      <c r="CC12" s="430"/>
      <c r="CD12" s="437" t="s">
        <v>139</v>
      </c>
      <c r="CE12" s="438"/>
      <c r="CF12" s="438"/>
      <c r="CG12" s="438"/>
      <c r="CH12" s="438"/>
      <c r="CI12" s="438"/>
      <c r="CJ12" s="438"/>
      <c r="CK12" s="438"/>
      <c r="CL12" s="438"/>
      <c r="CM12" s="438"/>
      <c r="CN12" s="438"/>
      <c r="CO12" s="438"/>
      <c r="CP12" s="438"/>
      <c r="CQ12" s="438"/>
      <c r="CR12" s="438"/>
      <c r="CS12" s="439"/>
      <c r="CT12" s="541" t="s">
        <v>140</v>
      </c>
      <c r="CU12" s="542"/>
      <c r="CV12" s="542"/>
      <c r="CW12" s="542"/>
      <c r="CX12" s="542"/>
      <c r="CY12" s="542"/>
      <c r="CZ12" s="542"/>
      <c r="DA12" s="543"/>
      <c r="DB12" s="541" t="s">
        <v>140</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141</v>
      </c>
      <c r="N13" s="529"/>
      <c r="O13" s="529"/>
      <c r="P13" s="529"/>
      <c r="Q13" s="530"/>
      <c r="R13" s="531">
        <v>5891</v>
      </c>
      <c r="S13" s="532"/>
      <c r="T13" s="532"/>
      <c r="U13" s="532"/>
      <c r="V13" s="533"/>
      <c r="W13" s="519" t="s">
        <v>142</v>
      </c>
      <c r="X13" s="441"/>
      <c r="Y13" s="441"/>
      <c r="Z13" s="441"/>
      <c r="AA13" s="441"/>
      <c r="AB13" s="442"/>
      <c r="AC13" s="404">
        <v>548</v>
      </c>
      <c r="AD13" s="405"/>
      <c r="AE13" s="405"/>
      <c r="AF13" s="405"/>
      <c r="AG13" s="406"/>
      <c r="AH13" s="404">
        <v>753</v>
      </c>
      <c r="AI13" s="405"/>
      <c r="AJ13" s="405"/>
      <c r="AK13" s="405"/>
      <c r="AL13" s="407"/>
      <c r="AM13" s="497" t="s">
        <v>143</v>
      </c>
      <c r="AN13" s="402"/>
      <c r="AO13" s="402"/>
      <c r="AP13" s="402"/>
      <c r="AQ13" s="402"/>
      <c r="AR13" s="402"/>
      <c r="AS13" s="402"/>
      <c r="AT13" s="403"/>
      <c r="AU13" s="485" t="s">
        <v>144</v>
      </c>
      <c r="AV13" s="486"/>
      <c r="AW13" s="486"/>
      <c r="AX13" s="486"/>
      <c r="AY13" s="408" t="s">
        <v>145</v>
      </c>
      <c r="AZ13" s="409"/>
      <c r="BA13" s="409"/>
      <c r="BB13" s="409"/>
      <c r="BC13" s="409"/>
      <c r="BD13" s="409"/>
      <c r="BE13" s="409"/>
      <c r="BF13" s="409"/>
      <c r="BG13" s="409"/>
      <c r="BH13" s="409"/>
      <c r="BI13" s="409"/>
      <c r="BJ13" s="409"/>
      <c r="BK13" s="409"/>
      <c r="BL13" s="409"/>
      <c r="BM13" s="410"/>
      <c r="BN13" s="428">
        <v>-52619</v>
      </c>
      <c r="BO13" s="429"/>
      <c r="BP13" s="429"/>
      <c r="BQ13" s="429"/>
      <c r="BR13" s="429"/>
      <c r="BS13" s="429"/>
      <c r="BT13" s="429"/>
      <c r="BU13" s="430"/>
      <c r="BV13" s="428">
        <v>-44183</v>
      </c>
      <c r="BW13" s="429"/>
      <c r="BX13" s="429"/>
      <c r="BY13" s="429"/>
      <c r="BZ13" s="429"/>
      <c r="CA13" s="429"/>
      <c r="CB13" s="429"/>
      <c r="CC13" s="430"/>
      <c r="CD13" s="437" t="s">
        <v>146</v>
      </c>
      <c r="CE13" s="438"/>
      <c r="CF13" s="438"/>
      <c r="CG13" s="438"/>
      <c r="CH13" s="438"/>
      <c r="CI13" s="438"/>
      <c r="CJ13" s="438"/>
      <c r="CK13" s="438"/>
      <c r="CL13" s="438"/>
      <c r="CM13" s="438"/>
      <c r="CN13" s="438"/>
      <c r="CO13" s="438"/>
      <c r="CP13" s="438"/>
      <c r="CQ13" s="438"/>
      <c r="CR13" s="438"/>
      <c r="CS13" s="439"/>
      <c r="CT13" s="398">
        <v>10</v>
      </c>
      <c r="CU13" s="399"/>
      <c r="CV13" s="399"/>
      <c r="CW13" s="399"/>
      <c r="CX13" s="399"/>
      <c r="CY13" s="399"/>
      <c r="CZ13" s="399"/>
      <c r="DA13" s="400"/>
      <c r="DB13" s="398">
        <v>8.8000000000000007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147</v>
      </c>
      <c r="M14" s="565"/>
      <c r="N14" s="565"/>
      <c r="O14" s="565"/>
      <c r="P14" s="565"/>
      <c r="Q14" s="566"/>
      <c r="R14" s="531">
        <v>6151</v>
      </c>
      <c r="S14" s="532"/>
      <c r="T14" s="532"/>
      <c r="U14" s="532"/>
      <c r="V14" s="533"/>
      <c r="W14" s="534"/>
      <c r="X14" s="444"/>
      <c r="Y14" s="444"/>
      <c r="Z14" s="444"/>
      <c r="AA14" s="444"/>
      <c r="AB14" s="445"/>
      <c r="AC14" s="524">
        <v>16.2</v>
      </c>
      <c r="AD14" s="525"/>
      <c r="AE14" s="525"/>
      <c r="AF14" s="525"/>
      <c r="AG14" s="526"/>
      <c r="AH14" s="524">
        <v>20.8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148</v>
      </c>
      <c r="CE14" s="435"/>
      <c r="CF14" s="435"/>
      <c r="CG14" s="435"/>
      <c r="CH14" s="435"/>
      <c r="CI14" s="435"/>
      <c r="CJ14" s="435"/>
      <c r="CK14" s="435"/>
      <c r="CL14" s="435"/>
      <c r="CM14" s="435"/>
      <c r="CN14" s="435"/>
      <c r="CO14" s="435"/>
      <c r="CP14" s="435"/>
      <c r="CQ14" s="435"/>
      <c r="CR14" s="435"/>
      <c r="CS14" s="436"/>
      <c r="CT14" s="535">
        <v>99.3</v>
      </c>
      <c r="CU14" s="536"/>
      <c r="CV14" s="536"/>
      <c r="CW14" s="536"/>
      <c r="CX14" s="536"/>
      <c r="CY14" s="536"/>
      <c r="CZ14" s="536"/>
      <c r="DA14" s="537"/>
      <c r="DB14" s="535">
        <v>96.1</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141</v>
      </c>
      <c r="N15" s="529"/>
      <c r="O15" s="529"/>
      <c r="P15" s="529"/>
      <c r="Q15" s="530"/>
      <c r="R15" s="531">
        <v>6003</v>
      </c>
      <c r="S15" s="532"/>
      <c r="T15" s="532"/>
      <c r="U15" s="532"/>
      <c r="V15" s="533"/>
      <c r="W15" s="519" t="s">
        <v>149</v>
      </c>
      <c r="X15" s="441"/>
      <c r="Y15" s="441"/>
      <c r="Z15" s="441"/>
      <c r="AA15" s="441"/>
      <c r="AB15" s="442"/>
      <c r="AC15" s="404">
        <v>1464</v>
      </c>
      <c r="AD15" s="405"/>
      <c r="AE15" s="405"/>
      <c r="AF15" s="405"/>
      <c r="AG15" s="406"/>
      <c r="AH15" s="404">
        <v>1555</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671164</v>
      </c>
      <c r="BO15" s="424"/>
      <c r="BP15" s="424"/>
      <c r="BQ15" s="424"/>
      <c r="BR15" s="424"/>
      <c r="BS15" s="424"/>
      <c r="BT15" s="424"/>
      <c r="BU15" s="425"/>
      <c r="BV15" s="423">
        <v>662834</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43.1</v>
      </c>
      <c r="AD16" s="525"/>
      <c r="AE16" s="525"/>
      <c r="AF16" s="525"/>
      <c r="AG16" s="526"/>
      <c r="AH16" s="524">
        <v>43</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2423047</v>
      </c>
      <c r="BO16" s="429"/>
      <c r="BP16" s="429"/>
      <c r="BQ16" s="429"/>
      <c r="BR16" s="429"/>
      <c r="BS16" s="429"/>
      <c r="BT16" s="429"/>
      <c r="BU16" s="430"/>
      <c r="BV16" s="428">
        <v>2356840</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153</v>
      </c>
      <c r="S17" s="517"/>
      <c r="T17" s="517"/>
      <c r="U17" s="517"/>
      <c r="V17" s="518"/>
      <c r="W17" s="519" t="s">
        <v>156</v>
      </c>
      <c r="X17" s="441"/>
      <c r="Y17" s="441"/>
      <c r="Z17" s="441"/>
      <c r="AA17" s="441"/>
      <c r="AB17" s="442"/>
      <c r="AC17" s="404">
        <v>1381</v>
      </c>
      <c r="AD17" s="405"/>
      <c r="AE17" s="405"/>
      <c r="AF17" s="405"/>
      <c r="AG17" s="406"/>
      <c r="AH17" s="404">
        <v>1308</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837516</v>
      </c>
      <c r="BO17" s="429"/>
      <c r="BP17" s="429"/>
      <c r="BQ17" s="429"/>
      <c r="BR17" s="429"/>
      <c r="BS17" s="429"/>
      <c r="BT17" s="429"/>
      <c r="BU17" s="430"/>
      <c r="BV17" s="428">
        <v>831012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93.42</v>
      </c>
      <c r="M18" s="493"/>
      <c r="N18" s="493"/>
      <c r="O18" s="493"/>
      <c r="P18" s="493"/>
      <c r="Q18" s="493"/>
      <c r="R18" s="494"/>
      <c r="S18" s="494"/>
      <c r="T18" s="494"/>
      <c r="U18" s="494"/>
      <c r="V18" s="495"/>
      <c r="W18" s="509"/>
      <c r="X18" s="510"/>
      <c r="Y18" s="510"/>
      <c r="Z18" s="510"/>
      <c r="AA18" s="510"/>
      <c r="AB18" s="520"/>
      <c r="AC18" s="392">
        <v>40.700000000000003</v>
      </c>
      <c r="AD18" s="393"/>
      <c r="AE18" s="393"/>
      <c r="AF18" s="393"/>
      <c r="AG18" s="496"/>
      <c r="AH18" s="392">
        <v>36.200000000000003</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2375255</v>
      </c>
      <c r="BO18" s="429"/>
      <c r="BP18" s="429"/>
      <c r="BQ18" s="429"/>
      <c r="BR18" s="429"/>
      <c r="BS18" s="429"/>
      <c r="BT18" s="429"/>
      <c r="BU18" s="430"/>
      <c r="BV18" s="428">
        <v>2281984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70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3350523</v>
      </c>
      <c r="BO19" s="429"/>
      <c r="BP19" s="429"/>
      <c r="BQ19" s="429"/>
      <c r="BR19" s="429"/>
      <c r="BS19" s="429"/>
      <c r="BT19" s="429"/>
      <c r="BU19" s="430"/>
      <c r="BV19" s="428">
        <v>3099622</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1989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7588985</v>
      </c>
      <c r="BO23" s="429"/>
      <c r="BP23" s="429"/>
      <c r="BQ23" s="429"/>
      <c r="BR23" s="429"/>
      <c r="BS23" s="429"/>
      <c r="BT23" s="429"/>
      <c r="BU23" s="430"/>
      <c r="BV23" s="428">
        <v>7359099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7580</v>
      </c>
      <c r="R24" s="405"/>
      <c r="S24" s="405"/>
      <c r="T24" s="405"/>
      <c r="U24" s="405"/>
      <c r="V24" s="406"/>
      <c r="W24" s="470"/>
      <c r="X24" s="461"/>
      <c r="Y24" s="462"/>
      <c r="Z24" s="401" t="s">
        <v>172</v>
      </c>
      <c r="AA24" s="402"/>
      <c r="AB24" s="402"/>
      <c r="AC24" s="402"/>
      <c r="AD24" s="402"/>
      <c r="AE24" s="402"/>
      <c r="AF24" s="402"/>
      <c r="AG24" s="403"/>
      <c r="AH24" s="404">
        <v>76</v>
      </c>
      <c r="AI24" s="405"/>
      <c r="AJ24" s="405"/>
      <c r="AK24" s="405"/>
      <c r="AL24" s="406"/>
      <c r="AM24" s="404">
        <v>221008</v>
      </c>
      <c r="AN24" s="405"/>
      <c r="AO24" s="405"/>
      <c r="AP24" s="405"/>
      <c r="AQ24" s="405"/>
      <c r="AR24" s="406"/>
      <c r="AS24" s="404">
        <v>2908</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7055668</v>
      </c>
      <c r="BO24" s="429"/>
      <c r="BP24" s="429"/>
      <c r="BQ24" s="429"/>
      <c r="BR24" s="429"/>
      <c r="BS24" s="429"/>
      <c r="BT24" s="429"/>
      <c r="BU24" s="430"/>
      <c r="BV24" s="428">
        <v>6782291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1</v>
      </c>
      <c r="M25" s="405"/>
      <c r="N25" s="405"/>
      <c r="O25" s="405"/>
      <c r="P25" s="406"/>
      <c r="Q25" s="404">
        <v>6070</v>
      </c>
      <c r="R25" s="405"/>
      <c r="S25" s="405"/>
      <c r="T25" s="405"/>
      <c r="U25" s="405"/>
      <c r="V25" s="406"/>
      <c r="W25" s="470"/>
      <c r="X25" s="461"/>
      <c r="Y25" s="462"/>
      <c r="Z25" s="401" t="s">
        <v>175</v>
      </c>
      <c r="AA25" s="402"/>
      <c r="AB25" s="402"/>
      <c r="AC25" s="402"/>
      <c r="AD25" s="402"/>
      <c r="AE25" s="402"/>
      <c r="AF25" s="402"/>
      <c r="AG25" s="403"/>
      <c r="AH25" s="404" t="s">
        <v>140</v>
      </c>
      <c r="AI25" s="405"/>
      <c r="AJ25" s="405"/>
      <c r="AK25" s="405"/>
      <c r="AL25" s="406"/>
      <c r="AM25" s="404" t="s">
        <v>132</v>
      </c>
      <c r="AN25" s="405"/>
      <c r="AO25" s="405"/>
      <c r="AP25" s="405"/>
      <c r="AQ25" s="405"/>
      <c r="AR25" s="406"/>
      <c r="AS25" s="404" t="s">
        <v>132</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78341</v>
      </c>
      <c r="BO25" s="424"/>
      <c r="BP25" s="424"/>
      <c r="BQ25" s="424"/>
      <c r="BR25" s="424"/>
      <c r="BS25" s="424"/>
      <c r="BT25" s="424"/>
      <c r="BU25" s="425"/>
      <c r="BV25" s="423">
        <v>87586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5680</v>
      </c>
      <c r="R26" s="405"/>
      <c r="S26" s="405"/>
      <c r="T26" s="405"/>
      <c r="U26" s="405"/>
      <c r="V26" s="406"/>
      <c r="W26" s="470"/>
      <c r="X26" s="461"/>
      <c r="Y26" s="462"/>
      <c r="Z26" s="401" t="s">
        <v>178</v>
      </c>
      <c r="AA26" s="483"/>
      <c r="AB26" s="483"/>
      <c r="AC26" s="483"/>
      <c r="AD26" s="483"/>
      <c r="AE26" s="483"/>
      <c r="AF26" s="483"/>
      <c r="AG26" s="484"/>
      <c r="AH26" s="404" t="s">
        <v>132</v>
      </c>
      <c r="AI26" s="405"/>
      <c r="AJ26" s="405"/>
      <c r="AK26" s="405"/>
      <c r="AL26" s="406"/>
      <c r="AM26" s="404" t="s">
        <v>132</v>
      </c>
      <c r="AN26" s="405"/>
      <c r="AO26" s="405"/>
      <c r="AP26" s="405"/>
      <c r="AQ26" s="405"/>
      <c r="AR26" s="406"/>
      <c r="AS26" s="404" t="s">
        <v>132</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132</v>
      </c>
      <c r="BO26" s="429"/>
      <c r="BP26" s="429"/>
      <c r="BQ26" s="429"/>
      <c r="BR26" s="429"/>
      <c r="BS26" s="429"/>
      <c r="BT26" s="429"/>
      <c r="BU26" s="430"/>
      <c r="BV26" s="428" t="s">
        <v>132</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3040</v>
      </c>
      <c r="R27" s="405"/>
      <c r="S27" s="405"/>
      <c r="T27" s="405"/>
      <c r="U27" s="405"/>
      <c r="V27" s="406"/>
      <c r="W27" s="470"/>
      <c r="X27" s="461"/>
      <c r="Y27" s="462"/>
      <c r="Z27" s="401" t="s">
        <v>181</v>
      </c>
      <c r="AA27" s="402"/>
      <c r="AB27" s="402"/>
      <c r="AC27" s="402"/>
      <c r="AD27" s="402"/>
      <c r="AE27" s="402"/>
      <c r="AF27" s="402"/>
      <c r="AG27" s="403"/>
      <c r="AH27" s="404">
        <v>7</v>
      </c>
      <c r="AI27" s="405"/>
      <c r="AJ27" s="405"/>
      <c r="AK27" s="405"/>
      <c r="AL27" s="406"/>
      <c r="AM27" s="404">
        <v>20944</v>
      </c>
      <c r="AN27" s="405"/>
      <c r="AO27" s="405"/>
      <c r="AP27" s="405"/>
      <c r="AQ27" s="405"/>
      <c r="AR27" s="406"/>
      <c r="AS27" s="404">
        <v>2992</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159598</v>
      </c>
      <c r="BO27" s="432"/>
      <c r="BP27" s="432"/>
      <c r="BQ27" s="432"/>
      <c r="BR27" s="432"/>
      <c r="BS27" s="432"/>
      <c r="BT27" s="432"/>
      <c r="BU27" s="433"/>
      <c r="BV27" s="431">
        <v>159595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2390</v>
      </c>
      <c r="R28" s="405"/>
      <c r="S28" s="405"/>
      <c r="T28" s="405"/>
      <c r="U28" s="405"/>
      <c r="V28" s="406"/>
      <c r="W28" s="470"/>
      <c r="X28" s="461"/>
      <c r="Y28" s="462"/>
      <c r="Z28" s="401" t="s">
        <v>184</v>
      </c>
      <c r="AA28" s="402"/>
      <c r="AB28" s="402"/>
      <c r="AC28" s="402"/>
      <c r="AD28" s="402"/>
      <c r="AE28" s="402"/>
      <c r="AF28" s="402"/>
      <c r="AG28" s="403"/>
      <c r="AH28" s="404" t="s">
        <v>140</v>
      </c>
      <c r="AI28" s="405"/>
      <c r="AJ28" s="405"/>
      <c r="AK28" s="405"/>
      <c r="AL28" s="406"/>
      <c r="AM28" s="404" t="s">
        <v>185</v>
      </c>
      <c r="AN28" s="405"/>
      <c r="AO28" s="405"/>
      <c r="AP28" s="405"/>
      <c r="AQ28" s="405"/>
      <c r="AR28" s="406"/>
      <c r="AS28" s="404" t="s">
        <v>140</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442933</v>
      </c>
      <c r="BO28" s="424"/>
      <c r="BP28" s="424"/>
      <c r="BQ28" s="424"/>
      <c r="BR28" s="424"/>
      <c r="BS28" s="424"/>
      <c r="BT28" s="424"/>
      <c r="BU28" s="425"/>
      <c r="BV28" s="423">
        <v>522865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10</v>
      </c>
      <c r="M29" s="405"/>
      <c r="N29" s="405"/>
      <c r="O29" s="405"/>
      <c r="P29" s="406"/>
      <c r="Q29" s="404">
        <v>2230</v>
      </c>
      <c r="R29" s="405"/>
      <c r="S29" s="405"/>
      <c r="T29" s="405"/>
      <c r="U29" s="405"/>
      <c r="V29" s="406"/>
      <c r="W29" s="471"/>
      <c r="X29" s="472"/>
      <c r="Y29" s="473"/>
      <c r="Z29" s="401" t="s">
        <v>188</v>
      </c>
      <c r="AA29" s="402"/>
      <c r="AB29" s="402"/>
      <c r="AC29" s="402"/>
      <c r="AD29" s="402"/>
      <c r="AE29" s="402"/>
      <c r="AF29" s="402"/>
      <c r="AG29" s="403"/>
      <c r="AH29" s="404">
        <v>83</v>
      </c>
      <c r="AI29" s="405"/>
      <c r="AJ29" s="405"/>
      <c r="AK29" s="405"/>
      <c r="AL29" s="406"/>
      <c r="AM29" s="404">
        <v>241952</v>
      </c>
      <c r="AN29" s="405"/>
      <c r="AO29" s="405"/>
      <c r="AP29" s="405"/>
      <c r="AQ29" s="405"/>
      <c r="AR29" s="406"/>
      <c r="AS29" s="404">
        <v>2915</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479420</v>
      </c>
      <c r="BO29" s="429"/>
      <c r="BP29" s="429"/>
      <c r="BQ29" s="429"/>
      <c r="BR29" s="429"/>
      <c r="BS29" s="429"/>
      <c r="BT29" s="429"/>
      <c r="BU29" s="430"/>
      <c r="BV29" s="428">
        <v>479384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250894</v>
      </c>
      <c r="BO30" s="432"/>
      <c r="BP30" s="432"/>
      <c r="BQ30" s="432"/>
      <c r="BR30" s="432"/>
      <c r="BS30" s="432"/>
      <c r="BT30" s="432"/>
      <c r="BU30" s="433"/>
      <c r="BV30" s="431">
        <v>245362</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199</v>
      </c>
      <c r="V33" s="391"/>
      <c r="W33" s="390" t="s">
        <v>200</v>
      </c>
      <c r="X33" s="390"/>
      <c r="Y33" s="390"/>
      <c r="Z33" s="390"/>
      <c r="AA33" s="390"/>
      <c r="AB33" s="390"/>
      <c r="AC33" s="390"/>
      <c r="AD33" s="390"/>
      <c r="AE33" s="390"/>
      <c r="AF33" s="390"/>
      <c r="AG33" s="390"/>
      <c r="AH33" s="390"/>
      <c r="AI33" s="390"/>
      <c r="AJ33" s="390"/>
      <c r="AK33" s="390"/>
      <c r="AL33" s="216"/>
      <c r="AM33" s="391" t="s">
        <v>199</v>
      </c>
      <c r="AN33" s="391"/>
      <c r="AO33" s="390" t="s">
        <v>200</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199</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5</v>
      </c>
      <c r="BF34" s="387"/>
      <c r="BG34" s="386" t="str">
        <f>IF('各会計、関係団体の財政状況及び健全化判断比率'!B31="","",'各会計、関係団体の財政状況及び健全化判断比率'!B31)</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須賀川地方広域消防組合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株式会社道の駅ひらた</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6</v>
      </c>
      <c r="BF35" s="387"/>
      <c r="BG35" s="386" t="str">
        <f>IF('各会計、関係団体の財政状況及び健全化判断比率'!B32="","",'各会計、関係団体の財政状況及び健全化判断比率'!B32)</f>
        <v>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石川地方生活環境施設組合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公立小野町地方綜合病院企業団</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福島県後期高齢者医療広域連合　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福島県後期高齢者医療広域連合　後期高齢者医療特別会計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福島県市町村総合事務組合　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福島県市町村総合事務組合　消防補償等特別会計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14</v>
      </c>
      <c r="BX41" s="387"/>
      <c r="BY41" s="386" t="str">
        <f>IF('各会計、関係団体の財政状況及び健全化判断比率'!B75="","",'各会計、関係団体の財政状況及び健全化判断比率'!B75)</f>
        <v>福島県市町村総合事務組合　消防賞じゅつ金特別会計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15</v>
      </c>
      <c r="BX42" s="387"/>
      <c r="BY42" s="386" t="str">
        <f>IF('各会計、関係団体の財政状況及び健全化判断比率'!B76="","",'各会計、関係団体の財政状況及び健全化判断比率'!B76)</f>
        <v>福島県市町村総合事務組合　非常勤職員公務災害補償特別会計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16</v>
      </c>
      <c r="BX43" s="387"/>
      <c r="BY43" s="386" t="str">
        <f>IF('各会計、関係団体の財政状況及び健全化判断比率'!B77="","",'各会計、関係団体の財政状況及び健全化判断比率'!B77)</f>
        <v>福島県市町村総合事務組合　自治会館管理特別会計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M/S4t5pjpoY4+ezwHo3DCDqBylh41MEj/0Xpr9K/hEPvqLmOasEmYUQr3OB2CrPY9K8fjYZCfJVYn397GdxtiA==" saltValue="svc7mQTKhSmfPhxGMafZ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3"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0" t="s">
        <v>558</v>
      </c>
      <c r="D34" s="1210"/>
      <c r="E34" s="1211"/>
      <c r="F34" s="32">
        <v>14.57</v>
      </c>
      <c r="G34" s="33">
        <v>7.05</v>
      </c>
      <c r="H34" s="33">
        <v>8.9600000000000009</v>
      </c>
      <c r="I34" s="33">
        <v>7.33</v>
      </c>
      <c r="J34" s="34">
        <v>8.25</v>
      </c>
      <c r="K34" s="22"/>
      <c r="L34" s="22"/>
      <c r="M34" s="22"/>
      <c r="N34" s="22"/>
      <c r="O34" s="22"/>
      <c r="P34" s="22"/>
    </row>
    <row r="35" spans="1:16" ht="39" customHeight="1" x14ac:dyDescent="0.15">
      <c r="A35" s="22"/>
      <c r="B35" s="35"/>
      <c r="C35" s="1204" t="s">
        <v>559</v>
      </c>
      <c r="D35" s="1205"/>
      <c r="E35" s="1206"/>
      <c r="F35" s="36">
        <v>2.58</v>
      </c>
      <c r="G35" s="37">
        <v>7</v>
      </c>
      <c r="H35" s="37">
        <v>6.79</v>
      </c>
      <c r="I35" s="37">
        <v>3.72</v>
      </c>
      <c r="J35" s="38">
        <v>1.48</v>
      </c>
      <c r="K35" s="22"/>
      <c r="L35" s="22"/>
      <c r="M35" s="22"/>
      <c r="N35" s="22"/>
      <c r="O35" s="22"/>
      <c r="P35" s="22"/>
    </row>
    <row r="36" spans="1:16" ht="39" customHeight="1" x14ac:dyDescent="0.15">
      <c r="A36" s="22"/>
      <c r="B36" s="35"/>
      <c r="C36" s="1204" t="s">
        <v>560</v>
      </c>
      <c r="D36" s="1205"/>
      <c r="E36" s="1206"/>
      <c r="F36" s="36">
        <v>0.88</v>
      </c>
      <c r="G36" s="37">
        <v>0.94</v>
      </c>
      <c r="H36" s="37">
        <v>1.1100000000000001</v>
      </c>
      <c r="I36" s="37">
        <v>0.33</v>
      </c>
      <c r="J36" s="38">
        <v>0.76</v>
      </c>
      <c r="K36" s="22"/>
      <c r="L36" s="22"/>
      <c r="M36" s="22"/>
      <c r="N36" s="22"/>
      <c r="O36" s="22"/>
      <c r="P36" s="22"/>
    </row>
    <row r="37" spans="1:16" ht="39" customHeight="1" x14ac:dyDescent="0.15">
      <c r="A37" s="22"/>
      <c r="B37" s="35"/>
      <c r="C37" s="1204" t="s">
        <v>561</v>
      </c>
      <c r="D37" s="1205"/>
      <c r="E37" s="1206"/>
      <c r="F37" s="36">
        <v>0.17</v>
      </c>
      <c r="G37" s="37">
        <v>0.08</v>
      </c>
      <c r="H37" s="37">
        <v>0.06</v>
      </c>
      <c r="I37" s="37">
        <v>0.09</v>
      </c>
      <c r="J37" s="38">
        <v>0.11</v>
      </c>
      <c r="K37" s="22"/>
      <c r="L37" s="22"/>
      <c r="M37" s="22"/>
      <c r="N37" s="22"/>
      <c r="O37" s="22"/>
      <c r="P37" s="22"/>
    </row>
    <row r="38" spans="1:16" ht="39" customHeight="1" x14ac:dyDescent="0.15">
      <c r="A38" s="22"/>
      <c r="B38" s="35"/>
      <c r="C38" s="1204" t="s">
        <v>562</v>
      </c>
      <c r="D38" s="1205"/>
      <c r="E38" s="1206"/>
      <c r="F38" s="36">
        <v>0.13</v>
      </c>
      <c r="G38" s="37">
        <v>0.06</v>
      </c>
      <c r="H38" s="37">
        <v>0.03</v>
      </c>
      <c r="I38" s="37">
        <v>0.06</v>
      </c>
      <c r="J38" s="38">
        <v>0.05</v>
      </c>
      <c r="K38" s="22"/>
      <c r="L38" s="22"/>
      <c r="M38" s="22"/>
      <c r="N38" s="22"/>
      <c r="O38" s="22"/>
      <c r="P38" s="22"/>
    </row>
    <row r="39" spans="1:16" ht="39" customHeight="1" x14ac:dyDescent="0.15">
      <c r="A39" s="22"/>
      <c r="B39" s="35"/>
      <c r="C39" s="1204" t="s">
        <v>563</v>
      </c>
      <c r="D39" s="1205"/>
      <c r="E39" s="1206"/>
      <c r="F39" s="36">
        <v>0</v>
      </c>
      <c r="G39" s="37">
        <v>0</v>
      </c>
      <c r="H39" s="37">
        <v>0.01</v>
      </c>
      <c r="I39" s="37">
        <v>0.02</v>
      </c>
      <c r="J39" s="38">
        <v>0.02</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564</v>
      </c>
      <c r="D42" s="1205"/>
      <c r="E42" s="1206"/>
      <c r="F42" s="36" t="s">
        <v>507</v>
      </c>
      <c r="G42" s="37" t="s">
        <v>507</v>
      </c>
      <c r="H42" s="37" t="s">
        <v>507</v>
      </c>
      <c r="I42" s="37" t="s">
        <v>507</v>
      </c>
      <c r="J42" s="38" t="s">
        <v>507</v>
      </c>
      <c r="K42" s="22"/>
      <c r="L42" s="22"/>
      <c r="M42" s="22"/>
      <c r="N42" s="22"/>
      <c r="O42" s="22"/>
      <c r="P42" s="22"/>
    </row>
    <row r="43" spans="1:16" ht="39" customHeight="1" thickBot="1" x14ac:dyDescent="0.2">
      <c r="A43" s="22"/>
      <c r="B43" s="40"/>
      <c r="C43" s="1207" t="s">
        <v>565</v>
      </c>
      <c r="D43" s="1208"/>
      <c r="E43" s="1209"/>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moOfSlg4+bvLY4DT4Tremmf+R16W2zeByLhRBpM7E11HnZE1TaaHho/9Z/DD87WdpzV2FwHQ/MyL5WR0RrOxA==" saltValue="4RTIs8qGkR02YF4602sF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55" zoomScaleNormal="55" zoomScaleSheetLayoutView="55" workbookViewId="0">
      <selection activeCell="S59" sqref="S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471</v>
      </c>
      <c r="L45" s="60">
        <v>434</v>
      </c>
      <c r="M45" s="60">
        <v>396</v>
      </c>
      <c r="N45" s="60">
        <v>442</v>
      </c>
      <c r="O45" s="61">
        <v>551</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507</v>
      </c>
      <c r="L46" s="64" t="s">
        <v>507</v>
      </c>
      <c r="M46" s="64" t="s">
        <v>507</v>
      </c>
      <c r="N46" s="64" t="s">
        <v>507</v>
      </c>
      <c r="O46" s="65" t="s">
        <v>507</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507</v>
      </c>
      <c r="L47" s="64" t="s">
        <v>507</v>
      </c>
      <c r="M47" s="64" t="s">
        <v>507</v>
      </c>
      <c r="N47" s="64" t="s">
        <v>507</v>
      </c>
      <c r="O47" s="65" t="s">
        <v>507</v>
      </c>
      <c r="P47" s="48"/>
      <c r="Q47" s="48"/>
      <c r="R47" s="48"/>
      <c r="S47" s="48"/>
      <c r="T47" s="48"/>
      <c r="U47" s="48"/>
    </row>
    <row r="48" spans="1:21" ht="30.75" customHeight="1" x14ac:dyDescent="0.15">
      <c r="A48" s="48"/>
      <c r="B48" s="1232"/>
      <c r="C48" s="1233"/>
      <c r="D48" s="62"/>
      <c r="E48" s="1214" t="s">
        <v>15</v>
      </c>
      <c r="F48" s="1214"/>
      <c r="G48" s="1214"/>
      <c r="H48" s="1214"/>
      <c r="I48" s="1214"/>
      <c r="J48" s="1215"/>
      <c r="K48" s="63">
        <v>123</v>
      </c>
      <c r="L48" s="64">
        <v>130</v>
      </c>
      <c r="M48" s="64">
        <v>137</v>
      </c>
      <c r="N48" s="64">
        <v>138</v>
      </c>
      <c r="O48" s="65">
        <v>127</v>
      </c>
      <c r="P48" s="48"/>
      <c r="Q48" s="48"/>
      <c r="R48" s="48"/>
      <c r="S48" s="48"/>
      <c r="T48" s="48"/>
      <c r="U48" s="48"/>
    </row>
    <row r="49" spans="1:21" ht="30.75" customHeight="1" x14ac:dyDescent="0.15">
      <c r="A49" s="48"/>
      <c r="B49" s="1232"/>
      <c r="C49" s="1233"/>
      <c r="D49" s="62"/>
      <c r="E49" s="1214" t="s">
        <v>16</v>
      </c>
      <c r="F49" s="1214"/>
      <c r="G49" s="1214"/>
      <c r="H49" s="1214"/>
      <c r="I49" s="1214"/>
      <c r="J49" s="1215"/>
      <c r="K49" s="63">
        <v>27</v>
      </c>
      <c r="L49" s="64">
        <v>27</v>
      </c>
      <c r="M49" s="64">
        <v>20</v>
      </c>
      <c r="N49" s="64">
        <v>5</v>
      </c>
      <c r="O49" s="65">
        <v>2</v>
      </c>
      <c r="P49" s="48"/>
      <c r="Q49" s="48"/>
      <c r="R49" s="48"/>
      <c r="S49" s="48"/>
      <c r="T49" s="48"/>
      <c r="U49" s="48"/>
    </row>
    <row r="50" spans="1:21" ht="30.75" customHeight="1" x14ac:dyDescent="0.15">
      <c r="A50" s="48"/>
      <c r="B50" s="1232"/>
      <c r="C50" s="1233"/>
      <c r="D50" s="62"/>
      <c r="E50" s="1214" t="s">
        <v>17</v>
      </c>
      <c r="F50" s="1214"/>
      <c r="G50" s="1214"/>
      <c r="H50" s="1214"/>
      <c r="I50" s="1214"/>
      <c r="J50" s="1215"/>
      <c r="K50" s="63">
        <v>18</v>
      </c>
      <c r="L50" s="64">
        <v>13</v>
      </c>
      <c r="M50" s="64">
        <v>13</v>
      </c>
      <c r="N50" s="64">
        <v>9</v>
      </c>
      <c r="O50" s="65">
        <v>9</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507</v>
      </c>
      <c r="L51" s="64" t="s">
        <v>507</v>
      </c>
      <c r="M51" s="64" t="s">
        <v>507</v>
      </c>
      <c r="N51" s="64" t="s">
        <v>507</v>
      </c>
      <c r="O51" s="65" t="s">
        <v>507</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413</v>
      </c>
      <c r="L52" s="64">
        <v>403</v>
      </c>
      <c r="M52" s="64">
        <v>377</v>
      </c>
      <c r="N52" s="64">
        <v>376</v>
      </c>
      <c r="O52" s="65">
        <v>412</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226</v>
      </c>
      <c r="L53" s="69">
        <v>201</v>
      </c>
      <c r="M53" s="69">
        <v>189</v>
      </c>
      <c r="N53" s="69">
        <v>218</v>
      </c>
      <c r="O53" s="70">
        <v>277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wKyg99Adr8k6KLAznX1DthGea2zZIeTr7HOO97e2WaG7uxr1QzLV15Kj8ZuR57rd0kx7+vPl17qaxpbz/FNMw==" saltValue="1H1ySqpLhufVskdHvhES1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31"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50" t="s">
        <v>30</v>
      </c>
      <c r="C41" s="1251"/>
      <c r="D41" s="102"/>
      <c r="E41" s="1252" t="s">
        <v>31</v>
      </c>
      <c r="F41" s="1252"/>
      <c r="G41" s="1252"/>
      <c r="H41" s="1253"/>
      <c r="I41" s="103">
        <v>5972</v>
      </c>
      <c r="J41" s="104">
        <v>6787</v>
      </c>
      <c r="K41" s="104">
        <v>7317</v>
      </c>
      <c r="L41" s="104">
        <v>7359</v>
      </c>
      <c r="M41" s="105">
        <v>7589</v>
      </c>
    </row>
    <row r="42" spans="2:13" ht="27.75" customHeight="1" x14ac:dyDescent="0.15">
      <c r="B42" s="1240"/>
      <c r="C42" s="1241"/>
      <c r="D42" s="106"/>
      <c r="E42" s="1244" t="s">
        <v>32</v>
      </c>
      <c r="F42" s="1244"/>
      <c r="G42" s="1244"/>
      <c r="H42" s="1245"/>
      <c r="I42" s="107">
        <v>65</v>
      </c>
      <c r="J42" s="108">
        <v>52</v>
      </c>
      <c r="K42" s="108">
        <v>39</v>
      </c>
      <c r="L42" s="108">
        <v>30</v>
      </c>
      <c r="M42" s="109">
        <v>20</v>
      </c>
    </row>
    <row r="43" spans="2:13" ht="27.75" customHeight="1" x14ac:dyDescent="0.15">
      <c r="B43" s="1240"/>
      <c r="C43" s="1241"/>
      <c r="D43" s="106"/>
      <c r="E43" s="1244" t="s">
        <v>33</v>
      </c>
      <c r="F43" s="1244"/>
      <c r="G43" s="1244"/>
      <c r="H43" s="1245"/>
      <c r="I43" s="107">
        <v>1442</v>
      </c>
      <c r="J43" s="108">
        <v>1394</v>
      </c>
      <c r="K43" s="108">
        <v>1422</v>
      </c>
      <c r="L43" s="108">
        <v>1401</v>
      </c>
      <c r="M43" s="109">
        <v>1296</v>
      </c>
    </row>
    <row r="44" spans="2:13" ht="27.75" customHeight="1" x14ac:dyDescent="0.15">
      <c r="B44" s="1240"/>
      <c r="C44" s="1241"/>
      <c r="D44" s="106"/>
      <c r="E44" s="1244" t="s">
        <v>34</v>
      </c>
      <c r="F44" s="1244"/>
      <c r="G44" s="1244"/>
      <c r="H44" s="1245"/>
      <c r="I44" s="107">
        <v>151</v>
      </c>
      <c r="J44" s="108">
        <v>110</v>
      </c>
      <c r="K44" s="108">
        <v>95</v>
      </c>
      <c r="L44" s="108">
        <v>106</v>
      </c>
      <c r="M44" s="109">
        <v>141</v>
      </c>
    </row>
    <row r="45" spans="2:13" ht="27.75" customHeight="1" x14ac:dyDescent="0.15">
      <c r="B45" s="1240"/>
      <c r="C45" s="1241"/>
      <c r="D45" s="106"/>
      <c r="E45" s="1244" t="s">
        <v>35</v>
      </c>
      <c r="F45" s="1244"/>
      <c r="G45" s="1244"/>
      <c r="H45" s="1245"/>
      <c r="I45" s="107">
        <v>632</v>
      </c>
      <c r="J45" s="108">
        <v>573</v>
      </c>
      <c r="K45" s="108">
        <v>526</v>
      </c>
      <c r="L45" s="108">
        <v>492</v>
      </c>
      <c r="M45" s="109">
        <v>478</v>
      </c>
    </row>
    <row r="46" spans="2:13" ht="27.75" customHeight="1" x14ac:dyDescent="0.15">
      <c r="B46" s="1240"/>
      <c r="C46" s="1241"/>
      <c r="D46" s="110"/>
      <c r="E46" s="1244" t="s">
        <v>36</v>
      </c>
      <c r="F46" s="1244"/>
      <c r="G46" s="1244"/>
      <c r="H46" s="1245"/>
      <c r="I46" s="107" t="s">
        <v>507</v>
      </c>
      <c r="J46" s="108" t="s">
        <v>507</v>
      </c>
      <c r="K46" s="108" t="s">
        <v>507</v>
      </c>
      <c r="L46" s="108" t="s">
        <v>507</v>
      </c>
      <c r="M46" s="109" t="s">
        <v>507</v>
      </c>
    </row>
    <row r="47" spans="2:13" ht="27.75" customHeight="1" x14ac:dyDescent="0.15">
      <c r="B47" s="1240"/>
      <c r="C47" s="1241"/>
      <c r="D47" s="111"/>
      <c r="E47" s="1254" t="s">
        <v>37</v>
      </c>
      <c r="F47" s="1255"/>
      <c r="G47" s="1255"/>
      <c r="H47" s="1256"/>
      <c r="I47" s="107" t="s">
        <v>507</v>
      </c>
      <c r="J47" s="108" t="s">
        <v>507</v>
      </c>
      <c r="K47" s="108" t="s">
        <v>507</v>
      </c>
      <c r="L47" s="108" t="s">
        <v>507</v>
      </c>
      <c r="M47" s="109" t="s">
        <v>507</v>
      </c>
    </row>
    <row r="48" spans="2:13" ht="27.75" customHeight="1" x14ac:dyDescent="0.15">
      <c r="B48" s="1240"/>
      <c r="C48" s="1241"/>
      <c r="D48" s="106"/>
      <c r="E48" s="1244" t="s">
        <v>38</v>
      </c>
      <c r="F48" s="1244"/>
      <c r="G48" s="1244"/>
      <c r="H48" s="1245"/>
      <c r="I48" s="107" t="s">
        <v>507</v>
      </c>
      <c r="J48" s="108" t="s">
        <v>507</v>
      </c>
      <c r="K48" s="108" t="s">
        <v>507</v>
      </c>
      <c r="L48" s="108" t="s">
        <v>507</v>
      </c>
      <c r="M48" s="109" t="s">
        <v>507</v>
      </c>
    </row>
    <row r="49" spans="2:13" ht="27.75" customHeight="1" x14ac:dyDescent="0.15">
      <c r="B49" s="1242"/>
      <c r="C49" s="1243"/>
      <c r="D49" s="106"/>
      <c r="E49" s="1244" t="s">
        <v>39</v>
      </c>
      <c r="F49" s="1244"/>
      <c r="G49" s="1244"/>
      <c r="H49" s="1245"/>
      <c r="I49" s="107" t="s">
        <v>507</v>
      </c>
      <c r="J49" s="108" t="s">
        <v>507</v>
      </c>
      <c r="K49" s="108" t="s">
        <v>507</v>
      </c>
      <c r="L49" s="108" t="s">
        <v>507</v>
      </c>
      <c r="M49" s="109" t="s">
        <v>507</v>
      </c>
    </row>
    <row r="50" spans="2:13" ht="27.75" customHeight="1" x14ac:dyDescent="0.15">
      <c r="B50" s="1238" t="s">
        <v>40</v>
      </c>
      <c r="C50" s="1239"/>
      <c r="D50" s="112"/>
      <c r="E50" s="1244" t="s">
        <v>41</v>
      </c>
      <c r="F50" s="1244"/>
      <c r="G50" s="1244"/>
      <c r="H50" s="1245"/>
      <c r="I50" s="107">
        <v>970</v>
      </c>
      <c r="J50" s="108">
        <v>1251</v>
      </c>
      <c r="K50" s="108">
        <v>1281</v>
      </c>
      <c r="L50" s="108">
        <v>1371</v>
      </c>
      <c r="M50" s="109">
        <v>1297</v>
      </c>
    </row>
    <row r="51" spans="2:13" ht="27.75" customHeight="1" x14ac:dyDescent="0.15">
      <c r="B51" s="1240"/>
      <c r="C51" s="1241"/>
      <c r="D51" s="106"/>
      <c r="E51" s="1244" t="s">
        <v>42</v>
      </c>
      <c r="F51" s="1244"/>
      <c r="G51" s="1244"/>
      <c r="H51" s="1245"/>
      <c r="I51" s="107">
        <v>100</v>
      </c>
      <c r="J51" s="108">
        <v>78</v>
      </c>
      <c r="K51" s="108">
        <v>72</v>
      </c>
      <c r="L51" s="108">
        <v>60</v>
      </c>
      <c r="M51" s="109">
        <v>63</v>
      </c>
    </row>
    <row r="52" spans="2:13" ht="27.75" customHeight="1" x14ac:dyDescent="0.15">
      <c r="B52" s="1242"/>
      <c r="C52" s="1243"/>
      <c r="D52" s="106"/>
      <c r="E52" s="1244" t="s">
        <v>43</v>
      </c>
      <c r="F52" s="1244"/>
      <c r="G52" s="1244"/>
      <c r="H52" s="1245"/>
      <c r="I52" s="107">
        <v>4912</v>
      </c>
      <c r="J52" s="108">
        <v>5436</v>
      </c>
      <c r="K52" s="108">
        <v>5782</v>
      </c>
      <c r="L52" s="108">
        <v>5775</v>
      </c>
      <c r="M52" s="109">
        <v>5902</v>
      </c>
    </row>
    <row r="53" spans="2:13" ht="27.75" customHeight="1" thickBot="1" x14ac:dyDescent="0.2">
      <c r="B53" s="1246" t="s">
        <v>44</v>
      </c>
      <c r="C53" s="1247"/>
      <c r="D53" s="113"/>
      <c r="E53" s="1248" t="s">
        <v>45</v>
      </c>
      <c r="F53" s="1248"/>
      <c r="G53" s="1248"/>
      <c r="H53" s="1249"/>
      <c r="I53" s="114">
        <v>2279</v>
      </c>
      <c r="J53" s="115">
        <v>2151</v>
      </c>
      <c r="K53" s="115">
        <v>2264</v>
      </c>
      <c r="L53" s="115">
        <v>2181</v>
      </c>
      <c r="M53" s="116">
        <v>2263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f6gbXhdlnpvUIjOMkTmFdhLr63Hznaa5OZ8fW4xNuTCymmqAJiIoaU0fjTjaOLKUf+Ox1wT5G9+LMEvaHoUrxg==" saltValue="5D/+WXjvT06qZVIVkcIi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D1"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65" t="s">
        <v>48</v>
      </c>
      <c r="D55" s="1265"/>
      <c r="E55" s="1266"/>
      <c r="F55" s="128">
        <v>523</v>
      </c>
      <c r="G55" s="128">
        <v>523</v>
      </c>
      <c r="H55" s="129">
        <v>443</v>
      </c>
    </row>
    <row r="56" spans="2:8" ht="52.5" customHeight="1" x14ac:dyDescent="0.15">
      <c r="B56" s="130"/>
      <c r="C56" s="1267" t="s">
        <v>49</v>
      </c>
      <c r="D56" s="1267"/>
      <c r="E56" s="1268"/>
      <c r="F56" s="131">
        <v>359</v>
      </c>
      <c r="G56" s="131">
        <v>479</v>
      </c>
      <c r="H56" s="132">
        <v>479</v>
      </c>
    </row>
    <row r="57" spans="2:8" ht="53.25" customHeight="1" x14ac:dyDescent="0.15">
      <c r="B57" s="130"/>
      <c r="C57" s="1269" t="s">
        <v>50</v>
      </c>
      <c r="D57" s="1269"/>
      <c r="E57" s="1270"/>
      <c r="F57" s="133">
        <v>214</v>
      </c>
      <c r="G57" s="133">
        <v>245</v>
      </c>
      <c r="H57" s="134">
        <v>251</v>
      </c>
    </row>
    <row r="58" spans="2:8" ht="45.75" customHeight="1" x14ac:dyDescent="0.15">
      <c r="B58" s="135"/>
      <c r="C58" s="1257" t="s">
        <v>51</v>
      </c>
      <c r="D58" s="1258"/>
      <c r="E58" s="1259"/>
      <c r="F58" s="136"/>
      <c r="G58" s="136"/>
      <c r="H58" s="137"/>
    </row>
    <row r="59" spans="2:8" ht="45.75" customHeight="1" x14ac:dyDescent="0.15">
      <c r="B59" s="135"/>
      <c r="C59" s="1257" t="s">
        <v>52</v>
      </c>
      <c r="D59" s="1258"/>
      <c r="E59" s="1259"/>
      <c r="F59" s="136"/>
      <c r="G59" s="136"/>
      <c r="H59" s="137"/>
    </row>
    <row r="60" spans="2:8" ht="45.75" customHeight="1" x14ac:dyDescent="0.15">
      <c r="B60" s="135"/>
      <c r="C60" s="1257" t="s">
        <v>51</v>
      </c>
      <c r="D60" s="1258"/>
      <c r="E60" s="1259"/>
      <c r="F60" s="136"/>
      <c r="G60" s="136"/>
      <c r="H60" s="137"/>
    </row>
    <row r="61" spans="2:8" ht="45.75" customHeight="1" x14ac:dyDescent="0.15">
      <c r="B61" s="135"/>
      <c r="C61" s="1257" t="s">
        <v>53</v>
      </c>
      <c r="D61" s="1258"/>
      <c r="E61" s="1259"/>
      <c r="F61" s="136"/>
      <c r="G61" s="136"/>
      <c r="H61" s="137"/>
    </row>
    <row r="62" spans="2:8" ht="45.75" customHeight="1" thickBot="1" x14ac:dyDescent="0.2">
      <c r="B62" s="138"/>
      <c r="C62" s="1260" t="s">
        <v>51</v>
      </c>
      <c r="D62" s="1261"/>
      <c r="E62" s="1262"/>
      <c r="F62" s="139"/>
      <c r="G62" s="139"/>
      <c r="H62" s="140"/>
    </row>
    <row r="63" spans="2:8" ht="52.5" customHeight="1" thickBot="1" x14ac:dyDescent="0.2">
      <c r="B63" s="141"/>
      <c r="C63" s="1263" t="s">
        <v>54</v>
      </c>
      <c r="D63" s="1263"/>
      <c r="E63" s="1264"/>
      <c r="F63" s="142">
        <v>1097</v>
      </c>
      <c r="G63" s="142">
        <v>1248</v>
      </c>
      <c r="H63" s="143">
        <v>1173</v>
      </c>
    </row>
    <row r="64" spans="2:8" ht="15" customHeight="1" x14ac:dyDescent="0.15"/>
  </sheetData>
  <sheetProtection algorithmName="SHA-512" hashValue="cF0Era/CHdTRCAJh7pYc4YKeve9YsxmA40BmidE+ImLtrUkX18Y0kkszAg+bv5nZZh106TFKWEtmbUoXJwE+ew==" saltValue="10LkNVs5kTaVMNqs6u4l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DD209-D972-4548-9906-056FD662ABF7}">
  <sheetPr>
    <pageSetUpPr fitToPage="1"/>
  </sheetPr>
  <dimension ref="A1:WZM160"/>
  <sheetViews>
    <sheetView showGridLines="0" topLeftCell="S62" zoomScale="70" zoomScaleNormal="70" zoomScaleSheetLayoutView="55" workbookViewId="0">
      <selection activeCell="AN70" sqref="AN70"/>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583</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583</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584</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585</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586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587</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549</v>
      </c>
      <c r="BQ50" s="1305"/>
      <c r="BR50" s="1305"/>
      <c r="BS50" s="1305"/>
      <c r="BT50" s="1305"/>
      <c r="BU50" s="1305"/>
      <c r="BV50" s="1305"/>
      <c r="BW50" s="1305"/>
      <c r="BX50" s="1305" t="s">
        <v>550</v>
      </c>
      <c r="BY50" s="1305"/>
      <c r="BZ50" s="1305"/>
      <c r="CA50" s="1305"/>
      <c r="CB50" s="1305"/>
      <c r="CC50" s="1305"/>
      <c r="CD50" s="1305"/>
      <c r="CE50" s="1305"/>
      <c r="CF50" s="1305" t="s">
        <v>551</v>
      </c>
      <c r="CG50" s="1305"/>
      <c r="CH50" s="1305"/>
      <c r="CI50" s="1305"/>
      <c r="CJ50" s="1305"/>
      <c r="CK50" s="1305"/>
      <c r="CL50" s="1305"/>
      <c r="CM50" s="1305"/>
      <c r="CN50" s="1305" t="s">
        <v>552</v>
      </c>
      <c r="CO50" s="1305"/>
      <c r="CP50" s="1305"/>
      <c r="CQ50" s="1305"/>
      <c r="CR50" s="1305"/>
      <c r="CS50" s="1305"/>
      <c r="CT50" s="1305"/>
      <c r="CU50" s="1305"/>
      <c r="CV50" s="1305" t="s">
        <v>553</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588</v>
      </c>
      <c r="AO51" s="1309"/>
      <c r="AP51" s="1309"/>
      <c r="AQ51" s="1309"/>
      <c r="AR51" s="1309"/>
      <c r="AS51" s="1309"/>
      <c r="AT51" s="1309"/>
      <c r="AU51" s="1309"/>
      <c r="AV51" s="1309"/>
      <c r="AW51" s="1309"/>
      <c r="AX51" s="1309"/>
      <c r="AY51" s="1309"/>
      <c r="AZ51" s="1309"/>
      <c r="BA51" s="1309"/>
      <c r="BB51" s="1309" t="s">
        <v>589</v>
      </c>
      <c r="BC51" s="1309"/>
      <c r="BD51" s="1309"/>
      <c r="BE51" s="1309"/>
      <c r="BF51" s="1309"/>
      <c r="BG51" s="1309"/>
      <c r="BH51" s="1309"/>
      <c r="BI51" s="1309"/>
      <c r="BJ51" s="1309"/>
      <c r="BK51" s="1309"/>
      <c r="BL51" s="1309"/>
      <c r="BM51" s="1309"/>
      <c r="BN51" s="1309"/>
      <c r="BO51" s="1309"/>
      <c r="BP51" s="1310">
        <v>98</v>
      </c>
      <c r="BQ51" s="1310"/>
      <c r="BR51" s="1310"/>
      <c r="BS51" s="1310"/>
      <c r="BT51" s="1310"/>
      <c r="BU51" s="1310"/>
      <c r="BV51" s="1310"/>
      <c r="BW51" s="1310"/>
      <c r="BX51" s="1310">
        <v>93.4</v>
      </c>
      <c r="BY51" s="1310"/>
      <c r="BZ51" s="1310"/>
      <c r="CA51" s="1310"/>
      <c r="CB51" s="1310"/>
      <c r="CC51" s="1310"/>
      <c r="CD51" s="1310"/>
      <c r="CE51" s="1310"/>
      <c r="CF51" s="1310">
        <v>98.5</v>
      </c>
      <c r="CG51" s="1310"/>
      <c r="CH51" s="1310"/>
      <c r="CI51" s="1310"/>
      <c r="CJ51" s="1310"/>
      <c r="CK51" s="1310"/>
      <c r="CL51" s="1310"/>
      <c r="CM51" s="1310"/>
      <c r="CN51" s="1310">
        <v>96.1</v>
      </c>
      <c r="CO51" s="1310"/>
      <c r="CP51" s="1310"/>
      <c r="CQ51" s="1310"/>
      <c r="CR51" s="1310"/>
      <c r="CS51" s="1310"/>
      <c r="CT51" s="1310"/>
      <c r="CU51" s="1310"/>
      <c r="CV51" s="1310">
        <v>99.3</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590</v>
      </c>
      <c r="BC53" s="1309"/>
      <c r="BD53" s="1309"/>
      <c r="BE53" s="1309"/>
      <c r="BF53" s="1309"/>
      <c r="BG53" s="1309"/>
      <c r="BH53" s="1309"/>
      <c r="BI53" s="1309"/>
      <c r="BJ53" s="1309"/>
      <c r="BK53" s="1309"/>
      <c r="BL53" s="1309"/>
      <c r="BM53" s="1309"/>
      <c r="BN53" s="1309"/>
      <c r="BO53" s="1309"/>
      <c r="BP53" s="1310">
        <v>58</v>
      </c>
      <c r="BQ53" s="1310"/>
      <c r="BR53" s="1310"/>
      <c r="BS53" s="1310"/>
      <c r="BT53" s="1310"/>
      <c r="BU53" s="1310"/>
      <c r="BV53" s="1310"/>
      <c r="BW53" s="1310"/>
      <c r="BX53" s="1310">
        <v>60.5</v>
      </c>
      <c r="BY53" s="1310"/>
      <c r="BZ53" s="1310"/>
      <c r="CA53" s="1310"/>
      <c r="CB53" s="1310"/>
      <c r="CC53" s="1310"/>
      <c r="CD53" s="1310"/>
      <c r="CE53" s="1310"/>
      <c r="CF53" s="1310">
        <v>58.2</v>
      </c>
      <c r="CG53" s="1310"/>
      <c r="CH53" s="1310"/>
      <c r="CI53" s="1310"/>
      <c r="CJ53" s="1310"/>
      <c r="CK53" s="1310"/>
      <c r="CL53" s="1310"/>
      <c r="CM53" s="1310"/>
      <c r="CN53" s="1310">
        <v>59.9</v>
      </c>
      <c r="CO53" s="1310"/>
      <c r="CP53" s="1310"/>
      <c r="CQ53" s="1310"/>
      <c r="CR53" s="1310"/>
      <c r="CS53" s="1310"/>
      <c r="CT53" s="1310"/>
      <c r="CU53" s="1310"/>
      <c r="CV53" s="1310">
        <v>61.3</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591</v>
      </c>
      <c r="AO55" s="1305"/>
      <c r="AP55" s="1305"/>
      <c r="AQ55" s="1305"/>
      <c r="AR55" s="1305"/>
      <c r="AS55" s="1305"/>
      <c r="AT55" s="1305"/>
      <c r="AU55" s="1305"/>
      <c r="AV55" s="1305"/>
      <c r="AW55" s="1305"/>
      <c r="AX55" s="1305"/>
      <c r="AY55" s="1305"/>
      <c r="AZ55" s="1305"/>
      <c r="BA55" s="1305"/>
      <c r="BB55" s="1309" t="s">
        <v>589</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590</v>
      </c>
      <c r="BC57" s="1309"/>
      <c r="BD57" s="1309"/>
      <c r="BE57" s="1309"/>
      <c r="BF57" s="1309"/>
      <c r="BG57" s="1309"/>
      <c r="BH57" s="1309"/>
      <c r="BI57" s="1309"/>
      <c r="BJ57" s="1309"/>
      <c r="BK57" s="1309"/>
      <c r="BL57" s="1309"/>
      <c r="BM57" s="1309"/>
      <c r="BN57" s="1309"/>
      <c r="BO57" s="1309"/>
      <c r="BP57" s="1310">
        <v>55.3</v>
      </c>
      <c r="BQ57" s="1310"/>
      <c r="BR57" s="1310"/>
      <c r="BS57" s="1310"/>
      <c r="BT57" s="1310"/>
      <c r="BU57" s="1310"/>
      <c r="BV57" s="1310"/>
      <c r="BW57" s="1310"/>
      <c r="BX57" s="1310">
        <v>58.6</v>
      </c>
      <c r="BY57" s="1310"/>
      <c r="BZ57" s="1310"/>
      <c r="CA57" s="1310"/>
      <c r="CB57" s="1310"/>
      <c r="CC57" s="1310"/>
      <c r="CD57" s="1310"/>
      <c r="CE57" s="1310"/>
      <c r="CF57" s="1310">
        <v>59.1</v>
      </c>
      <c r="CG57" s="1310"/>
      <c r="CH57" s="1310"/>
      <c r="CI57" s="1310"/>
      <c r="CJ57" s="1310"/>
      <c r="CK57" s="1310"/>
      <c r="CL57" s="1310"/>
      <c r="CM57" s="1310"/>
      <c r="CN57" s="1310">
        <v>61.3</v>
      </c>
      <c r="CO57" s="1310"/>
      <c r="CP57" s="1310"/>
      <c r="CQ57" s="1310"/>
      <c r="CR57" s="1310"/>
      <c r="CS57" s="1310"/>
      <c r="CT57" s="1310"/>
      <c r="CU57" s="1310"/>
      <c r="CV57" s="1310">
        <v>62.9</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592</v>
      </c>
    </row>
    <row r="64" spans="1:109" x14ac:dyDescent="0.15">
      <c r="B64" s="1280"/>
      <c r="G64" s="1287"/>
      <c r="I64" s="1320"/>
      <c r="J64" s="1320"/>
      <c r="K64" s="1320"/>
      <c r="L64" s="1320"/>
      <c r="M64" s="1320"/>
      <c r="N64" s="1321"/>
      <c r="AM64" s="1287"/>
      <c r="AN64" s="1287" t="s">
        <v>585</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593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587</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549</v>
      </c>
      <c r="BQ72" s="1305"/>
      <c r="BR72" s="1305"/>
      <c r="BS72" s="1305"/>
      <c r="BT72" s="1305"/>
      <c r="BU72" s="1305"/>
      <c r="BV72" s="1305"/>
      <c r="BW72" s="1305"/>
      <c r="BX72" s="1305" t="s">
        <v>550</v>
      </c>
      <c r="BY72" s="1305"/>
      <c r="BZ72" s="1305"/>
      <c r="CA72" s="1305"/>
      <c r="CB72" s="1305"/>
      <c r="CC72" s="1305"/>
      <c r="CD72" s="1305"/>
      <c r="CE72" s="1305"/>
      <c r="CF72" s="1305" t="s">
        <v>551</v>
      </c>
      <c r="CG72" s="1305"/>
      <c r="CH72" s="1305"/>
      <c r="CI72" s="1305"/>
      <c r="CJ72" s="1305"/>
      <c r="CK72" s="1305"/>
      <c r="CL72" s="1305"/>
      <c r="CM72" s="1305"/>
      <c r="CN72" s="1305" t="s">
        <v>552</v>
      </c>
      <c r="CO72" s="1305"/>
      <c r="CP72" s="1305"/>
      <c r="CQ72" s="1305"/>
      <c r="CR72" s="1305"/>
      <c r="CS72" s="1305"/>
      <c r="CT72" s="1305"/>
      <c r="CU72" s="1305"/>
      <c r="CV72" s="1305" t="s">
        <v>553</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588</v>
      </c>
      <c r="AO73" s="1309"/>
      <c r="AP73" s="1309"/>
      <c r="AQ73" s="1309"/>
      <c r="AR73" s="1309"/>
      <c r="AS73" s="1309"/>
      <c r="AT73" s="1309"/>
      <c r="AU73" s="1309"/>
      <c r="AV73" s="1309"/>
      <c r="AW73" s="1309"/>
      <c r="AX73" s="1309"/>
      <c r="AY73" s="1309"/>
      <c r="AZ73" s="1309"/>
      <c r="BA73" s="1309"/>
      <c r="BB73" s="1309" t="s">
        <v>589</v>
      </c>
      <c r="BC73" s="1309"/>
      <c r="BD73" s="1309"/>
      <c r="BE73" s="1309"/>
      <c r="BF73" s="1309"/>
      <c r="BG73" s="1309"/>
      <c r="BH73" s="1309"/>
      <c r="BI73" s="1309"/>
      <c r="BJ73" s="1309"/>
      <c r="BK73" s="1309"/>
      <c r="BL73" s="1309"/>
      <c r="BM73" s="1309"/>
      <c r="BN73" s="1309"/>
      <c r="BO73" s="1309"/>
      <c r="BP73" s="1310">
        <v>98</v>
      </c>
      <c r="BQ73" s="1310"/>
      <c r="BR73" s="1310"/>
      <c r="BS73" s="1310"/>
      <c r="BT73" s="1310"/>
      <c r="BU73" s="1310"/>
      <c r="BV73" s="1310"/>
      <c r="BW73" s="1310"/>
      <c r="BX73" s="1310">
        <v>93.4</v>
      </c>
      <c r="BY73" s="1310"/>
      <c r="BZ73" s="1310"/>
      <c r="CA73" s="1310"/>
      <c r="CB73" s="1310"/>
      <c r="CC73" s="1310"/>
      <c r="CD73" s="1310"/>
      <c r="CE73" s="1310"/>
      <c r="CF73" s="1310">
        <v>98.5</v>
      </c>
      <c r="CG73" s="1310"/>
      <c r="CH73" s="1310"/>
      <c r="CI73" s="1310"/>
      <c r="CJ73" s="1310"/>
      <c r="CK73" s="1310"/>
      <c r="CL73" s="1310"/>
      <c r="CM73" s="1310"/>
      <c r="CN73" s="1310">
        <v>96.1</v>
      </c>
      <c r="CO73" s="1310"/>
      <c r="CP73" s="1310"/>
      <c r="CQ73" s="1310"/>
      <c r="CR73" s="1310"/>
      <c r="CS73" s="1310"/>
      <c r="CT73" s="1310"/>
      <c r="CU73" s="1310"/>
      <c r="CV73" s="1310">
        <v>99.3</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594</v>
      </c>
      <c r="BC75" s="1309"/>
      <c r="BD75" s="1309"/>
      <c r="BE75" s="1309"/>
      <c r="BF75" s="1309"/>
      <c r="BG75" s="1309"/>
      <c r="BH75" s="1309"/>
      <c r="BI75" s="1309"/>
      <c r="BJ75" s="1309"/>
      <c r="BK75" s="1309"/>
      <c r="BL75" s="1309"/>
      <c r="BM75" s="1309"/>
      <c r="BN75" s="1309"/>
      <c r="BO75" s="1309"/>
      <c r="BP75" s="1310">
        <v>10.1</v>
      </c>
      <c r="BQ75" s="1310"/>
      <c r="BR75" s="1310"/>
      <c r="BS75" s="1310"/>
      <c r="BT75" s="1310"/>
      <c r="BU75" s="1310"/>
      <c r="BV75" s="1310"/>
      <c r="BW75" s="1310"/>
      <c r="BX75" s="1310">
        <v>9.5</v>
      </c>
      <c r="BY75" s="1310"/>
      <c r="BZ75" s="1310"/>
      <c r="CA75" s="1310"/>
      <c r="CB75" s="1310"/>
      <c r="CC75" s="1310"/>
      <c r="CD75" s="1310"/>
      <c r="CE75" s="1310"/>
      <c r="CF75" s="1310">
        <v>8.9</v>
      </c>
      <c r="CG75" s="1310"/>
      <c r="CH75" s="1310"/>
      <c r="CI75" s="1310"/>
      <c r="CJ75" s="1310"/>
      <c r="CK75" s="1310"/>
      <c r="CL75" s="1310"/>
      <c r="CM75" s="1310"/>
      <c r="CN75" s="1310">
        <v>8.8000000000000007</v>
      </c>
      <c r="CO75" s="1310"/>
      <c r="CP75" s="1310"/>
      <c r="CQ75" s="1310"/>
      <c r="CR75" s="1310"/>
      <c r="CS75" s="1310"/>
      <c r="CT75" s="1310"/>
      <c r="CU75" s="1310"/>
      <c r="CV75" s="1310">
        <v>10</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591</v>
      </c>
      <c r="AO77" s="1305"/>
      <c r="AP77" s="1305"/>
      <c r="AQ77" s="1305"/>
      <c r="AR77" s="1305"/>
      <c r="AS77" s="1305"/>
      <c r="AT77" s="1305"/>
      <c r="AU77" s="1305"/>
      <c r="AV77" s="1305"/>
      <c r="AW77" s="1305"/>
      <c r="AX77" s="1305"/>
      <c r="AY77" s="1305"/>
      <c r="AZ77" s="1305"/>
      <c r="BA77" s="1305"/>
      <c r="BB77" s="1309" t="s">
        <v>589</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594</v>
      </c>
      <c r="BC79" s="1309"/>
      <c r="BD79" s="1309"/>
      <c r="BE79" s="1309"/>
      <c r="BF79" s="1309"/>
      <c r="BG79" s="1309"/>
      <c r="BH79" s="1309"/>
      <c r="BI79" s="1309"/>
      <c r="BJ79" s="1309"/>
      <c r="BK79" s="1309"/>
      <c r="BL79" s="1309"/>
      <c r="BM79" s="1309"/>
      <c r="BN79" s="1309"/>
      <c r="BO79" s="1309"/>
      <c r="BP79" s="1310">
        <v>8.6</v>
      </c>
      <c r="BQ79" s="1310"/>
      <c r="BR79" s="1310"/>
      <c r="BS79" s="1310"/>
      <c r="BT79" s="1310"/>
      <c r="BU79" s="1310"/>
      <c r="BV79" s="1310"/>
      <c r="BW79" s="1310"/>
      <c r="BX79" s="1310">
        <v>7.3</v>
      </c>
      <c r="BY79" s="1310"/>
      <c r="BZ79" s="1310"/>
      <c r="CA79" s="1310"/>
      <c r="CB79" s="1310"/>
      <c r="CC79" s="1310"/>
      <c r="CD79" s="1310"/>
      <c r="CE79" s="1310"/>
      <c r="CF79" s="1310">
        <v>7.2</v>
      </c>
      <c r="CG79" s="1310"/>
      <c r="CH79" s="1310"/>
      <c r="CI79" s="1310"/>
      <c r="CJ79" s="1310"/>
      <c r="CK79" s="1310"/>
      <c r="CL79" s="1310"/>
      <c r="CM79" s="1310"/>
      <c r="CN79" s="1310">
        <v>7.2</v>
      </c>
      <c r="CO79" s="1310"/>
      <c r="CP79" s="1310"/>
      <c r="CQ79" s="1310"/>
      <c r="CR79" s="1310"/>
      <c r="CS79" s="1310"/>
      <c r="CT79" s="1310"/>
      <c r="CU79" s="1310"/>
      <c r="CV79" s="1310">
        <v>7.7</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hgzMsUjMz5A4jPlWyWGM4Fhm/PWdAoVCdI93A4vF6hZiV3PJLedLy7u6pDyR0YKRazqfzFVODx5zV48MLfifNg==" saltValue="CRQwU34N8P+HVVtrzegmP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F0D8A-E93A-4FA8-872A-9181EEAE2930}">
  <sheetPr>
    <pageSetUpPr fitToPage="1"/>
  </sheetPr>
  <dimension ref="A1:DR125"/>
  <sheetViews>
    <sheetView showGridLines="0" topLeftCell="C89" zoomScale="55" zoomScaleNormal="55" zoomScaleSheetLayoutView="70"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V0TJqCfUKTt0Gz/xNQNfsnYVFh6QuEUkZetn4LG75lBOmae/S8PtNJZXT++GYJopRX2UA8RnWTGRDZbMkTezAg==" saltValue="Jee6ikrRl3DOdz41SUcuc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B8E01-A97A-4CB6-9BAD-B012253EBF3E}">
  <sheetPr>
    <pageSetUpPr fitToPage="1"/>
  </sheetPr>
  <dimension ref="A1:DR125"/>
  <sheetViews>
    <sheetView showGridLines="0" tabSelected="1" topLeftCell="A90" zoomScale="55" zoomScaleNormal="55" zoomScaleSheetLayoutView="55"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VTHJPCnsI6RvAbt5fHgrlNCTWKJ7LpMEJRmM6s82g+EgCc+MZXxnoNtpLPn18uclbMwVHeGrw1LNgncPpnlV7Q==" saltValue="1lSljRH/nrBCu/k3IFG0w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55</v>
      </c>
      <c r="E2" s="155"/>
      <c r="F2" s="156" t="s">
        <v>546</v>
      </c>
      <c r="G2" s="157"/>
      <c r="H2" s="158"/>
    </row>
    <row r="3" spans="1:8" x14ac:dyDescent="0.15">
      <c r="A3" s="154" t="s">
        <v>539</v>
      </c>
      <c r="B3" s="159"/>
      <c r="C3" s="160"/>
      <c r="D3" s="161">
        <v>415655</v>
      </c>
      <c r="E3" s="162"/>
      <c r="F3" s="163">
        <v>162193</v>
      </c>
      <c r="G3" s="164"/>
      <c r="H3" s="165"/>
    </row>
    <row r="4" spans="1:8" x14ac:dyDescent="0.15">
      <c r="A4" s="166"/>
      <c r="B4" s="167"/>
      <c r="C4" s="168"/>
      <c r="D4" s="169">
        <v>326534</v>
      </c>
      <c r="E4" s="170"/>
      <c r="F4" s="171">
        <v>79985</v>
      </c>
      <c r="G4" s="172"/>
      <c r="H4" s="173"/>
    </row>
    <row r="5" spans="1:8" x14ac:dyDescent="0.15">
      <c r="A5" s="154" t="s">
        <v>541</v>
      </c>
      <c r="B5" s="159"/>
      <c r="C5" s="160"/>
      <c r="D5" s="161">
        <v>206286</v>
      </c>
      <c r="E5" s="162"/>
      <c r="F5" s="163">
        <v>138651</v>
      </c>
      <c r="G5" s="164"/>
      <c r="H5" s="165"/>
    </row>
    <row r="6" spans="1:8" x14ac:dyDescent="0.15">
      <c r="A6" s="166"/>
      <c r="B6" s="167"/>
      <c r="C6" s="168"/>
      <c r="D6" s="169">
        <v>139311</v>
      </c>
      <c r="E6" s="170"/>
      <c r="F6" s="171">
        <v>71211</v>
      </c>
      <c r="G6" s="172"/>
      <c r="H6" s="173"/>
    </row>
    <row r="7" spans="1:8" x14ac:dyDescent="0.15">
      <c r="A7" s="154" t="s">
        <v>542</v>
      </c>
      <c r="B7" s="159"/>
      <c r="C7" s="160"/>
      <c r="D7" s="161">
        <v>252892</v>
      </c>
      <c r="E7" s="162"/>
      <c r="F7" s="163">
        <v>122882</v>
      </c>
      <c r="G7" s="164"/>
      <c r="H7" s="165"/>
    </row>
    <row r="8" spans="1:8" x14ac:dyDescent="0.15">
      <c r="A8" s="166"/>
      <c r="B8" s="167"/>
      <c r="C8" s="168"/>
      <c r="D8" s="169">
        <v>135192</v>
      </c>
      <c r="E8" s="170"/>
      <c r="F8" s="171">
        <v>65785</v>
      </c>
      <c r="G8" s="172"/>
      <c r="H8" s="173"/>
    </row>
    <row r="9" spans="1:8" x14ac:dyDescent="0.15">
      <c r="A9" s="154" t="s">
        <v>543</v>
      </c>
      <c r="B9" s="159"/>
      <c r="C9" s="160"/>
      <c r="D9" s="161">
        <v>115563</v>
      </c>
      <c r="E9" s="162"/>
      <c r="F9" s="163">
        <v>114790</v>
      </c>
      <c r="G9" s="164"/>
      <c r="H9" s="165"/>
    </row>
    <row r="10" spans="1:8" x14ac:dyDescent="0.15">
      <c r="A10" s="166"/>
      <c r="B10" s="167"/>
      <c r="C10" s="168"/>
      <c r="D10" s="169">
        <v>80782</v>
      </c>
      <c r="E10" s="170"/>
      <c r="F10" s="171">
        <v>55601</v>
      </c>
      <c r="G10" s="172"/>
      <c r="H10" s="173"/>
    </row>
    <row r="11" spans="1:8" x14ac:dyDescent="0.15">
      <c r="A11" s="154" t="s">
        <v>544</v>
      </c>
      <c r="B11" s="159"/>
      <c r="C11" s="160"/>
      <c r="D11" s="161">
        <v>151292</v>
      </c>
      <c r="E11" s="162"/>
      <c r="F11" s="163">
        <v>126262</v>
      </c>
      <c r="G11" s="164"/>
      <c r="H11" s="165"/>
    </row>
    <row r="12" spans="1:8" x14ac:dyDescent="0.15">
      <c r="A12" s="166"/>
      <c r="B12" s="167"/>
      <c r="C12" s="174"/>
      <c r="D12" s="169">
        <v>91003</v>
      </c>
      <c r="E12" s="170"/>
      <c r="F12" s="171">
        <v>56769</v>
      </c>
      <c r="G12" s="172"/>
      <c r="H12" s="173"/>
    </row>
    <row r="13" spans="1:8" x14ac:dyDescent="0.15">
      <c r="A13" s="154"/>
      <c r="B13" s="159"/>
      <c r="C13" s="175"/>
      <c r="D13" s="176">
        <v>228338</v>
      </c>
      <c r="E13" s="177"/>
      <c r="F13" s="178">
        <v>132956</v>
      </c>
      <c r="G13" s="179"/>
      <c r="H13" s="165"/>
    </row>
    <row r="14" spans="1:8" x14ac:dyDescent="0.15">
      <c r="A14" s="166"/>
      <c r="B14" s="167"/>
      <c r="C14" s="168"/>
      <c r="D14" s="169">
        <v>154564</v>
      </c>
      <c r="E14" s="170"/>
      <c r="F14" s="171">
        <v>65870</v>
      </c>
      <c r="G14" s="172"/>
      <c r="H14" s="173"/>
    </row>
    <row r="17" spans="1:11" x14ac:dyDescent="0.15">
      <c r="A17" s="150" t="s">
        <v>56</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57</v>
      </c>
      <c r="B19" s="180">
        <f>ROUND(VALUE(SUBSTITUTE(実質収支比率等に係る経年分析!F$48,"▲","-")),2)</f>
        <v>14.57</v>
      </c>
      <c r="C19" s="180">
        <f>ROUND(VALUE(SUBSTITUTE(実質収支比率等に係る経年分析!G$48,"▲","-")),2)</f>
        <v>7.06</v>
      </c>
      <c r="D19" s="180">
        <f>ROUND(VALUE(SUBSTITUTE(実質収支比率等に係る経年分析!H$48,"▲","-")),2)</f>
        <v>8.9600000000000009</v>
      </c>
      <c r="E19" s="180">
        <f>ROUND(VALUE(SUBSTITUTE(実質収支比率等に係る経年分析!I$48,"▲","-")),2)</f>
        <v>7.33</v>
      </c>
      <c r="F19" s="180">
        <f>ROUND(VALUE(SUBSTITUTE(実質収支比率等に係る経年分析!J$48,"▲","-")),2)</f>
        <v>8.25</v>
      </c>
    </row>
    <row r="20" spans="1:11" x14ac:dyDescent="0.15">
      <c r="A20" s="180" t="s">
        <v>58</v>
      </c>
      <c r="B20" s="180">
        <f>ROUND(VALUE(SUBSTITUTE(実質収支比率等に係る経年分析!F$47,"▲","-")),2)</f>
        <v>18.309999999999999</v>
      </c>
      <c r="C20" s="180">
        <f>ROUND(VALUE(SUBSTITUTE(実質収支比率等に係る経年分析!G$47,"▲","-")),2)</f>
        <v>21.4</v>
      </c>
      <c r="D20" s="180">
        <f>ROUND(VALUE(SUBSTITUTE(実質収支比率等に係る経年分析!H$47,"▲","-")),2)</f>
        <v>19.71</v>
      </c>
      <c r="E20" s="180">
        <f>ROUND(VALUE(SUBSTITUTE(実質収支比率等に係る経年分析!I$47,"▲","-")),2)</f>
        <v>19.82</v>
      </c>
      <c r="F20" s="180">
        <f>ROUND(VALUE(SUBSTITUTE(実質収支比率等に係る経年分析!J$47,"▲","-")),2)</f>
        <v>16.559999999999999</v>
      </c>
    </row>
    <row r="21" spans="1:11" x14ac:dyDescent="0.15">
      <c r="A21" s="180" t="s">
        <v>59</v>
      </c>
      <c r="B21" s="180">
        <f>IF(ISNUMBER(VALUE(SUBSTITUTE(実質収支比率等に係る経年分析!F$49,"▲","-"))),ROUND(VALUE(SUBSTITUTE(実質収支比率等に係る経年分析!F$49,"▲","-")),2),NA())</f>
        <v>3.9</v>
      </c>
      <c r="C21" s="180">
        <f>IF(ISNUMBER(VALUE(SUBSTITUTE(実質収支比率等に係る経年分析!G$49,"▲","-"))),ROUND(VALUE(SUBSTITUTE(実質収支比率等に係る経年分析!G$49,"▲","-")),2),NA())</f>
        <v>-4.8</v>
      </c>
      <c r="D21" s="180">
        <f>IF(ISNUMBER(VALUE(SUBSTITUTE(実質収支比率等に係る経年分析!H$49,"▲","-"))),ROUND(VALUE(SUBSTITUTE(実質収支比率等に係る経年分析!H$49,"▲","-")),2),NA())</f>
        <v>-0.04</v>
      </c>
      <c r="E21" s="180">
        <f>IF(ISNUMBER(VALUE(SUBSTITUTE(実質収支比率等に係る経年分析!I$49,"▲","-"))),ROUND(VALUE(SUBSTITUTE(実質収支比率等に係る経年分析!I$49,"▲","-")),2),NA())</f>
        <v>-1.68</v>
      </c>
      <c r="F21" s="180">
        <f>IF(ISNUMBER(VALUE(SUBSTITUTE(実質収支比率等に係る経年分析!J$49,"▲","-"))),ROUND(VALUE(SUBSTITUTE(実質収支比率等に係る経年分析!J$49,"▲","-")),2),NA())</f>
        <v>-1.97</v>
      </c>
    </row>
    <row r="24" spans="1:11" x14ac:dyDescent="0.15">
      <c r="A24" s="150" t="s">
        <v>60</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61</v>
      </c>
      <c r="C26" s="181" t="s">
        <v>62</v>
      </c>
      <c r="D26" s="181" t="s">
        <v>61</v>
      </c>
      <c r="E26" s="181" t="s">
        <v>62</v>
      </c>
      <c r="F26" s="181" t="s">
        <v>61</v>
      </c>
      <c r="G26" s="181" t="s">
        <v>62</v>
      </c>
      <c r="H26" s="181" t="s">
        <v>61</v>
      </c>
      <c r="I26" s="181" t="s">
        <v>62</v>
      </c>
      <c r="J26" s="181" t="s">
        <v>61</v>
      </c>
      <c r="K26" s="181" t="s">
        <v>62</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1.1100000000000001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0.76</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8.9600000000000009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8.25</v>
      </c>
    </row>
    <row r="39" spans="1:16" x14ac:dyDescent="0.15">
      <c r="A39" s="150" t="s">
        <v>63</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64</v>
      </c>
      <c r="C41" s="182"/>
      <c r="D41" s="182" t="s">
        <v>65</v>
      </c>
      <c r="E41" s="182" t="s">
        <v>64</v>
      </c>
      <c r="F41" s="182"/>
      <c r="G41" s="182" t="s">
        <v>65</v>
      </c>
      <c r="H41" s="182" t="s">
        <v>64</v>
      </c>
      <c r="I41" s="182"/>
      <c r="J41" s="182" t="s">
        <v>65</v>
      </c>
      <c r="K41" s="182" t="s">
        <v>64</v>
      </c>
      <c r="L41" s="182"/>
      <c r="M41" s="182" t="s">
        <v>65</v>
      </c>
      <c r="N41" s="182" t="s">
        <v>64</v>
      </c>
      <c r="O41" s="182"/>
      <c r="P41" s="182" t="s">
        <v>65</v>
      </c>
    </row>
    <row r="42" spans="1:16" x14ac:dyDescent="0.15">
      <c r="A42" s="182" t="s">
        <v>66</v>
      </c>
      <c r="B42" s="182"/>
      <c r="C42" s="182"/>
      <c r="D42" s="182">
        <f>'実質公債費比率（分子）の構造'!K$52</f>
        <v>413</v>
      </c>
      <c r="E42" s="182"/>
      <c r="F42" s="182"/>
      <c r="G42" s="182">
        <f>'実質公債費比率（分子）の構造'!L$52</f>
        <v>403</v>
      </c>
      <c r="H42" s="182"/>
      <c r="I42" s="182"/>
      <c r="J42" s="182">
        <f>'実質公債費比率（分子）の構造'!M$52</f>
        <v>377</v>
      </c>
      <c r="K42" s="182"/>
      <c r="L42" s="182"/>
      <c r="M42" s="182">
        <f>'実質公債費比率（分子）の構造'!N$52</f>
        <v>376</v>
      </c>
      <c r="N42" s="182"/>
      <c r="O42" s="182"/>
      <c r="P42" s="182">
        <f>'実質公債費比率（分子）の構造'!O$52</f>
        <v>412</v>
      </c>
    </row>
    <row r="43" spans="1:16" x14ac:dyDescent="0.15">
      <c r="A43" s="182" t="s">
        <v>67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68</v>
      </c>
      <c r="B44" s="182">
        <f>'実質公債費比率（分子）の構造'!K$50</f>
        <v>18</v>
      </c>
      <c r="C44" s="182"/>
      <c r="D44" s="182"/>
      <c r="E44" s="182">
        <f>'実質公債費比率（分子）の構造'!L$50</f>
        <v>13</v>
      </c>
      <c r="F44" s="182"/>
      <c r="G44" s="182"/>
      <c r="H44" s="182">
        <f>'実質公債費比率（分子）の構造'!M$50</f>
        <v>13</v>
      </c>
      <c r="I44" s="182"/>
      <c r="J44" s="182"/>
      <c r="K44" s="182">
        <f>'実質公債費比率（分子）の構造'!N$50</f>
        <v>9</v>
      </c>
      <c r="L44" s="182"/>
      <c r="M44" s="182"/>
      <c r="N44" s="182">
        <f>'実質公債費比率（分子）の構造'!O$50</f>
        <v>9</v>
      </c>
      <c r="O44" s="182"/>
      <c r="P44" s="182"/>
    </row>
    <row r="45" spans="1:16" x14ac:dyDescent="0.15">
      <c r="A45" s="182" t="s">
        <v>69</v>
      </c>
      <c r="B45" s="182">
        <f>'実質公債費比率（分子）の構造'!K$49</f>
        <v>27</v>
      </c>
      <c r="C45" s="182"/>
      <c r="D45" s="182"/>
      <c r="E45" s="182">
        <f>'実質公債費比率（分子）の構造'!L$49</f>
        <v>27</v>
      </c>
      <c r="F45" s="182"/>
      <c r="G45" s="182"/>
      <c r="H45" s="182">
        <f>'実質公債費比率（分子）の構造'!M$49</f>
        <v>20</v>
      </c>
      <c r="I45" s="182"/>
      <c r="J45" s="182"/>
      <c r="K45" s="182">
        <f>'実質公債費比率（分子）の構造'!N$49</f>
        <v>5</v>
      </c>
      <c r="L45" s="182"/>
      <c r="M45" s="182"/>
      <c r="N45" s="182">
        <f>'実質公債費比率（分子）の構造'!O$49</f>
        <v>2</v>
      </c>
      <c r="O45" s="182"/>
      <c r="P45" s="182"/>
    </row>
    <row r="46" spans="1:16" x14ac:dyDescent="0.15">
      <c r="A46" s="182" t="s">
        <v>70</v>
      </c>
      <c r="B46" s="182">
        <f>'実質公債費比率（分子）の構造'!K$48</f>
        <v>123</v>
      </c>
      <c r="C46" s="182"/>
      <c r="D46" s="182"/>
      <c r="E46" s="182">
        <f>'実質公債費比率（分子）の構造'!L$48</f>
        <v>130</v>
      </c>
      <c r="F46" s="182"/>
      <c r="G46" s="182"/>
      <c r="H46" s="182">
        <f>'実質公債費比率（分子）の構造'!M$48</f>
        <v>137</v>
      </c>
      <c r="I46" s="182"/>
      <c r="J46" s="182"/>
      <c r="K46" s="182">
        <f>'実質公債費比率（分子）の構造'!N$48</f>
        <v>138</v>
      </c>
      <c r="L46" s="182"/>
      <c r="M46" s="182"/>
      <c r="N46" s="182">
        <f>'実質公債費比率（分子）の構造'!O$48</f>
        <v>127</v>
      </c>
      <c r="O46" s="182"/>
      <c r="P46" s="182"/>
    </row>
    <row r="47" spans="1:16" x14ac:dyDescent="0.15">
      <c r="A47" s="182" t="s">
        <v>71</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72</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73</v>
      </c>
      <c r="B49" s="182">
        <f>'実質公債費比率（分子）の構造'!K$45</f>
        <v>471</v>
      </c>
      <c r="C49" s="182"/>
      <c r="D49" s="182"/>
      <c r="E49" s="182">
        <f>'実質公債費比率（分子）の構造'!L$45</f>
        <v>434</v>
      </c>
      <c r="F49" s="182"/>
      <c r="G49" s="182"/>
      <c r="H49" s="182">
        <f>'実質公債費比率（分子）の構造'!M$45</f>
        <v>396</v>
      </c>
      <c r="I49" s="182"/>
      <c r="J49" s="182"/>
      <c r="K49" s="182">
        <f>'実質公債費比率（分子）の構造'!N$45</f>
        <v>442</v>
      </c>
      <c r="L49" s="182"/>
      <c r="M49" s="182"/>
      <c r="N49" s="182">
        <f>'実質公債費比率（分子）の構造'!O$45</f>
        <v>551</v>
      </c>
      <c r="O49" s="182"/>
      <c r="P49" s="182"/>
    </row>
    <row r="50" spans="1:16" x14ac:dyDescent="0.15">
      <c r="A50" s="182" t="s">
        <v>74</v>
      </c>
      <c r="B50" s="182" t="e">
        <f>NA()</f>
        <v>#N/A</v>
      </c>
      <c r="C50" s="182">
        <f>IF(ISNUMBER('実質公債費比率（分子）の構造'!K$53),'実質公債費比率（分子）の構造'!K$53,NA())</f>
        <v>226</v>
      </c>
      <c r="D50" s="182" t="e">
        <f>NA()</f>
        <v>#N/A</v>
      </c>
      <c r="E50" s="182" t="e">
        <f>NA()</f>
        <v>#N/A</v>
      </c>
      <c r="F50" s="182">
        <f>IF(ISNUMBER('実質公債費比率（分子）の構造'!L$53),'実質公債費比率（分子）の構造'!L$53,NA())</f>
        <v>201</v>
      </c>
      <c r="G50" s="182" t="e">
        <f>NA()</f>
        <v>#N/A</v>
      </c>
      <c r="H50" s="182" t="e">
        <f>NA()</f>
        <v>#N/A</v>
      </c>
      <c r="I50" s="182">
        <f>IF(ISNUMBER('実質公債費比率（分子）の構造'!M$53),'実質公債費比率（分子）の構造'!M$53,NA())</f>
        <v>189</v>
      </c>
      <c r="J50" s="182" t="e">
        <f>NA()</f>
        <v>#N/A</v>
      </c>
      <c r="K50" s="182" t="e">
        <f>NA()</f>
        <v>#N/A</v>
      </c>
      <c r="L50" s="182">
        <f>IF(ISNUMBER('実質公債費比率（分子）の構造'!N$53),'実質公債費比率（分子）の構造'!N$53,NA())</f>
        <v>218</v>
      </c>
      <c r="M50" s="182" t="e">
        <f>NA()</f>
        <v>#N/A</v>
      </c>
      <c r="N50" s="182" t="e">
        <f>NA()</f>
        <v>#N/A</v>
      </c>
      <c r="O50" s="182">
        <f>IF(ISNUMBER('実質公債費比率（分子）の構造'!O$53),'実質公債費比率（分子）の構造'!O$53,NA())</f>
        <v>277</v>
      </c>
      <c r="P50" s="182" t="e">
        <f>NA()</f>
        <v>#N/A</v>
      </c>
    </row>
    <row r="53" spans="1:16" x14ac:dyDescent="0.15">
      <c r="A53" s="150" t="s">
        <v>75</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76</v>
      </c>
      <c r="C55" s="181"/>
      <c r="D55" s="181" t="s">
        <v>77</v>
      </c>
      <c r="E55" s="181" t="s">
        <v>76</v>
      </c>
      <c r="F55" s="181"/>
      <c r="G55" s="181" t="s">
        <v>77</v>
      </c>
      <c r="H55" s="181" t="s">
        <v>76</v>
      </c>
      <c r="I55" s="181"/>
      <c r="J55" s="181" t="s">
        <v>77</v>
      </c>
      <c r="K55" s="181" t="s">
        <v>76</v>
      </c>
      <c r="L55" s="181"/>
      <c r="M55" s="181" t="s">
        <v>77</v>
      </c>
      <c r="N55" s="181" t="s">
        <v>76</v>
      </c>
      <c r="O55" s="181"/>
      <c r="P55" s="181" t="s">
        <v>77</v>
      </c>
    </row>
    <row r="56" spans="1:16" x14ac:dyDescent="0.15">
      <c r="A56" s="181" t="s">
        <v>43</v>
      </c>
      <c r="B56" s="181"/>
      <c r="C56" s="181"/>
      <c r="D56" s="181">
        <f>'将来負担比率（分子）の構造'!I$52</f>
        <v>4912</v>
      </c>
      <c r="E56" s="181"/>
      <c r="F56" s="181"/>
      <c r="G56" s="181">
        <f>'将来負担比率（分子）の構造'!J$52</f>
        <v>5436</v>
      </c>
      <c r="H56" s="181"/>
      <c r="I56" s="181"/>
      <c r="J56" s="181">
        <f>'将来負担比率（分子）の構造'!K$52</f>
        <v>5782</v>
      </c>
      <c r="K56" s="181"/>
      <c r="L56" s="181"/>
      <c r="M56" s="181">
        <f>'将来負担比率（分子）の構造'!L$52</f>
        <v>5775</v>
      </c>
      <c r="N56" s="181"/>
      <c r="O56" s="181"/>
      <c r="P56" s="181">
        <f>'将来負担比率（分子）の構造'!M$52</f>
        <v>5902</v>
      </c>
    </row>
    <row r="57" spans="1:16" x14ac:dyDescent="0.15">
      <c r="A57" s="181" t="s">
        <v>42</v>
      </c>
      <c r="B57" s="181"/>
      <c r="C57" s="181"/>
      <c r="D57" s="181">
        <f>'将来負担比率（分子）の構造'!I$51</f>
        <v>100</v>
      </c>
      <c r="E57" s="181"/>
      <c r="F57" s="181"/>
      <c r="G57" s="181">
        <f>'将来負担比率（分子）の構造'!J$51</f>
        <v>78</v>
      </c>
      <c r="H57" s="181"/>
      <c r="I57" s="181"/>
      <c r="J57" s="181">
        <f>'将来負担比率（分子）の構造'!K$51</f>
        <v>72</v>
      </c>
      <c r="K57" s="181"/>
      <c r="L57" s="181"/>
      <c r="M57" s="181">
        <f>'将来負担比率（分子）の構造'!L$51</f>
        <v>60</v>
      </c>
      <c r="N57" s="181"/>
      <c r="O57" s="181"/>
      <c r="P57" s="181">
        <f>'将来負担比率（分子）の構造'!M$51</f>
        <v>63</v>
      </c>
    </row>
    <row r="58" spans="1:16" x14ac:dyDescent="0.15">
      <c r="A58" s="181" t="s">
        <v>41</v>
      </c>
      <c r="B58" s="181"/>
      <c r="C58" s="181"/>
      <c r="D58" s="181">
        <f>'将来負担比率（分子）の構造'!I$50</f>
        <v>970</v>
      </c>
      <c r="E58" s="181"/>
      <c r="F58" s="181"/>
      <c r="G58" s="181">
        <f>'将来負担比率（分子）の構造'!J$50</f>
        <v>1251</v>
      </c>
      <c r="H58" s="181"/>
      <c r="I58" s="181"/>
      <c r="J58" s="181">
        <f>'将来負担比率（分子）の構造'!K$50</f>
        <v>1281</v>
      </c>
      <c r="K58" s="181"/>
      <c r="L58" s="181"/>
      <c r="M58" s="181">
        <f>'将来負担比率（分子）の構造'!L$50</f>
        <v>1371</v>
      </c>
      <c r="N58" s="181"/>
      <c r="O58" s="181"/>
      <c r="P58" s="181">
        <f>'将来負担比率（分子）の構造'!M$50</f>
        <v>1297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632</v>
      </c>
      <c r="C62" s="181"/>
      <c r="D62" s="181"/>
      <c r="E62" s="181">
        <f>'将来負担比率（分子）の構造'!J$45</f>
        <v>573</v>
      </c>
      <c r="F62" s="181"/>
      <c r="G62" s="181"/>
      <c r="H62" s="181">
        <f>'将来負担比率（分子）の構造'!K$45</f>
        <v>526</v>
      </c>
      <c r="I62" s="181"/>
      <c r="J62" s="181"/>
      <c r="K62" s="181">
        <f>'将来負担比率（分子）の構造'!L$45</f>
        <v>492</v>
      </c>
      <c r="L62" s="181"/>
      <c r="M62" s="181"/>
      <c r="N62" s="181">
        <f>'将来負担比率（分子）の構造'!M$45</f>
        <v>478</v>
      </c>
      <c r="O62" s="181"/>
      <c r="P62" s="181"/>
    </row>
    <row r="63" spans="1:16" x14ac:dyDescent="0.15">
      <c r="A63" s="181" t="s">
        <v>34</v>
      </c>
      <c r="B63" s="181">
        <f>'将来負担比率（分子）の構造'!I$44</f>
        <v>151</v>
      </c>
      <c r="C63" s="181"/>
      <c r="D63" s="181"/>
      <c r="E63" s="181">
        <f>'将来負担比率（分子）の構造'!J$44</f>
        <v>110</v>
      </c>
      <c r="F63" s="181"/>
      <c r="G63" s="181"/>
      <c r="H63" s="181">
        <f>'将来負担比率（分子）の構造'!K$44</f>
        <v>95</v>
      </c>
      <c r="I63" s="181"/>
      <c r="J63" s="181"/>
      <c r="K63" s="181">
        <f>'将来負担比率（分子）の構造'!L$44</f>
        <v>106</v>
      </c>
      <c r="L63" s="181"/>
      <c r="M63" s="181"/>
      <c r="N63" s="181">
        <f>'将来負担比率（分子）の構造'!M$44</f>
        <v>141</v>
      </c>
      <c r="O63" s="181"/>
      <c r="P63" s="181"/>
    </row>
    <row r="64" spans="1:16" x14ac:dyDescent="0.15">
      <c r="A64" s="181" t="s">
        <v>33</v>
      </c>
      <c r="B64" s="181">
        <f>'将来負担比率（分子）の構造'!I$43</f>
        <v>1442</v>
      </c>
      <c r="C64" s="181"/>
      <c r="D64" s="181"/>
      <c r="E64" s="181">
        <f>'将来負担比率（分子）の構造'!J$43</f>
        <v>1394</v>
      </c>
      <c r="F64" s="181"/>
      <c r="G64" s="181"/>
      <c r="H64" s="181">
        <f>'将来負担比率（分子）の構造'!K$43</f>
        <v>1422</v>
      </c>
      <c r="I64" s="181"/>
      <c r="J64" s="181"/>
      <c r="K64" s="181">
        <f>'将来負担比率（分子）の構造'!L$43</f>
        <v>1401</v>
      </c>
      <c r="L64" s="181"/>
      <c r="M64" s="181"/>
      <c r="N64" s="181">
        <f>'将来負担比率（分子）の構造'!M$43</f>
        <v>1296</v>
      </c>
      <c r="O64" s="181"/>
      <c r="P64" s="181"/>
    </row>
    <row r="65" spans="1:16" x14ac:dyDescent="0.15">
      <c r="A65" s="181" t="s">
        <v>32</v>
      </c>
      <c r="B65" s="181">
        <f>'将来負担比率（分子）の構造'!I$42</f>
        <v>65</v>
      </c>
      <c r="C65" s="181"/>
      <c r="D65" s="181"/>
      <c r="E65" s="181">
        <f>'将来負担比率（分子）の構造'!J$42</f>
        <v>52</v>
      </c>
      <c r="F65" s="181"/>
      <c r="G65" s="181"/>
      <c r="H65" s="181">
        <f>'将来負担比率（分子）の構造'!K$42</f>
        <v>39</v>
      </c>
      <c r="I65" s="181"/>
      <c r="J65" s="181"/>
      <c r="K65" s="181">
        <f>'将来負担比率（分子）の構造'!L$42</f>
        <v>30</v>
      </c>
      <c r="L65" s="181"/>
      <c r="M65" s="181"/>
      <c r="N65" s="181">
        <f>'将来負担比率（分子）の構造'!M$42</f>
        <v>20</v>
      </c>
      <c r="O65" s="181"/>
      <c r="P65" s="181"/>
    </row>
    <row r="66" spans="1:16" x14ac:dyDescent="0.15">
      <c r="A66" s="181" t="s">
        <v>31</v>
      </c>
      <c r="B66" s="181">
        <f>'将来負担比率（分子）の構造'!I$41</f>
        <v>5972</v>
      </c>
      <c r="C66" s="181"/>
      <c r="D66" s="181"/>
      <c r="E66" s="181">
        <f>'将来負担比率（分子）の構造'!J$41</f>
        <v>6787</v>
      </c>
      <c r="F66" s="181"/>
      <c r="G66" s="181"/>
      <c r="H66" s="181">
        <f>'将来負担比率（分子）の構造'!K$41</f>
        <v>7317</v>
      </c>
      <c r="I66" s="181"/>
      <c r="J66" s="181"/>
      <c r="K66" s="181">
        <f>'将来負担比率（分子）の構造'!L$41</f>
        <v>7359</v>
      </c>
      <c r="L66" s="181"/>
      <c r="M66" s="181"/>
      <c r="N66" s="181">
        <f>'将来負担比率（分子）の構造'!M$41</f>
        <v>7589</v>
      </c>
      <c r="O66" s="181"/>
      <c r="P66" s="181"/>
    </row>
    <row r="67" spans="1:16" x14ac:dyDescent="0.15">
      <c r="A67" s="181" t="s">
        <v>78</v>
      </c>
      <c r="B67" s="181" t="e">
        <f>NA()</f>
        <v>#N/A</v>
      </c>
      <c r="C67" s="181">
        <f>IF(ISNUMBER('将来負担比率（分子）の構造'!I$53), IF('将来負担比率（分子）の構造'!I$53 &lt; 0, 0, '将来負担比率（分子）の構造'!I$53), NA())</f>
        <v>2279</v>
      </c>
      <c r="D67" s="181" t="e">
        <f>NA()</f>
        <v>#N/A</v>
      </c>
      <c r="E67" s="181" t="e">
        <f>NA()</f>
        <v>#N/A</v>
      </c>
      <c r="F67" s="181">
        <f>IF(ISNUMBER('将来負担比率（分子）の構造'!J$53), IF('将来負担比率（分子）の構造'!J$53 &lt; 0, 0, '将来負担比率（分子）の構造'!J$53), NA())</f>
        <v>2151</v>
      </c>
      <c r="G67" s="181" t="e">
        <f>NA()</f>
        <v>#N/A</v>
      </c>
      <c r="H67" s="181" t="e">
        <f>NA()</f>
        <v>#N/A</v>
      </c>
      <c r="I67" s="181">
        <f>IF(ISNUMBER('将来負担比率（分子）の構造'!K$53), IF('将来負担比率（分子）の構造'!K$53 &lt; 0, 0, '将来負担比率（分子）の構造'!K$53), NA())</f>
        <v>2264</v>
      </c>
      <c r="J67" s="181" t="e">
        <f>NA()</f>
        <v>#N/A</v>
      </c>
      <c r="K67" s="181" t="e">
        <f>NA()</f>
        <v>#N/A</v>
      </c>
      <c r="L67" s="181">
        <f>IF(ISNUMBER('将来負担比率（分子）の構造'!L$53), IF('将来負担比率（分子）の構造'!L$53 &lt; 0, 0, '将来負担比率（分子）の構造'!L$53), NA())</f>
        <v>2181</v>
      </c>
      <c r="M67" s="181" t="e">
        <f>NA()</f>
        <v>#N/A</v>
      </c>
      <c r="N67" s="181" t="e">
        <f>NA()</f>
        <v>#N/A</v>
      </c>
      <c r="O67" s="181">
        <f>IF(ISNUMBER('将来負担比率（分子）の構造'!M$53), IF('将来負担比率（分子）の構造'!M$53 &lt; 0, 0, '将来負担比率（分子）の構造'!M$53), NA())</f>
        <v>2263</v>
      </c>
      <c r="P67" s="181" t="e">
        <f>NA()</f>
        <v>#N/A</v>
      </c>
    </row>
    <row r="70" spans="1:16" x14ac:dyDescent="0.15">
      <c r="A70" s="183" t="s">
        <v>79</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80</v>
      </c>
      <c r="B72" s="185">
        <f>基金残高に係る経年分析!F55</f>
        <v>523</v>
      </c>
      <c r="C72" s="185">
        <f>基金残高に係る経年分析!G55</f>
        <v>523</v>
      </c>
      <c r="D72" s="185">
        <f>基金残高に係る経年分析!H55</f>
        <v>443</v>
      </c>
    </row>
    <row r="73" spans="1:16" x14ac:dyDescent="0.15">
      <c r="A73" s="184" t="s">
        <v>81</v>
      </c>
      <c r="B73" s="185">
        <f>基金残高に係る経年分析!F56</f>
        <v>359</v>
      </c>
      <c r="C73" s="185">
        <f>基金残高に係る経年分析!G56</f>
        <v>479</v>
      </c>
      <c r="D73" s="185">
        <f>基金残高に係る経年分析!H56</f>
        <v>479</v>
      </c>
    </row>
    <row r="74" spans="1:16" x14ac:dyDescent="0.15">
      <c r="A74" s="184" t="s">
        <v>82</v>
      </c>
      <c r="B74" s="185">
        <f>基金残高に係る経年分析!F57</f>
        <v>214</v>
      </c>
      <c r="C74" s="185">
        <f>基金残高に係る経年分析!G57</f>
        <v>245</v>
      </c>
      <c r="D74" s="185">
        <f>基金残高に係る経年分析!H57</f>
        <v>251</v>
      </c>
    </row>
  </sheetData>
  <sheetProtection algorithmName="SHA-512" hashValue="ZrdJLxiowf1XjBCfsE0h6Gm6hIJsCX/kcazW3McDcR53RDbenqXtToy6+3gYCccusEZmUuFAJCbabCC88RZaQw==" saltValue="AxzICzGA5mzGfbdOzVWz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227</v>
      </c>
      <c r="C5" s="709"/>
      <c r="D5" s="709"/>
      <c r="E5" s="709"/>
      <c r="F5" s="709"/>
      <c r="G5" s="709"/>
      <c r="H5" s="709"/>
      <c r="I5" s="709"/>
      <c r="J5" s="709"/>
      <c r="K5" s="709"/>
      <c r="L5" s="709"/>
      <c r="M5" s="709"/>
      <c r="N5" s="709"/>
      <c r="O5" s="709"/>
      <c r="P5" s="709"/>
      <c r="Q5" s="710"/>
      <c r="R5" s="695">
        <v>644183</v>
      </c>
      <c r="S5" s="696"/>
      <c r="T5" s="696"/>
      <c r="U5" s="696"/>
      <c r="V5" s="696"/>
      <c r="W5" s="696"/>
      <c r="X5" s="696"/>
      <c r="Y5" s="739"/>
      <c r="Z5" s="757">
        <v>13.8</v>
      </c>
      <c r="AA5" s="757"/>
      <c r="AB5" s="757"/>
      <c r="AC5" s="757"/>
      <c r="AD5" s="758">
        <v>644183</v>
      </c>
      <c r="AE5" s="758"/>
      <c r="AF5" s="758"/>
      <c r="AG5" s="758"/>
      <c r="AH5" s="758"/>
      <c r="AI5" s="758"/>
      <c r="AJ5" s="758"/>
      <c r="AK5" s="758"/>
      <c r="AL5" s="740">
        <v>24.5</v>
      </c>
      <c r="AM5" s="713"/>
      <c r="AN5" s="713"/>
      <c r="AO5" s="741"/>
      <c r="AP5" s="708" t="s">
        <v>228</v>
      </c>
      <c r="AQ5" s="709"/>
      <c r="AR5" s="709"/>
      <c r="AS5" s="709"/>
      <c r="AT5" s="709"/>
      <c r="AU5" s="709"/>
      <c r="AV5" s="709"/>
      <c r="AW5" s="709"/>
      <c r="AX5" s="709"/>
      <c r="AY5" s="709"/>
      <c r="AZ5" s="709"/>
      <c r="BA5" s="709"/>
      <c r="BB5" s="709"/>
      <c r="BC5" s="709"/>
      <c r="BD5" s="709"/>
      <c r="BE5" s="709"/>
      <c r="BF5" s="710"/>
      <c r="BG5" s="640">
        <v>644183</v>
      </c>
      <c r="BH5" s="641"/>
      <c r="BI5" s="641"/>
      <c r="BJ5" s="641"/>
      <c r="BK5" s="641"/>
      <c r="BL5" s="641"/>
      <c r="BM5" s="641"/>
      <c r="BN5" s="642"/>
      <c r="BO5" s="677">
        <v>100</v>
      </c>
      <c r="BP5" s="677"/>
      <c r="BQ5" s="677"/>
      <c r="BR5" s="677"/>
      <c r="BS5" s="678" t="s">
        <v>185</v>
      </c>
      <c r="BT5" s="678"/>
      <c r="BU5" s="678"/>
      <c r="BV5" s="678"/>
      <c r="BW5" s="678"/>
      <c r="BX5" s="678"/>
      <c r="BY5" s="678"/>
      <c r="BZ5" s="678"/>
      <c r="CA5" s="678"/>
      <c r="CB5" s="728"/>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66924</v>
      </c>
      <c r="S6" s="641"/>
      <c r="T6" s="641"/>
      <c r="U6" s="641"/>
      <c r="V6" s="641"/>
      <c r="W6" s="641"/>
      <c r="X6" s="641"/>
      <c r="Y6" s="642"/>
      <c r="Z6" s="677">
        <v>1.4</v>
      </c>
      <c r="AA6" s="677"/>
      <c r="AB6" s="677"/>
      <c r="AC6" s="677"/>
      <c r="AD6" s="678">
        <v>66924</v>
      </c>
      <c r="AE6" s="678"/>
      <c r="AF6" s="678"/>
      <c r="AG6" s="678"/>
      <c r="AH6" s="678"/>
      <c r="AI6" s="678"/>
      <c r="AJ6" s="678"/>
      <c r="AK6" s="678"/>
      <c r="AL6" s="643">
        <v>2.5</v>
      </c>
      <c r="AM6" s="644"/>
      <c r="AN6" s="644"/>
      <c r="AO6" s="679"/>
      <c r="AP6" s="637" t="s">
        <v>233</v>
      </c>
      <c r="AQ6" s="638"/>
      <c r="AR6" s="638"/>
      <c r="AS6" s="638"/>
      <c r="AT6" s="638"/>
      <c r="AU6" s="638"/>
      <c r="AV6" s="638"/>
      <c r="AW6" s="638"/>
      <c r="AX6" s="638"/>
      <c r="AY6" s="638"/>
      <c r="AZ6" s="638"/>
      <c r="BA6" s="638"/>
      <c r="BB6" s="638"/>
      <c r="BC6" s="638"/>
      <c r="BD6" s="638"/>
      <c r="BE6" s="638"/>
      <c r="BF6" s="639"/>
      <c r="BG6" s="640">
        <v>644183</v>
      </c>
      <c r="BH6" s="641"/>
      <c r="BI6" s="641"/>
      <c r="BJ6" s="641"/>
      <c r="BK6" s="641"/>
      <c r="BL6" s="641"/>
      <c r="BM6" s="641"/>
      <c r="BN6" s="642"/>
      <c r="BO6" s="677">
        <v>100</v>
      </c>
      <c r="BP6" s="677"/>
      <c r="BQ6" s="677"/>
      <c r="BR6" s="677"/>
      <c r="BS6" s="678" t="s">
        <v>234</v>
      </c>
      <c r="BT6" s="678"/>
      <c r="BU6" s="678"/>
      <c r="BV6" s="678"/>
      <c r="BW6" s="678"/>
      <c r="BX6" s="678"/>
      <c r="BY6" s="678"/>
      <c r="BZ6" s="678"/>
      <c r="CA6" s="678"/>
      <c r="CB6" s="728"/>
      <c r="CD6" s="698" t="s">
        <v>235</v>
      </c>
      <c r="CE6" s="699"/>
      <c r="CF6" s="699"/>
      <c r="CG6" s="699"/>
      <c r="CH6" s="699"/>
      <c r="CI6" s="699"/>
      <c r="CJ6" s="699"/>
      <c r="CK6" s="699"/>
      <c r="CL6" s="699"/>
      <c r="CM6" s="699"/>
      <c r="CN6" s="699"/>
      <c r="CO6" s="699"/>
      <c r="CP6" s="699"/>
      <c r="CQ6" s="700"/>
      <c r="CR6" s="640">
        <v>73681</v>
      </c>
      <c r="CS6" s="641"/>
      <c r="CT6" s="641"/>
      <c r="CU6" s="641"/>
      <c r="CV6" s="641"/>
      <c r="CW6" s="641"/>
      <c r="CX6" s="641"/>
      <c r="CY6" s="642"/>
      <c r="CZ6" s="740">
        <v>1.7</v>
      </c>
      <c r="DA6" s="713"/>
      <c r="DB6" s="713"/>
      <c r="DC6" s="743"/>
      <c r="DD6" s="646" t="s">
        <v>185</v>
      </c>
      <c r="DE6" s="641"/>
      <c r="DF6" s="641"/>
      <c r="DG6" s="641"/>
      <c r="DH6" s="641"/>
      <c r="DI6" s="641"/>
      <c r="DJ6" s="641"/>
      <c r="DK6" s="641"/>
      <c r="DL6" s="641"/>
      <c r="DM6" s="641"/>
      <c r="DN6" s="641"/>
      <c r="DO6" s="641"/>
      <c r="DP6" s="642"/>
      <c r="DQ6" s="646">
        <v>73681</v>
      </c>
      <c r="DR6" s="641"/>
      <c r="DS6" s="641"/>
      <c r="DT6" s="641"/>
      <c r="DU6" s="641"/>
      <c r="DV6" s="641"/>
      <c r="DW6" s="641"/>
      <c r="DX6" s="641"/>
      <c r="DY6" s="641"/>
      <c r="DZ6" s="641"/>
      <c r="EA6" s="641"/>
      <c r="EB6" s="641"/>
      <c r="EC6" s="684"/>
    </row>
    <row r="7" spans="2:143" ht="11.25" customHeight="1" x14ac:dyDescent="0.15">
      <c r="B7" s="637" t="s">
        <v>236</v>
      </c>
      <c r="C7" s="638"/>
      <c r="D7" s="638"/>
      <c r="E7" s="638"/>
      <c r="F7" s="638"/>
      <c r="G7" s="638"/>
      <c r="H7" s="638"/>
      <c r="I7" s="638"/>
      <c r="J7" s="638"/>
      <c r="K7" s="638"/>
      <c r="L7" s="638"/>
      <c r="M7" s="638"/>
      <c r="N7" s="638"/>
      <c r="O7" s="638"/>
      <c r="P7" s="638"/>
      <c r="Q7" s="639"/>
      <c r="R7" s="640">
        <v>354</v>
      </c>
      <c r="S7" s="641"/>
      <c r="T7" s="641"/>
      <c r="U7" s="641"/>
      <c r="V7" s="641"/>
      <c r="W7" s="641"/>
      <c r="X7" s="641"/>
      <c r="Y7" s="642"/>
      <c r="Z7" s="677">
        <v>0</v>
      </c>
      <c r="AA7" s="677"/>
      <c r="AB7" s="677"/>
      <c r="AC7" s="677"/>
      <c r="AD7" s="678">
        <v>354</v>
      </c>
      <c r="AE7" s="678"/>
      <c r="AF7" s="678"/>
      <c r="AG7" s="678"/>
      <c r="AH7" s="678"/>
      <c r="AI7" s="678"/>
      <c r="AJ7" s="678"/>
      <c r="AK7" s="678"/>
      <c r="AL7" s="643">
        <v>0</v>
      </c>
      <c r="AM7" s="644"/>
      <c r="AN7" s="644"/>
      <c r="AO7" s="679"/>
      <c r="AP7" s="637" t="s">
        <v>237</v>
      </c>
      <c r="AQ7" s="638"/>
      <c r="AR7" s="638"/>
      <c r="AS7" s="638"/>
      <c r="AT7" s="638"/>
      <c r="AU7" s="638"/>
      <c r="AV7" s="638"/>
      <c r="AW7" s="638"/>
      <c r="AX7" s="638"/>
      <c r="AY7" s="638"/>
      <c r="AZ7" s="638"/>
      <c r="BA7" s="638"/>
      <c r="BB7" s="638"/>
      <c r="BC7" s="638"/>
      <c r="BD7" s="638"/>
      <c r="BE7" s="638"/>
      <c r="BF7" s="639"/>
      <c r="BG7" s="640">
        <v>239237</v>
      </c>
      <c r="BH7" s="641"/>
      <c r="BI7" s="641"/>
      <c r="BJ7" s="641"/>
      <c r="BK7" s="641"/>
      <c r="BL7" s="641"/>
      <c r="BM7" s="641"/>
      <c r="BN7" s="642"/>
      <c r="BO7" s="677">
        <v>37.1</v>
      </c>
      <c r="BP7" s="677"/>
      <c r="BQ7" s="677"/>
      <c r="BR7" s="677"/>
      <c r="BS7" s="678" t="s">
        <v>185</v>
      </c>
      <c r="BT7" s="678"/>
      <c r="BU7" s="678"/>
      <c r="BV7" s="678"/>
      <c r="BW7" s="678"/>
      <c r="BX7" s="678"/>
      <c r="BY7" s="678"/>
      <c r="BZ7" s="678"/>
      <c r="CA7" s="678"/>
      <c r="CB7" s="728"/>
      <c r="CD7" s="673" t="s">
        <v>238</v>
      </c>
      <c r="CE7" s="674"/>
      <c r="CF7" s="674"/>
      <c r="CG7" s="674"/>
      <c r="CH7" s="674"/>
      <c r="CI7" s="674"/>
      <c r="CJ7" s="674"/>
      <c r="CK7" s="674"/>
      <c r="CL7" s="674"/>
      <c r="CM7" s="674"/>
      <c r="CN7" s="674"/>
      <c r="CO7" s="674"/>
      <c r="CP7" s="674"/>
      <c r="CQ7" s="675"/>
      <c r="CR7" s="640">
        <v>504322</v>
      </c>
      <c r="CS7" s="641"/>
      <c r="CT7" s="641"/>
      <c r="CU7" s="641"/>
      <c r="CV7" s="641"/>
      <c r="CW7" s="641"/>
      <c r="CX7" s="641"/>
      <c r="CY7" s="642"/>
      <c r="CZ7" s="677">
        <v>11.5</v>
      </c>
      <c r="DA7" s="677"/>
      <c r="DB7" s="677"/>
      <c r="DC7" s="677"/>
      <c r="DD7" s="646">
        <v>3531</v>
      </c>
      <c r="DE7" s="641"/>
      <c r="DF7" s="641"/>
      <c r="DG7" s="641"/>
      <c r="DH7" s="641"/>
      <c r="DI7" s="641"/>
      <c r="DJ7" s="641"/>
      <c r="DK7" s="641"/>
      <c r="DL7" s="641"/>
      <c r="DM7" s="641"/>
      <c r="DN7" s="641"/>
      <c r="DO7" s="641"/>
      <c r="DP7" s="642"/>
      <c r="DQ7" s="646">
        <v>438074</v>
      </c>
      <c r="DR7" s="641"/>
      <c r="DS7" s="641"/>
      <c r="DT7" s="641"/>
      <c r="DU7" s="641"/>
      <c r="DV7" s="641"/>
      <c r="DW7" s="641"/>
      <c r="DX7" s="641"/>
      <c r="DY7" s="641"/>
      <c r="DZ7" s="641"/>
      <c r="EA7" s="641"/>
      <c r="EB7" s="641"/>
      <c r="EC7" s="684"/>
    </row>
    <row r="8" spans="2:143" ht="11.25" customHeight="1" x14ac:dyDescent="0.15">
      <c r="B8" s="637" t="s">
        <v>239</v>
      </c>
      <c r="C8" s="638"/>
      <c r="D8" s="638"/>
      <c r="E8" s="638"/>
      <c r="F8" s="638"/>
      <c r="G8" s="638"/>
      <c r="H8" s="638"/>
      <c r="I8" s="638"/>
      <c r="J8" s="638"/>
      <c r="K8" s="638"/>
      <c r="L8" s="638"/>
      <c r="M8" s="638"/>
      <c r="N8" s="638"/>
      <c r="O8" s="638"/>
      <c r="P8" s="638"/>
      <c r="Q8" s="639"/>
      <c r="R8" s="640">
        <v>1758</v>
      </c>
      <c r="S8" s="641"/>
      <c r="T8" s="641"/>
      <c r="U8" s="641"/>
      <c r="V8" s="641"/>
      <c r="W8" s="641"/>
      <c r="X8" s="641"/>
      <c r="Y8" s="642"/>
      <c r="Z8" s="677">
        <v>0</v>
      </c>
      <c r="AA8" s="677"/>
      <c r="AB8" s="677"/>
      <c r="AC8" s="677"/>
      <c r="AD8" s="678">
        <v>1758</v>
      </c>
      <c r="AE8" s="678"/>
      <c r="AF8" s="678"/>
      <c r="AG8" s="678"/>
      <c r="AH8" s="678"/>
      <c r="AI8" s="678"/>
      <c r="AJ8" s="678"/>
      <c r="AK8" s="678"/>
      <c r="AL8" s="643">
        <v>0.1</v>
      </c>
      <c r="AM8" s="644"/>
      <c r="AN8" s="644"/>
      <c r="AO8" s="679"/>
      <c r="AP8" s="637" t="s">
        <v>240</v>
      </c>
      <c r="AQ8" s="638"/>
      <c r="AR8" s="638"/>
      <c r="AS8" s="638"/>
      <c r="AT8" s="638"/>
      <c r="AU8" s="638"/>
      <c r="AV8" s="638"/>
      <c r="AW8" s="638"/>
      <c r="AX8" s="638"/>
      <c r="AY8" s="638"/>
      <c r="AZ8" s="638"/>
      <c r="BA8" s="638"/>
      <c r="BB8" s="638"/>
      <c r="BC8" s="638"/>
      <c r="BD8" s="638"/>
      <c r="BE8" s="638"/>
      <c r="BF8" s="639"/>
      <c r="BG8" s="640">
        <v>10245</v>
      </c>
      <c r="BH8" s="641"/>
      <c r="BI8" s="641"/>
      <c r="BJ8" s="641"/>
      <c r="BK8" s="641"/>
      <c r="BL8" s="641"/>
      <c r="BM8" s="641"/>
      <c r="BN8" s="642"/>
      <c r="BO8" s="677">
        <v>1.6</v>
      </c>
      <c r="BP8" s="677"/>
      <c r="BQ8" s="677"/>
      <c r="BR8" s="677"/>
      <c r="BS8" s="646" t="s">
        <v>234</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1377662</v>
      </c>
      <c r="CS8" s="641"/>
      <c r="CT8" s="641"/>
      <c r="CU8" s="641"/>
      <c r="CV8" s="641"/>
      <c r="CW8" s="641"/>
      <c r="CX8" s="641"/>
      <c r="CY8" s="642"/>
      <c r="CZ8" s="677">
        <v>31.5</v>
      </c>
      <c r="DA8" s="677"/>
      <c r="DB8" s="677"/>
      <c r="DC8" s="677"/>
      <c r="DD8" s="646">
        <v>534398</v>
      </c>
      <c r="DE8" s="641"/>
      <c r="DF8" s="641"/>
      <c r="DG8" s="641"/>
      <c r="DH8" s="641"/>
      <c r="DI8" s="641"/>
      <c r="DJ8" s="641"/>
      <c r="DK8" s="641"/>
      <c r="DL8" s="641"/>
      <c r="DM8" s="641"/>
      <c r="DN8" s="641"/>
      <c r="DO8" s="641"/>
      <c r="DP8" s="642"/>
      <c r="DQ8" s="646">
        <v>590206</v>
      </c>
      <c r="DR8" s="641"/>
      <c r="DS8" s="641"/>
      <c r="DT8" s="641"/>
      <c r="DU8" s="641"/>
      <c r="DV8" s="641"/>
      <c r="DW8" s="641"/>
      <c r="DX8" s="641"/>
      <c r="DY8" s="641"/>
      <c r="DZ8" s="641"/>
      <c r="EA8" s="641"/>
      <c r="EB8" s="641"/>
      <c r="EC8" s="684"/>
    </row>
    <row r="9" spans="2:143" ht="11.25" customHeight="1" x14ac:dyDescent="0.15">
      <c r="B9" s="637" t="s">
        <v>242</v>
      </c>
      <c r="C9" s="638"/>
      <c r="D9" s="638"/>
      <c r="E9" s="638"/>
      <c r="F9" s="638"/>
      <c r="G9" s="638"/>
      <c r="H9" s="638"/>
      <c r="I9" s="638"/>
      <c r="J9" s="638"/>
      <c r="K9" s="638"/>
      <c r="L9" s="638"/>
      <c r="M9" s="638"/>
      <c r="N9" s="638"/>
      <c r="O9" s="638"/>
      <c r="P9" s="638"/>
      <c r="Q9" s="639"/>
      <c r="R9" s="640">
        <v>864</v>
      </c>
      <c r="S9" s="641"/>
      <c r="T9" s="641"/>
      <c r="U9" s="641"/>
      <c r="V9" s="641"/>
      <c r="W9" s="641"/>
      <c r="X9" s="641"/>
      <c r="Y9" s="642"/>
      <c r="Z9" s="677">
        <v>0</v>
      </c>
      <c r="AA9" s="677"/>
      <c r="AB9" s="677"/>
      <c r="AC9" s="677"/>
      <c r="AD9" s="678">
        <v>864</v>
      </c>
      <c r="AE9" s="678"/>
      <c r="AF9" s="678"/>
      <c r="AG9" s="678"/>
      <c r="AH9" s="678"/>
      <c r="AI9" s="678"/>
      <c r="AJ9" s="678"/>
      <c r="AK9" s="678"/>
      <c r="AL9" s="643">
        <v>0</v>
      </c>
      <c r="AM9" s="644"/>
      <c r="AN9" s="644"/>
      <c r="AO9" s="679"/>
      <c r="AP9" s="637" t="s">
        <v>243</v>
      </c>
      <c r="AQ9" s="638"/>
      <c r="AR9" s="638"/>
      <c r="AS9" s="638"/>
      <c r="AT9" s="638"/>
      <c r="AU9" s="638"/>
      <c r="AV9" s="638"/>
      <c r="AW9" s="638"/>
      <c r="AX9" s="638"/>
      <c r="AY9" s="638"/>
      <c r="AZ9" s="638"/>
      <c r="BA9" s="638"/>
      <c r="BB9" s="638"/>
      <c r="BC9" s="638"/>
      <c r="BD9" s="638"/>
      <c r="BE9" s="638"/>
      <c r="BF9" s="639"/>
      <c r="BG9" s="640">
        <v>200589</v>
      </c>
      <c r="BH9" s="641"/>
      <c r="BI9" s="641"/>
      <c r="BJ9" s="641"/>
      <c r="BK9" s="641"/>
      <c r="BL9" s="641"/>
      <c r="BM9" s="641"/>
      <c r="BN9" s="642"/>
      <c r="BO9" s="677">
        <v>31.1</v>
      </c>
      <c r="BP9" s="677"/>
      <c r="BQ9" s="677"/>
      <c r="BR9" s="677"/>
      <c r="BS9" s="646" t="s">
        <v>185</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383323</v>
      </c>
      <c r="CS9" s="641"/>
      <c r="CT9" s="641"/>
      <c r="CU9" s="641"/>
      <c r="CV9" s="641"/>
      <c r="CW9" s="641"/>
      <c r="CX9" s="641"/>
      <c r="CY9" s="642"/>
      <c r="CZ9" s="677">
        <v>8.8000000000000007</v>
      </c>
      <c r="DA9" s="677"/>
      <c r="DB9" s="677"/>
      <c r="DC9" s="677"/>
      <c r="DD9" s="646">
        <v>13959</v>
      </c>
      <c r="DE9" s="641"/>
      <c r="DF9" s="641"/>
      <c r="DG9" s="641"/>
      <c r="DH9" s="641"/>
      <c r="DI9" s="641"/>
      <c r="DJ9" s="641"/>
      <c r="DK9" s="641"/>
      <c r="DL9" s="641"/>
      <c r="DM9" s="641"/>
      <c r="DN9" s="641"/>
      <c r="DO9" s="641"/>
      <c r="DP9" s="642"/>
      <c r="DQ9" s="646">
        <v>367307</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185</v>
      </c>
      <c r="S10" s="641"/>
      <c r="T10" s="641"/>
      <c r="U10" s="641"/>
      <c r="V10" s="641"/>
      <c r="W10" s="641"/>
      <c r="X10" s="641"/>
      <c r="Y10" s="642"/>
      <c r="Z10" s="677" t="s">
        <v>185</v>
      </c>
      <c r="AA10" s="677"/>
      <c r="AB10" s="677"/>
      <c r="AC10" s="677"/>
      <c r="AD10" s="678" t="s">
        <v>185</v>
      </c>
      <c r="AE10" s="678"/>
      <c r="AF10" s="678"/>
      <c r="AG10" s="678"/>
      <c r="AH10" s="678"/>
      <c r="AI10" s="678"/>
      <c r="AJ10" s="678"/>
      <c r="AK10" s="678"/>
      <c r="AL10" s="643" t="s">
        <v>185</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11638</v>
      </c>
      <c r="BH10" s="641"/>
      <c r="BI10" s="641"/>
      <c r="BJ10" s="641"/>
      <c r="BK10" s="641"/>
      <c r="BL10" s="641"/>
      <c r="BM10" s="641"/>
      <c r="BN10" s="642"/>
      <c r="BO10" s="677">
        <v>1.8</v>
      </c>
      <c r="BP10" s="677"/>
      <c r="BQ10" s="677"/>
      <c r="BR10" s="677"/>
      <c r="BS10" s="646" t="s">
        <v>185</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5</v>
      </c>
      <c r="CS10" s="641"/>
      <c r="CT10" s="641"/>
      <c r="CU10" s="641"/>
      <c r="CV10" s="641"/>
      <c r="CW10" s="641"/>
      <c r="CX10" s="641"/>
      <c r="CY10" s="642"/>
      <c r="CZ10" s="677">
        <v>0</v>
      </c>
      <c r="DA10" s="677"/>
      <c r="DB10" s="677"/>
      <c r="DC10" s="677"/>
      <c r="DD10" s="646" t="s">
        <v>185</v>
      </c>
      <c r="DE10" s="641"/>
      <c r="DF10" s="641"/>
      <c r="DG10" s="641"/>
      <c r="DH10" s="641"/>
      <c r="DI10" s="641"/>
      <c r="DJ10" s="641"/>
      <c r="DK10" s="641"/>
      <c r="DL10" s="641"/>
      <c r="DM10" s="641"/>
      <c r="DN10" s="641"/>
      <c r="DO10" s="641"/>
      <c r="DP10" s="642"/>
      <c r="DQ10" s="646">
        <v>5</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110450</v>
      </c>
      <c r="S11" s="641"/>
      <c r="T11" s="641"/>
      <c r="U11" s="641"/>
      <c r="V11" s="641"/>
      <c r="W11" s="641"/>
      <c r="X11" s="641"/>
      <c r="Y11" s="642"/>
      <c r="Z11" s="643">
        <v>2.4</v>
      </c>
      <c r="AA11" s="644"/>
      <c r="AB11" s="644"/>
      <c r="AC11" s="645"/>
      <c r="AD11" s="646">
        <v>110450</v>
      </c>
      <c r="AE11" s="641"/>
      <c r="AF11" s="641"/>
      <c r="AG11" s="641"/>
      <c r="AH11" s="641"/>
      <c r="AI11" s="641"/>
      <c r="AJ11" s="641"/>
      <c r="AK11" s="642"/>
      <c r="AL11" s="643">
        <v>4.2</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16765</v>
      </c>
      <c r="BH11" s="641"/>
      <c r="BI11" s="641"/>
      <c r="BJ11" s="641"/>
      <c r="BK11" s="641"/>
      <c r="BL11" s="641"/>
      <c r="BM11" s="641"/>
      <c r="BN11" s="642"/>
      <c r="BO11" s="677">
        <v>2.6</v>
      </c>
      <c r="BP11" s="677"/>
      <c r="BQ11" s="677"/>
      <c r="BR11" s="677"/>
      <c r="BS11" s="646" t="s">
        <v>185</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357537</v>
      </c>
      <c r="CS11" s="641"/>
      <c r="CT11" s="641"/>
      <c r="CU11" s="641"/>
      <c r="CV11" s="641"/>
      <c r="CW11" s="641"/>
      <c r="CX11" s="641"/>
      <c r="CY11" s="642"/>
      <c r="CZ11" s="677">
        <v>8.1999999999999993</v>
      </c>
      <c r="DA11" s="677"/>
      <c r="DB11" s="677"/>
      <c r="DC11" s="677"/>
      <c r="DD11" s="646">
        <v>82300</v>
      </c>
      <c r="DE11" s="641"/>
      <c r="DF11" s="641"/>
      <c r="DG11" s="641"/>
      <c r="DH11" s="641"/>
      <c r="DI11" s="641"/>
      <c r="DJ11" s="641"/>
      <c r="DK11" s="641"/>
      <c r="DL11" s="641"/>
      <c r="DM11" s="641"/>
      <c r="DN11" s="641"/>
      <c r="DO11" s="641"/>
      <c r="DP11" s="642"/>
      <c r="DQ11" s="646">
        <v>215889</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t="s">
        <v>234</v>
      </c>
      <c r="S12" s="641"/>
      <c r="T12" s="641"/>
      <c r="U12" s="641"/>
      <c r="V12" s="641"/>
      <c r="W12" s="641"/>
      <c r="X12" s="641"/>
      <c r="Y12" s="642"/>
      <c r="Z12" s="677" t="s">
        <v>234</v>
      </c>
      <c r="AA12" s="677"/>
      <c r="AB12" s="677"/>
      <c r="AC12" s="677"/>
      <c r="AD12" s="678" t="s">
        <v>185</v>
      </c>
      <c r="AE12" s="678"/>
      <c r="AF12" s="678"/>
      <c r="AG12" s="678"/>
      <c r="AH12" s="678"/>
      <c r="AI12" s="678"/>
      <c r="AJ12" s="678"/>
      <c r="AK12" s="678"/>
      <c r="AL12" s="643" t="s">
        <v>185</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340203</v>
      </c>
      <c r="BH12" s="641"/>
      <c r="BI12" s="641"/>
      <c r="BJ12" s="641"/>
      <c r="BK12" s="641"/>
      <c r="BL12" s="641"/>
      <c r="BM12" s="641"/>
      <c r="BN12" s="642"/>
      <c r="BO12" s="677">
        <v>52.8</v>
      </c>
      <c r="BP12" s="677"/>
      <c r="BQ12" s="677"/>
      <c r="BR12" s="677"/>
      <c r="BS12" s="646" t="s">
        <v>234</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124208</v>
      </c>
      <c r="CS12" s="641"/>
      <c r="CT12" s="641"/>
      <c r="CU12" s="641"/>
      <c r="CV12" s="641"/>
      <c r="CW12" s="641"/>
      <c r="CX12" s="641"/>
      <c r="CY12" s="642"/>
      <c r="CZ12" s="677">
        <v>2.8</v>
      </c>
      <c r="DA12" s="677"/>
      <c r="DB12" s="677"/>
      <c r="DC12" s="677"/>
      <c r="DD12" s="646">
        <v>45332</v>
      </c>
      <c r="DE12" s="641"/>
      <c r="DF12" s="641"/>
      <c r="DG12" s="641"/>
      <c r="DH12" s="641"/>
      <c r="DI12" s="641"/>
      <c r="DJ12" s="641"/>
      <c r="DK12" s="641"/>
      <c r="DL12" s="641"/>
      <c r="DM12" s="641"/>
      <c r="DN12" s="641"/>
      <c r="DO12" s="641"/>
      <c r="DP12" s="642"/>
      <c r="DQ12" s="646">
        <v>76832</v>
      </c>
      <c r="DR12" s="641"/>
      <c r="DS12" s="641"/>
      <c r="DT12" s="641"/>
      <c r="DU12" s="641"/>
      <c r="DV12" s="641"/>
      <c r="DW12" s="641"/>
      <c r="DX12" s="641"/>
      <c r="DY12" s="641"/>
      <c r="DZ12" s="641"/>
      <c r="EA12" s="641"/>
      <c r="EB12" s="641"/>
      <c r="EC12" s="684"/>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185</v>
      </c>
      <c r="S13" s="641"/>
      <c r="T13" s="641"/>
      <c r="U13" s="641"/>
      <c r="V13" s="641"/>
      <c r="W13" s="641"/>
      <c r="X13" s="641"/>
      <c r="Y13" s="642"/>
      <c r="Z13" s="677" t="s">
        <v>185</v>
      </c>
      <c r="AA13" s="677"/>
      <c r="AB13" s="677"/>
      <c r="AC13" s="677"/>
      <c r="AD13" s="678" t="s">
        <v>185</v>
      </c>
      <c r="AE13" s="678"/>
      <c r="AF13" s="678"/>
      <c r="AG13" s="678"/>
      <c r="AH13" s="678"/>
      <c r="AI13" s="678"/>
      <c r="AJ13" s="678"/>
      <c r="AK13" s="678"/>
      <c r="AL13" s="643" t="s">
        <v>234</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338389</v>
      </c>
      <c r="BH13" s="641"/>
      <c r="BI13" s="641"/>
      <c r="BJ13" s="641"/>
      <c r="BK13" s="641"/>
      <c r="BL13" s="641"/>
      <c r="BM13" s="641"/>
      <c r="BN13" s="642"/>
      <c r="BO13" s="677">
        <v>52.5</v>
      </c>
      <c r="BP13" s="677"/>
      <c r="BQ13" s="677"/>
      <c r="BR13" s="677"/>
      <c r="BS13" s="646" t="s">
        <v>185</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298580</v>
      </c>
      <c r="CS13" s="641"/>
      <c r="CT13" s="641"/>
      <c r="CU13" s="641"/>
      <c r="CV13" s="641"/>
      <c r="CW13" s="641"/>
      <c r="CX13" s="641"/>
      <c r="CY13" s="642"/>
      <c r="CZ13" s="677">
        <v>6.8</v>
      </c>
      <c r="DA13" s="677"/>
      <c r="DB13" s="677"/>
      <c r="DC13" s="677"/>
      <c r="DD13" s="646">
        <v>222170</v>
      </c>
      <c r="DE13" s="641"/>
      <c r="DF13" s="641"/>
      <c r="DG13" s="641"/>
      <c r="DH13" s="641"/>
      <c r="DI13" s="641"/>
      <c r="DJ13" s="641"/>
      <c r="DK13" s="641"/>
      <c r="DL13" s="641"/>
      <c r="DM13" s="641"/>
      <c r="DN13" s="641"/>
      <c r="DO13" s="641"/>
      <c r="DP13" s="642"/>
      <c r="DQ13" s="646">
        <v>83145</v>
      </c>
      <c r="DR13" s="641"/>
      <c r="DS13" s="641"/>
      <c r="DT13" s="641"/>
      <c r="DU13" s="641"/>
      <c r="DV13" s="641"/>
      <c r="DW13" s="641"/>
      <c r="DX13" s="641"/>
      <c r="DY13" s="641"/>
      <c r="DZ13" s="641"/>
      <c r="EA13" s="641"/>
      <c r="EB13" s="641"/>
      <c r="EC13" s="684"/>
    </row>
    <row r="14" spans="2:143" ht="11.25" customHeight="1" x14ac:dyDescent="0.15">
      <c r="B14" s="637" t="s">
        <v>257</v>
      </c>
      <c r="C14" s="638"/>
      <c r="D14" s="638"/>
      <c r="E14" s="638"/>
      <c r="F14" s="638"/>
      <c r="G14" s="638"/>
      <c r="H14" s="638"/>
      <c r="I14" s="638"/>
      <c r="J14" s="638"/>
      <c r="K14" s="638"/>
      <c r="L14" s="638"/>
      <c r="M14" s="638"/>
      <c r="N14" s="638"/>
      <c r="O14" s="638"/>
      <c r="P14" s="638"/>
      <c r="Q14" s="639"/>
      <c r="R14" s="640">
        <v>7015</v>
      </c>
      <c r="S14" s="641"/>
      <c r="T14" s="641"/>
      <c r="U14" s="641"/>
      <c r="V14" s="641"/>
      <c r="W14" s="641"/>
      <c r="X14" s="641"/>
      <c r="Y14" s="642"/>
      <c r="Z14" s="677">
        <v>0.1</v>
      </c>
      <c r="AA14" s="677"/>
      <c r="AB14" s="677"/>
      <c r="AC14" s="677"/>
      <c r="AD14" s="678">
        <v>7015</v>
      </c>
      <c r="AE14" s="678"/>
      <c r="AF14" s="678"/>
      <c r="AG14" s="678"/>
      <c r="AH14" s="678"/>
      <c r="AI14" s="678"/>
      <c r="AJ14" s="678"/>
      <c r="AK14" s="678"/>
      <c r="AL14" s="643">
        <v>0.3</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26169</v>
      </c>
      <c r="BH14" s="641"/>
      <c r="BI14" s="641"/>
      <c r="BJ14" s="641"/>
      <c r="BK14" s="641"/>
      <c r="BL14" s="641"/>
      <c r="BM14" s="641"/>
      <c r="BN14" s="642"/>
      <c r="BO14" s="677">
        <v>4.0999999999999996</v>
      </c>
      <c r="BP14" s="677"/>
      <c r="BQ14" s="677"/>
      <c r="BR14" s="677"/>
      <c r="BS14" s="646" t="s">
        <v>185</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184449</v>
      </c>
      <c r="CS14" s="641"/>
      <c r="CT14" s="641"/>
      <c r="CU14" s="641"/>
      <c r="CV14" s="641"/>
      <c r="CW14" s="641"/>
      <c r="CX14" s="641"/>
      <c r="CY14" s="642"/>
      <c r="CZ14" s="677">
        <v>4.2</v>
      </c>
      <c r="DA14" s="677"/>
      <c r="DB14" s="677"/>
      <c r="DC14" s="677"/>
      <c r="DD14" s="646">
        <v>5481</v>
      </c>
      <c r="DE14" s="641"/>
      <c r="DF14" s="641"/>
      <c r="DG14" s="641"/>
      <c r="DH14" s="641"/>
      <c r="DI14" s="641"/>
      <c r="DJ14" s="641"/>
      <c r="DK14" s="641"/>
      <c r="DL14" s="641"/>
      <c r="DM14" s="641"/>
      <c r="DN14" s="641"/>
      <c r="DO14" s="641"/>
      <c r="DP14" s="642"/>
      <c r="DQ14" s="646">
        <v>181684</v>
      </c>
      <c r="DR14" s="641"/>
      <c r="DS14" s="641"/>
      <c r="DT14" s="641"/>
      <c r="DU14" s="641"/>
      <c r="DV14" s="641"/>
      <c r="DW14" s="641"/>
      <c r="DX14" s="641"/>
      <c r="DY14" s="641"/>
      <c r="DZ14" s="641"/>
      <c r="EA14" s="641"/>
      <c r="EB14" s="641"/>
      <c r="EC14" s="684"/>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185</v>
      </c>
      <c r="S15" s="641"/>
      <c r="T15" s="641"/>
      <c r="U15" s="641"/>
      <c r="V15" s="641"/>
      <c r="W15" s="641"/>
      <c r="X15" s="641"/>
      <c r="Y15" s="642"/>
      <c r="Z15" s="677" t="s">
        <v>234</v>
      </c>
      <c r="AA15" s="677"/>
      <c r="AB15" s="677"/>
      <c r="AC15" s="677"/>
      <c r="AD15" s="678" t="s">
        <v>234</v>
      </c>
      <c r="AE15" s="678"/>
      <c r="AF15" s="678"/>
      <c r="AG15" s="678"/>
      <c r="AH15" s="678"/>
      <c r="AI15" s="678"/>
      <c r="AJ15" s="678"/>
      <c r="AK15" s="678"/>
      <c r="AL15" s="643" t="s">
        <v>185</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38574</v>
      </c>
      <c r="BH15" s="641"/>
      <c r="BI15" s="641"/>
      <c r="BJ15" s="641"/>
      <c r="BK15" s="641"/>
      <c r="BL15" s="641"/>
      <c r="BM15" s="641"/>
      <c r="BN15" s="642"/>
      <c r="BO15" s="677">
        <v>6</v>
      </c>
      <c r="BP15" s="677"/>
      <c r="BQ15" s="677"/>
      <c r="BR15" s="677"/>
      <c r="BS15" s="646" t="s">
        <v>234</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359046</v>
      </c>
      <c r="CS15" s="641"/>
      <c r="CT15" s="641"/>
      <c r="CU15" s="641"/>
      <c r="CV15" s="641"/>
      <c r="CW15" s="641"/>
      <c r="CX15" s="641"/>
      <c r="CY15" s="642"/>
      <c r="CZ15" s="677">
        <v>8.1999999999999993</v>
      </c>
      <c r="DA15" s="677"/>
      <c r="DB15" s="677"/>
      <c r="DC15" s="677"/>
      <c r="DD15" s="646">
        <v>6027</v>
      </c>
      <c r="DE15" s="641"/>
      <c r="DF15" s="641"/>
      <c r="DG15" s="641"/>
      <c r="DH15" s="641"/>
      <c r="DI15" s="641"/>
      <c r="DJ15" s="641"/>
      <c r="DK15" s="641"/>
      <c r="DL15" s="641"/>
      <c r="DM15" s="641"/>
      <c r="DN15" s="641"/>
      <c r="DO15" s="641"/>
      <c r="DP15" s="642"/>
      <c r="DQ15" s="646">
        <v>344002</v>
      </c>
      <c r="DR15" s="641"/>
      <c r="DS15" s="641"/>
      <c r="DT15" s="641"/>
      <c r="DU15" s="641"/>
      <c r="DV15" s="641"/>
      <c r="DW15" s="641"/>
      <c r="DX15" s="641"/>
      <c r="DY15" s="641"/>
      <c r="DZ15" s="641"/>
      <c r="EA15" s="641"/>
      <c r="EB15" s="641"/>
      <c r="EC15" s="684"/>
    </row>
    <row r="16" spans="2:143" ht="11.25" customHeight="1" x14ac:dyDescent="0.15">
      <c r="B16" s="637" t="s">
        <v>263</v>
      </c>
      <c r="C16" s="638"/>
      <c r="D16" s="638"/>
      <c r="E16" s="638"/>
      <c r="F16" s="638"/>
      <c r="G16" s="638"/>
      <c r="H16" s="638"/>
      <c r="I16" s="638"/>
      <c r="J16" s="638"/>
      <c r="K16" s="638"/>
      <c r="L16" s="638"/>
      <c r="M16" s="638"/>
      <c r="N16" s="638"/>
      <c r="O16" s="638"/>
      <c r="P16" s="638"/>
      <c r="Q16" s="639"/>
      <c r="R16" s="640">
        <v>2201</v>
      </c>
      <c r="S16" s="641"/>
      <c r="T16" s="641"/>
      <c r="U16" s="641"/>
      <c r="V16" s="641"/>
      <c r="W16" s="641"/>
      <c r="X16" s="641"/>
      <c r="Y16" s="642"/>
      <c r="Z16" s="677">
        <v>0</v>
      </c>
      <c r="AA16" s="677"/>
      <c r="AB16" s="677"/>
      <c r="AC16" s="677"/>
      <c r="AD16" s="678">
        <v>2201</v>
      </c>
      <c r="AE16" s="678"/>
      <c r="AF16" s="678"/>
      <c r="AG16" s="678"/>
      <c r="AH16" s="678"/>
      <c r="AI16" s="678"/>
      <c r="AJ16" s="678"/>
      <c r="AK16" s="678"/>
      <c r="AL16" s="643">
        <v>0.1</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185</v>
      </c>
      <c r="BH16" s="641"/>
      <c r="BI16" s="641"/>
      <c r="BJ16" s="641"/>
      <c r="BK16" s="641"/>
      <c r="BL16" s="641"/>
      <c r="BM16" s="641"/>
      <c r="BN16" s="642"/>
      <c r="BO16" s="677" t="s">
        <v>185</v>
      </c>
      <c r="BP16" s="677"/>
      <c r="BQ16" s="677"/>
      <c r="BR16" s="677"/>
      <c r="BS16" s="646" t="s">
        <v>185</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v>156995</v>
      </c>
      <c r="CS16" s="641"/>
      <c r="CT16" s="641"/>
      <c r="CU16" s="641"/>
      <c r="CV16" s="641"/>
      <c r="CW16" s="641"/>
      <c r="CX16" s="641"/>
      <c r="CY16" s="642"/>
      <c r="CZ16" s="677">
        <v>3.6</v>
      </c>
      <c r="DA16" s="677"/>
      <c r="DB16" s="677"/>
      <c r="DC16" s="677"/>
      <c r="DD16" s="646" t="s">
        <v>185</v>
      </c>
      <c r="DE16" s="641"/>
      <c r="DF16" s="641"/>
      <c r="DG16" s="641"/>
      <c r="DH16" s="641"/>
      <c r="DI16" s="641"/>
      <c r="DJ16" s="641"/>
      <c r="DK16" s="641"/>
      <c r="DL16" s="641"/>
      <c r="DM16" s="641"/>
      <c r="DN16" s="641"/>
      <c r="DO16" s="641"/>
      <c r="DP16" s="642"/>
      <c r="DQ16" s="646">
        <v>130423</v>
      </c>
      <c r="DR16" s="641"/>
      <c r="DS16" s="641"/>
      <c r="DT16" s="641"/>
      <c r="DU16" s="641"/>
      <c r="DV16" s="641"/>
      <c r="DW16" s="641"/>
      <c r="DX16" s="641"/>
      <c r="DY16" s="641"/>
      <c r="DZ16" s="641"/>
      <c r="EA16" s="641"/>
      <c r="EB16" s="641"/>
      <c r="EC16" s="684"/>
    </row>
    <row r="17" spans="2:133" ht="11.25" customHeight="1" x14ac:dyDescent="0.15">
      <c r="B17" s="637" t="s">
        <v>266</v>
      </c>
      <c r="C17" s="638"/>
      <c r="D17" s="638"/>
      <c r="E17" s="638"/>
      <c r="F17" s="638"/>
      <c r="G17" s="638"/>
      <c r="H17" s="638"/>
      <c r="I17" s="638"/>
      <c r="J17" s="638"/>
      <c r="K17" s="638"/>
      <c r="L17" s="638"/>
      <c r="M17" s="638"/>
      <c r="N17" s="638"/>
      <c r="O17" s="638"/>
      <c r="P17" s="638"/>
      <c r="Q17" s="639"/>
      <c r="R17" s="640">
        <v>17937</v>
      </c>
      <c r="S17" s="641"/>
      <c r="T17" s="641"/>
      <c r="U17" s="641"/>
      <c r="V17" s="641"/>
      <c r="W17" s="641"/>
      <c r="X17" s="641"/>
      <c r="Y17" s="642"/>
      <c r="Z17" s="677">
        <v>0.4</v>
      </c>
      <c r="AA17" s="677"/>
      <c r="AB17" s="677"/>
      <c r="AC17" s="677"/>
      <c r="AD17" s="678">
        <v>17937</v>
      </c>
      <c r="AE17" s="678"/>
      <c r="AF17" s="678"/>
      <c r="AG17" s="678"/>
      <c r="AH17" s="678"/>
      <c r="AI17" s="678"/>
      <c r="AJ17" s="678"/>
      <c r="AK17" s="678"/>
      <c r="AL17" s="643">
        <v>0.7</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234</v>
      </c>
      <c r="BH17" s="641"/>
      <c r="BI17" s="641"/>
      <c r="BJ17" s="641"/>
      <c r="BK17" s="641"/>
      <c r="BL17" s="641"/>
      <c r="BM17" s="641"/>
      <c r="BN17" s="642"/>
      <c r="BO17" s="677" t="s">
        <v>234</v>
      </c>
      <c r="BP17" s="677"/>
      <c r="BQ17" s="677"/>
      <c r="BR17" s="677"/>
      <c r="BS17" s="646" t="s">
        <v>185</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550981</v>
      </c>
      <c r="CS17" s="641"/>
      <c r="CT17" s="641"/>
      <c r="CU17" s="641"/>
      <c r="CV17" s="641"/>
      <c r="CW17" s="641"/>
      <c r="CX17" s="641"/>
      <c r="CY17" s="642"/>
      <c r="CZ17" s="677">
        <v>12.6</v>
      </c>
      <c r="DA17" s="677"/>
      <c r="DB17" s="677"/>
      <c r="DC17" s="677"/>
      <c r="DD17" s="646" t="s">
        <v>234</v>
      </c>
      <c r="DE17" s="641"/>
      <c r="DF17" s="641"/>
      <c r="DG17" s="641"/>
      <c r="DH17" s="641"/>
      <c r="DI17" s="641"/>
      <c r="DJ17" s="641"/>
      <c r="DK17" s="641"/>
      <c r="DL17" s="641"/>
      <c r="DM17" s="641"/>
      <c r="DN17" s="641"/>
      <c r="DO17" s="641"/>
      <c r="DP17" s="642"/>
      <c r="DQ17" s="646">
        <v>536020</v>
      </c>
      <c r="DR17" s="641"/>
      <c r="DS17" s="641"/>
      <c r="DT17" s="641"/>
      <c r="DU17" s="641"/>
      <c r="DV17" s="641"/>
      <c r="DW17" s="641"/>
      <c r="DX17" s="641"/>
      <c r="DY17" s="641"/>
      <c r="DZ17" s="641"/>
      <c r="EA17" s="641"/>
      <c r="EB17" s="641"/>
      <c r="EC17" s="684"/>
    </row>
    <row r="18" spans="2:133" ht="11.25" customHeight="1" x14ac:dyDescent="0.15">
      <c r="B18" s="637" t="s">
        <v>269</v>
      </c>
      <c r="C18" s="638"/>
      <c r="D18" s="638"/>
      <c r="E18" s="638"/>
      <c r="F18" s="638"/>
      <c r="G18" s="638"/>
      <c r="H18" s="638"/>
      <c r="I18" s="638"/>
      <c r="J18" s="638"/>
      <c r="K18" s="638"/>
      <c r="L18" s="638"/>
      <c r="M18" s="638"/>
      <c r="N18" s="638"/>
      <c r="O18" s="638"/>
      <c r="P18" s="638"/>
      <c r="Q18" s="639"/>
      <c r="R18" s="640">
        <v>2160</v>
      </c>
      <c r="S18" s="641"/>
      <c r="T18" s="641"/>
      <c r="U18" s="641"/>
      <c r="V18" s="641"/>
      <c r="W18" s="641"/>
      <c r="X18" s="641"/>
      <c r="Y18" s="642"/>
      <c r="Z18" s="677">
        <v>0</v>
      </c>
      <c r="AA18" s="677"/>
      <c r="AB18" s="677"/>
      <c r="AC18" s="677"/>
      <c r="AD18" s="678">
        <v>2160</v>
      </c>
      <c r="AE18" s="678"/>
      <c r="AF18" s="678"/>
      <c r="AG18" s="678"/>
      <c r="AH18" s="678"/>
      <c r="AI18" s="678"/>
      <c r="AJ18" s="678"/>
      <c r="AK18" s="678"/>
      <c r="AL18" s="643">
        <v>0.1</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185</v>
      </c>
      <c r="BH18" s="641"/>
      <c r="BI18" s="641"/>
      <c r="BJ18" s="641"/>
      <c r="BK18" s="641"/>
      <c r="BL18" s="641"/>
      <c r="BM18" s="641"/>
      <c r="BN18" s="642"/>
      <c r="BO18" s="677" t="s">
        <v>185</v>
      </c>
      <c r="BP18" s="677"/>
      <c r="BQ18" s="677"/>
      <c r="BR18" s="677"/>
      <c r="BS18" s="646" t="s">
        <v>234</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234</v>
      </c>
      <c r="CS18" s="641"/>
      <c r="CT18" s="641"/>
      <c r="CU18" s="641"/>
      <c r="CV18" s="641"/>
      <c r="CW18" s="641"/>
      <c r="CX18" s="641"/>
      <c r="CY18" s="642"/>
      <c r="CZ18" s="677" t="s">
        <v>185</v>
      </c>
      <c r="DA18" s="677"/>
      <c r="DB18" s="677"/>
      <c r="DC18" s="677"/>
      <c r="DD18" s="646" t="s">
        <v>234</v>
      </c>
      <c r="DE18" s="641"/>
      <c r="DF18" s="641"/>
      <c r="DG18" s="641"/>
      <c r="DH18" s="641"/>
      <c r="DI18" s="641"/>
      <c r="DJ18" s="641"/>
      <c r="DK18" s="641"/>
      <c r="DL18" s="641"/>
      <c r="DM18" s="641"/>
      <c r="DN18" s="641"/>
      <c r="DO18" s="641"/>
      <c r="DP18" s="642"/>
      <c r="DQ18" s="646" t="s">
        <v>185</v>
      </c>
      <c r="DR18" s="641"/>
      <c r="DS18" s="641"/>
      <c r="DT18" s="641"/>
      <c r="DU18" s="641"/>
      <c r="DV18" s="641"/>
      <c r="DW18" s="641"/>
      <c r="DX18" s="641"/>
      <c r="DY18" s="641"/>
      <c r="DZ18" s="641"/>
      <c r="EA18" s="641"/>
      <c r="EB18" s="641"/>
      <c r="EC18" s="684"/>
    </row>
    <row r="19" spans="2:133" ht="11.25" customHeight="1" x14ac:dyDescent="0.15">
      <c r="B19" s="637" t="s">
        <v>272</v>
      </c>
      <c r="C19" s="638"/>
      <c r="D19" s="638"/>
      <c r="E19" s="638"/>
      <c r="F19" s="638"/>
      <c r="G19" s="638"/>
      <c r="H19" s="638"/>
      <c r="I19" s="638"/>
      <c r="J19" s="638"/>
      <c r="K19" s="638"/>
      <c r="L19" s="638"/>
      <c r="M19" s="638"/>
      <c r="N19" s="638"/>
      <c r="O19" s="638"/>
      <c r="P19" s="638"/>
      <c r="Q19" s="639"/>
      <c r="R19" s="640">
        <v>946</v>
      </c>
      <c r="S19" s="641"/>
      <c r="T19" s="641"/>
      <c r="U19" s="641"/>
      <c r="V19" s="641"/>
      <c r="W19" s="641"/>
      <c r="X19" s="641"/>
      <c r="Y19" s="642"/>
      <c r="Z19" s="677">
        <v>0</v>
      </c>
      <c r="AA19" s="677"/>
      <c r="AB19" s="677"/>
      <c r="AC19" s="677"/>
      <c r="AD19" s="678">
        <v>946</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t="s">
        <v>185</v>
      </c>
      <c r="BH19" s="641"/>
      <c r="BI19" s="641"/>
      <c r="BJ19" s="641"/>
      <c r="BK19" s="641"/>
      <c r="BL19" s="641"/>
      <c r="BM19" s="641"/>
      <c r="BN19" s="642"/>
      <c r="BO19" s="677" t="s">
        <v>185</v>
      </c>
      <c r="BP19" s="677"/>
      <c r="BQ19" s="677"/>
      <c r="BR19" s="677"/>
      <c r="BS19" s="646" t="s">
        <v>234</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185</v>
      </c>
      <c r="CS19" s="641"/>
      <c r="CT19" s="641"/>
      <c r="CU19" s="641"/>
      <c r="CV19" s="641"/>
      <c r="CW19" s="641"/>
      <c r="CX19" s="641"/>
      <c r="CY19" s="642"/>
      <c r="CZ19" s="677" t="s">
        <v>185</v>
      </c>
      <c r="DA19" s="677"/>
      <c r="DB19" s="677"/>
      <c r="DC19" s="677"/>
      <c r="DD19" s="646" t="s">
        <v>234</v>
      </c>
      <c r="DE19" s="641"/>
      <c r="DF19" s="641"/>
      <c r="DG19" s="641"/>
      <c r="DH19" s="641"/>
      <c r="DI19" s="641"/>
      <c r="DJ19" s="641"/>
      <c r="DK19" s="641"/>
      <c r="DL19" s="641"/>
      <c r="DM19" s="641"/>
      <c r="DN19" s="641"/>
      <c r="DO19" s="641"/>
      <c r="DP19" s="642"/>
      <c r="DQ19" s="646" t="s">
        <v>185</v>
      </c>
      <c r="DR19" s="641"/>
      <c r="DS19" s="641"/>
      <c r="DT19" s="641"/>
      <c r="DU19" s="641"/>
      <c r="DV19" s="641"/>
      <c r="DW19" s="641"/>
      <c r="DX19" s="641"/>
      <c r="DY19" s="641"/>
      <c r="DZ19" s="641"/>
      <c r="EA19" s="641"/>
      <c r="EB19" s="641"/>
      <c r="EC19" s="684"/>
    </row>
    <row r="20" spans="2:133" ht="11.25" customHeight="1" x14ac:dyDescent="0.15">
      <c r="B20" s="637" t="s">
        <v>275</v>
      </c>
      <c r="C20" s="638"/>
      <c r="D20" s="638"/>
      <c r="E20" s="638"/>
      <c r="F20" s="638"/>
      <c r="G20" s="638"/>
      <c r="H20" s="638"/>
      <c r="I20" s="638"/>
      <c r="J20" s="638"/>
      <c r="K20" s="638"/>
      <c r="L20" s="638"/>
      <c r="M20" s="638"/>
      <c r="N20" s="638"/>
      <c r="O20" s="638"/>
      <c r="P20" s="638"/>
      <c r="Q20" s="639"/>
      <c r="R20" s="640">
        <v>161</v>
      </c>
      <c r="S20" s="641"/>
      <c r="T20" s="641"/>
      <c r="U20" s="641"/>
      <c r="V20" s="641"/>
      <c r="W20" s="641"/>
      <c r="X20" s="641"/>
      <c r="Y20" s="642"/>
      <c r="Z20" s="677">
        <v>0</v>
      </c>
      <c r="AA20" s="677"/>
      <c r="AB20" s="677"/>
      <c r="AC20" s="677"/>
      <c r="AD20" s="678">
        <v>161</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t="s">
        <v>234</v>
      </c>
      <c r="BH20" s="641"/>
      <c r="BI20" s="641"/>
      <c r="BJ20" s="641"/>
      <c r="BK20" s="641"/>
      <c r="BL20" s="641"/>
      <c r="BM20" s="641"/>
      <c r="BN20" s="642"/>
      <c r="BO20" s="677" t="s">
        <v>234</v>
      </c>
      <c r="BP20" s="677"/>
      <c r="BQ20" s="677"/>
      <c r="BR20" s="677"/>
      <c r="BS20" s="646" t="s">
        <v>234</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4370789</v>
      </c>
      <c r="CS20" s="641"/>
      <c r="CT20" s="641"/>
      <c r="CU20" s="641"/>
      <c r="CV20" s="641"/>
      <c r="CW20" s="641"/>
      <c r="CX20" s="641"/>
      <c r="CY20" s="642"/>
      <c r="CZ20" s="677">
        <v>100</v>
      </c>
      <c r="DA20" s="677"/>
      <c r="DB20" s="677"/>
      <c r="DC20" s="677"/>
      <c r="DD20" s="646">
        <v>913198</v>
      </c>
      <c r="DE20" s="641"/>
      <c r="DF20" s="641"/>
      <c r="DG20" s="641"/>
      <c r="DH20" s="641"/>
      <c r="DI20" s="641"/>
      <c r="DJ20" s="641"/>
      <c r="DK20" s="641"/>
      <c r="DL20" s="641"/>
      <c r="DM20" s="641"/>
      <c r="DN20" s="641"/>
      <c r="DO20" s="641"/>
      <c r="DP20" s="642"/>
      <c r="DQ20" s="646">
        <v>3037268</v>
      </c>
      <c r="DR20" s="641"/>
      <c r="DS20" s="641"/>
      <c r="DT20" s="641"/>
      <c r="DU20" s="641"/>
      <c r="DV20" s="641"/>
      <c r="DW20" s="641"/>
      <c r="DX20" s="641"/>
      <c r="DY20" s="641"/>
      <c r="DZ20" s="641"/>
      <c r="EA20" s="641"/>
      <c r="EB20" s="641"/>
      <c r="EC20" s="684"/>
    </row>
    <row r="21" spans="2:133" ht="11.25" customHeight="1" x14ac:dyDescent="0.15">
      <c r="B21" s="637" t="s">
        <v>278</v>
      </c>
      <c r="C21" s="638"/>
      <c r="D21" s="638"/>
      <c r="E21" s="638"/>
      <c r="F21" s="638"/>
      <c r="G21" s="638"/>
      <c r="H21" s="638"/>
      <c r="I21" s="638"/>
      <c r="J21" s="638"/>
      <c r="K21" s="638"/>
      <c r="L21" s="638"/>
      <c r="M21" s="638"/>
      <c r="N21" s="638"/>
      <c r="O21" s="638"/>
      <c r="P21" s="638"/>
      <c r="Q21" s="639"/>
      <c r="R21" s="640">
        <v>14670</v>
      </c>
      <c r="S21" s="641"/>
      <c r="T21" s="641"/>
      <c r="U21" s="641"/>
      <c r="V21" s="641"/>
      <c r="W21" s="641"/>
      <c r="X21" s="641"/>
      <c r="Y21" s="642"/>
      <c r="Z21" s="677">
        <v>0.3</v>
      </c>
      <c r="AA21" s="677"/>
      <c r="AB21" s="677"/>
      <c r="AC21" s="677"/>
      <c r="AD21" s="678">
        <v>14670</v>
      </c>
      <c r="AE21" s="678"/>
      <c r="AF21" s="678"/>
      <c r="AG21" s="678"/>
      <c r="AH21" s="678"/>
      <c r="AI21" s="678"/>
      <c r="AJ21" s="678"/>
      <c r="AK21" s="678"/>
      <c r="AL21" s="643">
        <v>0.6</v>
      </c>
      <c r="AM21" s="644"/>
      <c r="AN21" s="644"/>
      <c r="AO21" s="679"/>
      <c r="AP21" s="735" t="s">
        <v>279</v>
      </c>
      <c r="AQ21" s="742"/>
      <c r="AR21" s="742"/>
      <c r="AS21" s="742"/>
      <c r="AT21" s="742"/>
      <c r="AU21" s="742"/>
      <c r="AV21" s="742"/>
      <c r="AW21" s="742"/>
      <c r="AX21" s="742"/>
      <c r="AY21" s="742"/>
      <c r="AZ21" s="742"/>
      <c r="BA21" s="742"/>
      <c r="BB21" s="742"/>
      <c r="BC21" s="742"/>
      <c r="BD21" s="742"/>
      <c r="BE21" s="742"/>
      <c r="BF21" s="737"/>
      <c r="BG21" s="640" t="s">
        <v>234</v>
      </c>
      <c r="BH21" s="641"/>
      <c r="BI21" s="641"/>
      <c r="BJ21" s="641"/>
      <c r="BK21" s="641"/>
      <c r="BL21" s="641"/>
      <c r="BM21" s="641"/>
      <c r="BN21" s="642"/>
      <c r="BO21" s="677" t="s">
        <v>234</v>
      </c>
      <c r="BP21" s="677"/>
      <c r="BQ21" s="677"/>
      <c r="BR21" s="677"/>
      <c r="BS21" s="646" t="s">
        <v>234</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1965493</v>
      </c>
      <c r="S22" s="641"/>
      <c r="T22" s="641"/>
      <c r="U22" s="641"/>
      <c r="V22" s="641"/>
      <c r="W22" s="641"/>
      <c r="X22" s="641"/>
      <c r="Y22" s="642"/>
      <c r="Z22" s="677">
        <v>42</v>
      </c>
      <c r="AA22" s="677"/>
      <c r="AB22" s="677"/>
      <c r="AC22" s="677"/>
      <c r="AD22" s="678">
        <v>1749467</v>
      </c>
      <c r="AE22" s="678"/>
      <c r="AF22" s="678"/>
      <c r="AG22" s="678"/>
      <c r="AH22" s="678"/>
      <c r="AI22" s="678"/>
      <c r="AJ22" s="678"/>
      <c r="AK22" s="678"/>
      <c r="AL22" s="643">
        <v>66.5</v>
      </c>
      <c r="AM22" s="644"/>
      <c r="AN22" s="644"/>
      <c r="AO22" s="679"/>
      <c r="AP22" s="735" t="s">
        <v>281</v>
      </c>
      <c r="AQ22" s="742"/>
      <c r="AR22" s="742"/>
      <c r="AS22" s="742"/>
      <c r="AT22" s="742"/>
      <c r="AU22" s="742"/>
      <c r="AV22" s="742"/>
      <c r="AW22" s="742"/>
      <c r="AX22" s="742"/>
      <c r="AY22" s="742"/>
      <c r="AZ22" s="742"/>
      <c r="BA22" s="742"/>
      <c r="BB22" s="742"/>
      <c r="BC22" s="742"/>
      <c r="BD22" s="742"/>
      <c r="BE22" s="742"/>
      <c r="BF22" s="737"/>
      <c r="BG22" s="640" t="s">
        <v>234</v>
      </c>
      <c r="BH22" s="641"/>
      <c r="BI22" s="641"/>
      <c r="BJ22" s="641"/>
      <c r="BK22" s="641"/>
      <c r="BL22" s="641"/>
      <c r="BM22" s="641"/>
      <c r="BN22" s="642"/>
      <c r="BO22" s="677" t="s">
        <v>185</v>
      </c>
      <c r="BP22" s="677"/>
      <c r="BQ22" s="677"/>
      <c r="BR22" s="677"/>
      <c r="BS22" s="646" t="s">
        <v>185</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1749467</v>
      </c>
      <c r="S23" s="641"/>
      <c r="T23" s="641"/>
      <c r="U23" s="641"/>
      <c r="V23" s="641"/>
      <c r="W23" s="641"/>
      <c r="X23" s="641"/>
      <c r="Y23" s="642"/>
      <c r="Z23" s="677">
        <v>37.299999999999997</v>
      </c>
      <c r="AA23" s="677"/>
      <c r="AB23" s="677"/>
      <c r="AC23" s="677"/>
      <c r="AD23" s="678">
        <v>1749467</v>
      </c>
      <c r="AE23" s="678"/>
      <c r="AF23" s="678"/>
      <c r="AG23" s="678"/>
      <c r="AH23" s="678"/>
      <c r="AI23" s="678"/>
      <c r="AJ23" s="678"/>
      <c r="AK23" s="678"/>
      <c r="AL23" s="643">
        <v>66.5</v>
      </c>
      <c r="AM23" s="644"/>
      <c r="AN23" s="644"/>
      <c r="AO23" s="679"/>
      <c r="AP23" s="735" t="s">
        <v>284</v>
      </c>
      <c r="AQ23" s="742"/>
      <c r="AR23" s="742"/>
      <c r="AS23" s="742"/>
      <c r="AT23" s="742"/>
      <c r="AU23" s="742"/>
      <c r="AV23" s="742"/>
      <c r="AW23" s="742"/>
      <c r="AX23" s="742"/>
      <c r="AY23" s="742"/>
      <c r="AZ23" s="742"/>
      <c r="BA23" s="742"/>
      <c r="BB23" s="742"/>
      <c r="BC23" s="742"/>
      <c r="BD23" s="742"/>
      <c r="BE23" s="742"/>
      <c r="BF23" s="737"/>
      <c r="BG23" s="640" t="s">
        <v>234</v>
      </c>
      <c r="BH23" s="641"/>
      <c r="BI23" s="641"/>
      <c r="BJ23" s="641"/>
      <c r="BK23" s="641"/>
      <c r="BL23" s="641"/>
      <c r="BM23" s="641"/>
      <c r="BN23" s="642"/>
      <c r="BO23" s="677" t="s">
        <v>185</v>
      </c>
      <c r="BP23" s="677"/>
      <c r="BQ23" s="677"/>
      <c r="BR23" s="677"/>
      <c r="BS23" s="646" t="s">
        <v>234</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142716</v>
      </c>
      <c r="S24" s="641"/>
      <c r="T24" s="641"/>
      <c r="U24" s="641"/>
      <c r="V24" s="641"/>
      <c r="W24" s="641"/>
      <c r="X24" s="641"/>
      <c r="Y24" s="642"/>
      <c r="Z24" s="677">
        <v>3</v>
      </c>
      <c r="AA24" s="677"/>
      <c r="AB24" s="677"/>
      <c r="AC24" s="677"/>
      <c r="AD24" s="678" t="s">
        <v>185</v>
      </c>
      <c r="AE24" s="678"/>
      <c r="AF24" s="678"/>
      <c r="AG24" s="678"/>
      <c r="AH24" s="678"/>
      <c r="AI24" s="678"/>
      <c r="AJ24" s="678"/>
      <c r="AK24" s="678"/>
      <c r="AL24" s="643" t="s">
        <v>185</v>
      </c>
      <c r="AM24" s="644"/>
      <c r="AN24" s="644"/>
      <c r="AO24" s="679"/>
      <c r="AP24" s="735" t="s">
        <v>291</v>
      </c>
      <c r="AQ24" s="742"/>
      <c r="AR24" s="742"/>
      <c r="AS24" s="742"/>
      <c r="AT24" s="742"/>
      <c r="AU24" s="742"/>
      <c r="AV24" s="742"/>
      <c r="AW24" s="742"/>
      <c r="AX24" s="742"/>
      <c r="AY24" s="742"/>
      <c r="AZ24" s="742"/>
      <c r="BA24" s="742"/>
      <c r="BB24" s="742"/>
      <c r="BC24" s="742"/>
      <c r="BD24" s="742"/>
      <c r="BE24" s="742"/>
      <c r="BF24" s="737"/>
      <c r="BG24" s="640" t="s">
        <v>185</v>
      </c>
      <c r="BH24" s="641"/>
      <c r="BI24" s="641"/>
      <c r="BJ24" s="641"/>
      <c r="BK24" s="641"/>
      <c r="BL24" s="641"/>
      <c r="BM24" s="641"/>
      <c r="BN24" s="642"/>
      <c r="BO24" s="677" t="s">
        <v>185</v>
      </c>
      <c r="BP24" s="677"/>
      <c r="BQ24" s="677"/>
      <c r="BR24" s="677"/>
      <c r="BS24" s="646" t="s">
        <v>185</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1541333</v>
      </c>
      <c r="CS24" s="696"/>
      <c r="CT24" s="696"/>
      <c r="CU24" s="696"/>
      <c r="CV24" s="696"/>
      <c r="CW24" s="696"/>
      <c r="CX24" s="696"/>
      <c r="CY24" s="739"/>
      <c r="CZ24" s="740">
        <v>35.299999999999997</v>
      </c>
      <c r="DA24" s="713"/>
      <c r="DB24" s="713"/>
      <c r="DC24" s="743"/>
      <c r="DD24" s="738">
        <v>1298652</v>
      </c>
      <c r="DE24" s="696"/>
      <c r="DF24" s="696"/>
      <c r="DG24" s="696"/>
      <c r="DH24" s="696"/>
      <c r="DI24" s="696"/>
      <c r="DJ24" s="696"/>
      <c r="DK24" s="739"/>
      <c r="DL24" s="738">
        <v>1294396</v>
      </c>
      <c r="DM24" s="696"/>
      <c r="DN24" s="696"/>
      <c r="DO24" s="696"/>
      <c r="DP24" s="696"/>
      <c r="DQ24" s="696"/>
      <c r="DR24" s="696"/>
      <c r="DS24" s="696"/>
      <c r="DT24" s="696"/>
      <c r="DU24" s="696"/>
      <c r="DV24" s="739"/>
      <c r="DW24" s="740">
        <v>47.6</v>
      </c>
      <c r="DX24" s="713"/>
      <c r="DY24" s="713"/>
      <c r="DZ24" s="713"/>
      <c r="EA24" s="713"/>
      <c r="EB24" s="713"/>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v>73310</v>
      </c>
      <c r="S25" s="641"/>
      <c r="T25" s="641"/>
      <c r="U25" s="641"/>
      <c r="V25" s="641"/>
      <c r="W25" s="641"/>
      <c r="X25" s="641"/>
      <c r="Y25" s="642"/>
      <c r="Z25" s="677">
        <v>1.6</v>
      </c>
      <c r="AA25" s="677"/>
      <c r="AB25" s="677"/>
      <c r="AC25" s="677"/>
      <c r="AD25" s="678" t="s">
        <v>185</v>
      </c>
      <c r="AE25" s="678"/>
      <c r="AF25" s="678"/>
      <c r="AG25" s="678"/>
      <c r="AH25" s="678"/>
      <c r="AI25" s="678"/>
      <c r="AJ25" s="678"/>
      <c r="AK25" s="678"/>
      <c r="AL25" s="643" t="s">
        <v>185</v>
      </c>
      <c r="AM25" s="644"/>
      <c r="AN25" s="644"/>
      <c r="AO25" s="679"/>
      <c r="AP25" s="735" t="s">
        <v>294</v>
      </c>
      <c r="AQ25" s="742"/>
      <c r="AR25" s="742"/>
      <c r="AS25" s="742"/>
      <c r="AT25" s="742"/>
      <c r="AU25" s="742"/>
      <c r="AV25" s="742"/>
      <c r="AW25" s="742"/>
      <c r="AX25" s="742"/>
      <c r="AY25" s="742"/>
      <c r="AZ25" s="742"/>
      <c r="BA25" s="742"/>
      <c r="BB25" s="742"/>
      <c r="BC25" s="742"/>
      <c r="BD25" s="742"/>
      <c r="BE25" s="742"/>
      <c r="BF25" s="737"/>
      <c r="BG25" s="640" t="s">
        <v>234</v>
      </c>
      <c r="BH25" s="641"/>
      <c r="BI25" s="641"/>
      <c r="BJ25" s="641"/>
      <c r="BK25" s="641"/>
      <c r="BL25" s="641"/>
      <c r="BM25" s="641"/>
      <c r="BN25" s="642"/>
      <c r="BO25" s="677" t="s">
        <v>234</v>
      </c>
      <c r="BP25" s="677"/>
      <c r="BQ25" s="677"/>
      <c r="BR25" s="677"/>
      <c r="BS25" s="646" t="s">
        <v>234</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658601</v>
      </c>
      <c r="CS25" s="659"/>
      <c r="CT25" s="659"/>
      <c r="CU25" s="659"/>
      <c r="CV25" s="659"/>
      <c r="CW25" s="659"/>
      <c r="CX25" s="659"/>
      <c r="CY25" s="660"/>
      <c r="CZ25" s="643">
        <v>15.1</v>
      </c>
      <c r="DA25" s="661"/>
      <c r="DB25" s="661"/>
      <c r="DC25" s="662"/>
      <c r="DD25" s="646">
        <v>634980</v>
      </c>
      <c r="DE25" s="659"/>
      <c r="DF25" s="659"/>
      <c r="DG25" s="659"/>
      <c r="DH25" s="659"/>
      <c r="DI25" s="659"/>
      <c r="DJ25" s="659"/>
      <c r="DK25" s="660"/>
      <c r="DL25" s="646">
        <v>634245</v>
      </c>
      <c r="DM25" s="659"/>
      <c r="DN25" s="659"/>
      <c r="DO25" s="659"/>
      <c r="DP25" s="659"/>
      <c r="DQ25" s="659"/>
      <c r="DR25" s="659"/>
      <c r="DS25" s="659"/>
      <c r="DT25" s="659"/>
      <c r="DU25" s="659"/>
      <c r="DV25" s="660"/>
      <c r="DW25" s="643">
        <v>23.3</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2817179</v>
      </c>
      <c r="S26" s="641"/>
      <c r="T26" s="641"/>
      <c r="U26" s="641"/>
      <c r="V26" s="641"/>
      <c r="W26" s="641"/>
      <c r="X26" s="641"/>
      <c r="Y26" s="642"/>
      <c r="Z26" s="677">
        <v>60.1</v>
      </c>
      <c r="AA26" s="677"/>
      <c r="AB26" s="677"/>
      <c r="AC26" s="677"/>
      <c r="AD26" s="678">
        <v>2601153</v>
      </c>
      <c r="AE26" s="678"/>
      <c r="AF26" s="678"/>
      <c r="AG26" s="678"/>
      <c r="AH26" s="678"/>
      <c r="AI26" s="678"/>
      <c r="AJ26" s="678"/>
      <c r="AK26" s="678"/>
      <c r="AL26" s="643">
        <v>98.9</v>
      </c>
      <c r="AM26" s="644"/>
      <c r="AN26" s="644"/>
      <c r="AO26" s="679"/>
      <c r="AP26" s="735" t="s">
        <v>297</v>
      </c>
      <c r="AQ26" s="736"/>
      <c r="AR26" s="736"/>
      <c r="AS26" s="736"/>
      <c r="AT26" s="736"/>
      <c r="AU26" s="736"/>
      <c r="AV26" s="736"/>
      <c r="AW26" s="736"/>
      <c r="AX26" s="736"/>
      <c r="AY26" s="736"/>
      <c r="AZ26" s="736"/>
      <c r="BA26" s="736"/>
      <c r="BB26" s="736"/>
      <c r="BC26" s="736"/>
      <c r="BD26" s="736"/>
      <c r="BE26" s="736"/>
      <c r="BF26" s="737"/>
      <c r="BG26" s="640" t="s">
        <v>234</v>
      </c>
      <c r="BH26" s="641"/>
      <c r="BI26" s="641"/>
      <c r="BJ26" s="641"/>
      <c r="BK26" s="641"/>
      <c r="BL26" s="641"/>
      <c r="BM26" s="641"/>
      <c r="BN26" s="642"/>
      <c r="BO26" s="677" t="s">
        <v>185</v>
      </c>
      <c r="BP26" s="677"/>
      <c r="BQ26" s="677"/>
      <c r="BR26" s="677"/>
      <c r="BS26" s="646" t="s">
        <v>185</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400301</v>
      </c>
      <c r="CS26" s="641"/>
      <c r="CT26" s="641"/>
      <c r="CU26" s="641"/>
      <c r="CV26" s="641"/>
      <c r="CW26" s="641"/>
      <c r="CX26" s="641"/>
      <c r="CY26" s="642"/>
      <c r="CZ26" s="643">
        <v>9.1999999999999993</v>
      </c>
      <c r="DA26" s="661"/>
      <c r="DB26" s="661"/>
      <c r="DC26" s="662"/>
      <c r="DD26" s="646">
        <v>382804</v>
      </c>
      <c r="DE26" s="641"/>
      <c r="DF26" s="641"/>
      <c r="DG26" s="641"/>
      <c r="DH26" s="641"/>
      <c r="DI26" s="641"/>
      <c r="DJ26" s="641"/>
      <c r="DK26" s="642"/>
      <c r="DL26" s="646" t="s">
        <v>234</v>
      </c>
      <c r="DM26" s="641"/>
      <c r="DN26" s="641"/>
      <c r="DO26" s="641"/>
      <c r="DP26" s="641"/>
      <c r="DQ26" s="641"/>
      <c r="DR26" s="641"/>
      <c r="DS26" s="641"/>
      <c r="DT26" s="641"/>
      <c r="DU26" s="641"/>
      <c r="DV26" s="642"/>
      <c r="DW26" s="643" t="s">
        <v>234</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v>607</v>
      </c>
      <c r="S27" s="641"/>
      <c r="T27" s="641"/>
      <c r="U27" s="641"/>
      <c r="V27" s="641"/>
      <c r="W27" s="641"/>
      <c r="X27" s="641"/>
      <c r="Y27" s="642"/>
      <c r="Z27" s="677">
        <v>0</v>
      </c>
      <c r="AA27" s="677"/>
      <c r="AB27" s="677"/>
      <c r="AC27" s="677"/>
      <c r="AD27" s="678">
        <v>607</v>
      </c>
      <c r="AE27" s="678"/>
      <c r="AF27" s="678"/>
      <c r="AG27" s="678"/>
      <c r="AH27" s="678"/>
      <c r="AI27" s="678"/>
      <c r="AJ27" s="678"/>
      <c r="AK27" s="678"/>
      <c r="AL27" s="643">
        <v>0</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644183</v>
      </c>
      <c r="BH27" s="641"/>
      <c r="BI27" s="641"/>
      <c r="BJ27" s="641"/>
      <c r="BK27" s="641"/>
      <c r="BL27" s="641"/>
      <c r="BM27" s="641"/>
      <c r="BN27" s="642"/>
      <c r="BO27" s="677">
        <v>100</v>
      </c>
      <c r="BP27" s="677"/>
      <c r="BQ27" s="677"/>
      <c r="BR27" s="677"/>
      <c r="BS27" s="646" t="s">
        <v>185</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331751</v>
      </c>
      <c r="CS27" s="659"/>
      <c r="CT27" s="659"/>
      <c r="CU27" s="659"/>
      <c r="CV27" s="659"/>
      <c r="CW27" s="659"/>
      <c r="CX27" s="659"/>
      <c r="CY27" s="660"/>
      <c r="CZ27" s="643">
        <v>7.6</v>
      </c>
      <c r="DA27" s="661"/>
      <c r="DB27" s="661"/>
      <c r="DC27" s="662"/>
      <c r="DD27" s="646">
        <v>127652</v>
      </c>
      <c r="DE27" s="659"/>
      <c r="DF27" s="659"/>
      <c r="DG27" s="659"/>
      <c r="DH27" s="659"/>
      <c r="DI27" s="659"/>
      <c r="DJ27" s="659"/>
      <c r="DK27" s="660"/>
      <c r="DL27" s="646">
        <v>124131</v>
      </c>
      <c r="DM27" s="659"/>
      <c r="DN27" s="659"/>
      <c r="DO27" s="659"/>
      <c r="DP27" s="659"/>
      <c r="DQ27" s="659"/>
      <c r="DR27" s="659"/>
      <c r="DS27" s="659"/>
      <c r="DT27" s="659"/>
      <c r="DU27" s="659"/>
      <c r="DV27" s="660"/>
      <c r="DW27" s="643">
        <v>4.5999999999999996</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9698</v>
      </c>
      <c r="S28" s="641"/>
      <c r="T28" s="641"/>
      <c r="U28" s="641"/>
      <c r="V28" s="641"/>
      <c r="W28" s="641"/>
      <c r="X28" s="641"/>
      <c r="Y28" s="642"/>
      <c r="Z28" s="677">
        <v>0.2</v>
      </c>
      <c r="AA28" s="677"/>
      <c r="AB28" s="677"/>
      <c r="AC28" s="677"/>
      <c r="AD28" s="678">
        <v>8220</v>
      </c>
      <c r="AE28" s="678"/>
      <c r="AF28" s="678"/>
      <c r="AG28" s="678"/>
      <c r="AH28" s="678"/>
      <c r="AI28" s="678"/>
      <c r="AJ28" s="678"/>
      <c r="AK28" s="678"/>
      <c r="AL28" s="643">
        <v>0.3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550981</v>
      </c>
      <c r="CS28" s="641"/>
      <c r="CT28" s="641"/>
      <c r="CU28" s="641"/>
      <c r="CV28" s="641"/>
      <c r="CW28" s="641"/>
      <c r="CX28" s="641"/>
      <c r="CY28" s="642"/>
      <c r="CZ28" s="643">
        <v>12.6</v>
      </c>
      <c r="DA28" s="661"/>
      <c r="DB28" s="661"/>
      <c r="DC28" s="662"/>
      <c r="DD28" s="646">
        <v>536020</v>
      </c>
      <c r="DE28" s="641"/>
      <c r="DF28" s="641"/>
      <c r="DG28" s="641"/>
      <c r="DH28" s="641"/>
      <c r="DI28" s="641"/>
      <c r="DJ28" s="641"/>
      <c r="DK28" s="642"/>
      <c r="DL28" s="646">
        <v>536020</v>
      </c>
      <c r="DM28" s="641"/>
      <c r="DN28" s="641"/>
      <c r="DO28" s="641"/>
      <c r="DP28" s="641"/>
      <c r="DQ28" s="641"/>
      <c r="DR28" s="641"/>
      <c r="DS28" s="641"/>
      <c r="DT28" s="641"/>
      <c r="DU28" s="641"/>
      <c r="DV28" s="642"/>
      <c r="DW28" s="643">
        <v>19.7</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32414</v>
      </c>
      <c r="S29" s="641"/>
      <c r="T29" s="641"/>
      <c r="U29" s="641"/>
      <c r="V29" s="641"/>
      <c r="W29" s="641"/>
      <c r="X29" s="641"/>
      <c r="Y29" s="642"/>
      <c r="Z29" s="677">
        <v>0.7</v>
      </c>
      <c r="AA29" s="677"/>
      <c r="AB29" s="677"/>
      <c r="AC29" s="677"/>
      <c r="AD29" s="678">
        <v>1838</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305</v>
      </c>
      <c r="CE29" s="730"/>
      <c r="CF29" s="673" t="s">
        <v>73</v>
      </c>
      <c r="CG29" s="674"/>
      <c r="CH29" s="674"/>
      <c r="CI29" s="674"/>
      <c r="CJ29" s="674"/>
      <c r="CK29" s="674"/>
      <c r="CL29" s="674"/>
      <c r="CM29" s="674"/>
      <c r="CN29" s="674"/>
      <c r="CO29" s="674"/>
      <c r="CP29" s="674"/>
      <c r="CQ29" s="675"/>
      <c r="CR29" s="640">
        <v>550981</v>
      </c>
      <c r="CS29" s="659"/>
      <c r="CT29" s="659"/>
      <c r="CU29" s="659"/>
      <c r="CV29" s="659"/>
      <c r="CW29" s="659"/>
      <c r="CX29" s="659"/>
      <c r="CY29" s="660"/>
      <c r="CZ29" s="643">
        <v>12.6</v>
      </c>
      <c r="DA29" s="661"/>
      <c r="DB29" s="661"/>
      <c r="DC29" s="662"/>
      <c r="DD29" s="646">
        <v>536020</v>
      </c>
      <c r="DE29" s="659"/>
      <c r="DF29" s="659"/>
      <c r="DG29" s="659"/>
      <c r="DH29" s="659"/>
      <c r="DI29" s="659"/>
      <c r="DJ29" s="659"/>
      <c r="DK29" s="660"/>
      <c r="DL29" s="646">
        <v>536020</v>
      </c>
      <c r="DM29" s="659"/>
      <c r="DN29" s="659"/>
      <c r="DO29" s="659"/>
      <c r="DP29" s="659"/>
      <c r="DQ29" s="659"/>
      <c r="DR29" s="659"/>
      <c r="DS29" s="659"/>
      <c r="DT29" s="659"/>
      <c r="DU29" s="659"/>
      <c r="DV29" s="660"/>
      <c r="DW29" s="643">
        <v>19.7</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3362</v>
      </c>
      <c r="S30" s="641"/>
      <c r="T30" s="641"/>
      <c r="U30" s="641"/>
      <c r="V30" s="641"/>
      <c r="W30" s="641"/>
      <c r="X30" s="641"/>
      <c r="Y30" s="642"/>
      <c r="Z30" s="677">
        <v>0.1</v>
      </c>
      <c r="AA30" s="677"/>
      <c r="AB30" s="677"/>
      <c r="AC30" s="677"/>
      <c r="AD30" s="678" t="s">
        <v>185</v>
      </c>
      <c r="AE30" s="678"/>
      <c r="AF30" s="678"/>
      <c r="AG30" s="678"/>
      <c r="AH30" s="678"/>
      <c r="AI30" s="678"/>
      <c r="AJ30" s="678"/>
      <c r="AK30" s="678"/>
      <c r="AL30" s="643" t="s">
        <v>185</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1"/>
      <c r="CE30" s="732"/>
      <c r="CF30" s="673" t="s">
        <v>309</v>
      </c>
      <c r="CG30" s="674"/>
      <c r="CH30" s="674"/>
      <c r="CI30" s="674"/>
      <c r="CJ30" s="674"/>
      <c r="CK30" s="674"/>
      <c r="CL30" s="674"/>
      <c r="CM30" s="674"/>
      <c r="CN30" s="674"/>
      <c r="CO30" s="674"/>
      <c r="CP30" s="674"/>
      <c r="CQ30" s="675"/>
      <c r="CR30" s="640">
        <v>524541</v>
      </c>
      <c r="CS30" s="641"/>
      <c r="CT30" s="641"/>
      <c r="CU30" s="641"/>
      <c r="CV30" s="641"/>
      <c r="CW30" s="641"/>
      <c r="CX30" s="641"/>
      <c r="CY30" s="642"/>
      <c r="CZ30" s="643">
        <v>12</v>
      </c>
      <c r="DA30" s="661"/>
      <c r="DB30" s="661"/>
      <c r="DC30" s="662"/>
      <c r="DD30" s="646">
        <v>509580</v>
      </c>
      <c r="DE30" s="641"/>
      <c r="DF30" s="641"/>
      <c r="DG30" s="641"/>
      <c r="DH30" s="641"/>
      <c r="DI30" s="641"/>
      <c r="DJ30" s="641"/>
      <c r="DK30" s="642"/>
      <c r="DL30" s="646">
        <v>509580</v>
      </c>
      <c r="DM30" s="641"/>
      <c r="DN30" s="641"/>
      <c r="DO30" s="641"/>
      <c r="DP30" s="641"/>
      <c r="DQ30" s="641"/>
      <c r="DR30" s="641"/>
      <c r="DS30" s="641"/>
      <c r="DT30" s="641"/>
      <c r="DU30" s="641"/>
      <c r="DV30" s="642"/>
      <c r="DW30" s="643">
        <v>18.8</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321286</v>
      </c>
      <c r="S31" s="641"/>
      <c r="T31" s="641"/>
      <c r="U31" s="641"/>
      <c r="V31" s="641"/>
      <c r="W31" s="641"/>
      <c r="X31" s="641"/>
      <c r="Y31" s="642"/>
      <c r="Z31" s="677">
        <v>6.9</v>
      </c>
      <c r="AA31" s="677"/>
      <c r="AB31" s="677"/>
      <c r="AC31" s="677"/>
      <c r="AD31" s="678" t="s">
        <v>234</v>
      </c>
      <c r="AE31" s="678"/>
      <c r="AF31" s="678"/>
      <c r="AG31" s="678"/>
      <c r="AH31" s="678"/>
      <c r="AI31" s="678"/>
      <c r="AJ31" s="678"/>
      <c r="AK31" s="678"/>
      <c r="AL31" s="643" t="s">
        <v>185</v>
      </c>
      <c r="AM31" s="644"/>
      <c r="AN31" s="644"/>
      <c r="AO31" s="679"/>
      <c r="AP31" s="715" t="s">
        <v>311</v>
      </c>
      <c r="AQ31" s="716"/>
      <c r="AR31" s="716"/>
      <c r="AS31" s="716"/>
      <c r="AT31" s="721" t="s">
        <v>312</v>
      </c>
      <c r="AU31" s="231"/>
      <c r="AV31" s="231"/>
      <c r="AW31" s="231"/>
      <c r="AX31" s="708" t="s">
        <v>188</v>
      </c>
      <c r="AY31" s="709"/>
      <c r="AZ31" s="709"/>
      <c r="BA31" s="709"/>
      <c r="BB31" s="709"/>
      <c r="BC31" s="709"/>
      <c r="BD31" s="709"/>
      <c r="BE31" s="709"/>
      <c r="BF31" s="710"/>
      <c r="BG31" s="711">
        <v>98.7</v>
      </c>
      <c r="BH31" s="712"/>
      <c r="BI31" s="712"/>
      <c r="BJ31" s="712"/>
      <c r="BK31" s="712"/>
      <c r="BL31" s="712"/>
      <c r="BM31" s="713">
        <v>95.1</v>
      </c>
      <c r="BN31" s="712"/>
      <c r="BO31" s="712"/>
      <c r="BP31" s="712"/>
      <c r="BQ31" s="714"/>
      <c r="BR31" s="711">
        <v>98.6</v>
      </c>
      <c r="BS31" s="712"/>
      <c r="BT31" s="712"/>
      <c r="BU31" s="712"/>
      <c r="BV31" s="712"/>
      <c r="BW31" s="712"/>
      <c r="BX31" s="713">
        <v>94.8</v>
      </c>
      <c r="BY31" s="712"/>
      <c r="BZ31" s="712"/>
      <c r="CA31" s="712"/>
      <c r="CB31" s="714"/>
      <c r="CD31" s="731"/>
      <c r="CE31" s="732"/>
      <c r="CF31" s="673" t="s">
        <v>313</v>
      </c>
      <c r="CG31" s="674"/>
      <c r="CH31" s="674"/>
      <c r="CI31" s="674"/>
      <c r="CJ31" s="674"/>
      <c r="CK31" s="674"/>
      <c r="CL31" s="674"/>
      <c r="CM31" s="674"/>
      <c r="CN31" s="674"/>
      <c r="CO31" s="674"/>
      <c r="CP31" s="674"/>
      <c r="CQ31" s="675"/>
      <c r="CR31" s="640">
        <v>26440</v>
      </c>
      <c r="CS31" s="659"/>
      <c r="CT31" s="659"/>
      <c r="CU31" s="659"/>
      <c r="CV31" s="659"/>
      <c r="CW31" s="659"/>
      <c r="CX31" s="659"/>
      <c r="CY31" s="660"/>
      <c r="CZ31" s="643">
        <v>0.6</v>
      </c>
      <c r="DA31" s="661"/>
      <c r="DB31" s="661"/>
      <c r="DC31" s="662"/>
      <c r="DD31" s="646">
        <v>26440</v>
      </c>
      <c r="DE31" s="659"/>
      <c r="DF31" s="659"/>
      <c r="DG31" s="659"/>
      <c r="DH31" s="659"/>
      <c r="DI31" s="659"/>
      <c r="DJ31" s="659"/>
      <c r="DK31" s="660"/>
      <c r="DL31" s="646">
        <v>26440</v>
      </c>
      <c r="DM31" s="659"/>
      <c r="DN31" s="659"/>
      <c r="DO31" s="659"/>
      <c r="DP31" s="659"/>
      <c r="DQ31" s="659"/>
      <c r="DR31" s="659"/>
      <c r="DS31" s="659"/>
      <c r="DT31" s="659"/>
      <c r="DU31" s="659"/>
      <c r="DV31" s="660"/>
      <c r="DW31" s="643">
        <v>1</v>
      </c>
      <c r="DX31" s="661"/>
      <c r="DY31" s="661"/>
      <c r="DZ31" s="661"/>
      <c r="EA31" s="661"/>
      <c r="EB31" s="661"/>
      <c r="EC31" s="676"/>
    </row>
    <row r="32" spans="2:133" ht="11.25" customHeight="1" x14ac:dyDescent="0.15">
      <c r="B32" s="704" t="s">
        <v>314</v>
      </c>
      <c r="C32" s="705"/>
      <c r="D32" s="705"/>
      <c r="E32" s="705"/>
      <c r="F32" s="705"/>
      <c r="G32" s="705"/>
      <c r="H32" s="705"/>
      <c r="I32" s="705"/>
      <c r="J32" s="705"/>
      <c r="K32" s="705"/>
      <c r="L32" s="705"/>
      <c r="M32" s="705"/>
      <c r="N32" s="705"/>
      <c r="O32" s="705"/>
      <c r="P32" s="705"/>
      <c r="Q32" s="706"/>
      <c r="R32" s="640" t="s">
        <v>234</v>
      </c>
      <c r="S32" s="641"/>
      <c r="T32" s="641"/>
      <c r="U32" s="641"/>
      <c r="V32" s="641"/>
      <c r="W32" s="641"/>
      <c r="X32" s="641"/>
      <c r="Y32" s="642"/>
      <c r="Z32" s="677" t="s">
        <v>185</v>
      </c>
      <c r="AA32" s="677"/>
      <c r="AB32" s="677"/>
      <c r="AC32" s="677"/>
      <c r="AD32" s="678" t="s">
        <v>234</v>
      </c>
      <c r="AE32" s="678"/>
      <c r="AF32" s="678"/>
      <c r="AG32" s="678"/>
      <c r="AH32" s="678"/>
      <c r="AI32" s="678"/>
      <c r="AJ32" s="678"/>
      <c r="AK32" s="678"/>
      <c r="AL32" s="643" t="s">
        <v>185</v>
      </c>
      <c r="AM32" s="644"/>
      <c r="AN32" s="644"/>
      <c r="AO32" s="679"/>
      <c r="AP32" s="717"/>
      <c r="AQ32" s="718"/>
      <c r="AR32" s="718"/>
      <c r="AS32" s="718"/>
      <c r="AT32" s="722"/>
      <c r="AU32" s="230" t="s">
        <v>315</v>
      </c>
      <c r="AV32" s="230"/>
      <c r="AW32" s="230"/>
      <c r="AX32" s="637" t="s">
        <v>316</v>
      </c>
      <c r="AY32" s="638"/>
      <c r="AZ32" s="638"/>
      <c r="BA32" s="638"/>
      <c r="BB32" s="638"/>
      <c r="BC32" s="638"/>
      <c r="BD32" s="638"/>
      <c r="BE32" s="638"/>
      <c r="BF32" s="639"/>
      <c r="BG32" s="724">
        <v>98.5</v>
      </c>
      <c r="BH32" s="659"/>
      <c r="BI32" s="659"/>
      <c r="BJ32" s="659"/>
      <c r="BK32" s="659"/>
      <c r="BL32" s="659"/>
      <c r="BM32" s="644">
        <v>95</v>
      </c>
      <c r="BN32" s="725"/>
      <c r="BO32" s="725"/>
      <c r="BP32" s="725"/>
      <c r="BQ32" s="683"/>
      <c r="BR32" s="724">
        <v>98.4</v>
      </c>
      <c r="BS32" s="659"/>
      <c r="BT32" s="659"/>
      <c r="BU32" s="659"/>
      <c r="BV32" s="659"/>
      <c r="BW32" s="659"/>
      <c r="BX32" s="644">
        <v>94.8</v>
      </c>
      <c r="BY32" s="725"/>
      <c r="BZ32" s="725"/>
      <c r="CA32" s="725"/>
      <c r="CB32" s="683"/>
      <c r="CD32" s="733"/>
      <c r="CE32" s="734"/>
      <c r="CF32" s="673" t="s">
        <v>317</v>
      </c>
      <c r="CG32" s="674"/>
      <c r="CH32" s="674"/>
      <c r="CI32" s="674"/>
      <c r="CJ32" s="674"/>
      <c r="CK32" s="674"/>
      <c r="CL32" s="674"/>
      <c r="CM32" s="674"/>
      <c r="CN32" s="674"/>
      <c r="CO32" s="674"/>
      <c r="CP32" s="674"/>
      <c r="CQ32" s="675"/>
      <c r="CR32" s="640" t="s">
        <v>185</v>
      </c>
      <c r="CS32" s="641"/>
      <c r="CT32" s="641"/>
      <c r="CU32" s="641"/>
      <c r="CV32" s="641"/>
      <c r="CW32" s="641"/>
      <c r="CX32" s="641"/>
      <c r="CY32" s="642"/>
      <c r="CZ32" s="643" t="s">
        <v>234</v>
      </c>
      <c r="DA32" s="661"/>
      <c r="DB32" s="661"/>
      <c r="DC32" s="662"/>
      <c r="DD32" s="646" t="s">
        <v>185</v>
      </c>
      <c r="DE32" s="641"/>
      <c r="DF32" s="641"/>
      <c r="DG32" s="641"/>
      <c r="DH32" s="641"/>
      <c r="DI32" s="641"/>
      <c r="DJ32" s="641"/>
      <c r="DK32" s="642"/>
      <c r="DL32" s="646" t="s">
        <v>185</v>
      </c>
      <c r="DM32" s="641"/>
      <c r="DN32" s="641"/>
      <c r="DO32" s="641"/>
      <c r="DP32" s="641"/>
      <c r="DQ32" s="641"/>
      <c r="DR32" s="641"/>
      <c r="DS32" s="641"/>
      <c r="DT32" s="641"/>
      <c r="DU32" s="641"/>
      <c r="DV32" s="642"/>
      <c r="DW32" s="643" t="s">
        <v>185</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269124</v>
      </c>
      <c r="S33" s="641"/>
      <c r="T33" s="641"/>
      <c r="U33" s="641"/>
      <c r="V33" s="641"/>
      <c r="W33" s="641"/>
      <c r="X33" s="641"/>
      <c r="Y33" s="642"/>
      <c r="Z33" s="677">
        <v>5.7</v>
      </c>
      <c r="AA33" s="677"/>
      <c r="AB33" s="677"/>
      <c r="AC33" s="677"/>
      <c r="AD33" s="678" t="s">
        <v>185</v>
      </c>
      <c r="AE33" s="678"/>
      <c r="AF33" s="678"/>
      <c r="AG33" s="678"/>
      <c r="AH33" s="678"/>
      <c r="AI33" s="678"/>
      <c r="AJ33" s="678"/>
      <c r="AK33" s="678"/>
      <c r="AL33" s="643" t="s">
        <v>185</v>
      </c>
      <c r="AM33" s="644"/>
      <c r="AN33" s="644"/>
      <c r="AO33" s="679"/>
      <c r="AP33" s="719"/>
      <c r="AQ33" s="720"/>
      <c r="AR33" s="720"/>
      <c r="AS33" s="720"/>
      <c r="AT33" s="723"/>
      <c r="AU33" s="232"/>
      <c r="AV33" s="232"/>
      <c r="AW33" s="232"/>
      <c r="AX33" s="621" t="s">
        <v>319</v>
      </c>
      <c r="AY33" s="622"/>
      <c r="AZ33" s="622"/>
      <c r="BA33" s="622"/>
      <c r="BB33" s="622"/>
      <c r="BC33" s="622"/>
      <c r="BD33" s="622"/>
      <c r="BE33" s="622"/>
      <c r="BF33" s="623"/>
      <c r="BG33" s="707">
        <v>98.7</v>
      </c>
      <c r="BH33" s="625"/>
      <c r="BI33" s="625"/>
      <c r="BJ33" s="625"/>
      <c r="BK33" s="625"/>
      <c r="BL33" s="625"/>
      <c r="BM33" s="668">
        <v>94.4</v>
      </c>
      <c r="BN33" s="625"/>
      <c r="BO33" s="625"/>
      <c r="BP33" s="625"/>
      <c r="BQ33" s="689"/>
      <c r="BR33" s="707">
        <v>98.5</v>
      </c>
      <c r="BS33" s="625"/>
      <c r="BT33" s="625"/>
      <c r="BU33" s="625"/>
      <c r="BV33" s="625"/>
      <c r="BW33" s="625"/>
      <c r="BX33" s="668">
        <v>93.9</v>
      </c>
      <c r="BY33" s="625"/>
      <c r="BZ33" s="625"/>
      <c r="CA33" s="625"/>
      <c r="CB33" s="689"/>
      <c r="CD33" s="673" t="s">
        <v>320</v>
      </c>
      <c r="CE33" s="674"/>
      <c r="CF33" s="674"/>
      <c r="CG33" s="674"/>
      <c r="CH33" s="674"/>
      <c r="CI33" s="674"/>
      <c r="CJ33" s="674"/>
      <c r="CK33" s="674"/>
      <c r="CL33" s="674"/>
      <c r="CM33" s="674"/>
      <c r="CN33" s="674"/>
      <c r="CO33" s="674"/>
      <c r="CP33" s="674"/>
      <c r="CQ33" s="675"/>
      <c r="CR33" s="640">
        <v>1759263</v>
      </c>
      <c r="CS33" s="659"/>
      <c r="CT33" s="659"/>
      <c r="CU33" s="659"/>
      <c r="CV33" s="659"/>
      <c r="CW33" s="659"/>
      <c r="CX33" s="659"/>
      <c r="CY33" s="660"/>
      <c r="CZ33" s="643">
        <v>40.299999999999997</v>
      </c>
      <c r="DA33" s="661"/>
      <c r="DB33" s="661"/>
      <c r="DC33" s="662"/>
      <c r="DD33" s="646">
        <v>1519400</v>
      </c>
      <c r="DE33" s="659"/>
      <c r="DF33" s="659"/>
      <c r="DG33" s="659"/>
      <c r="DH33" s="659"/>
      <c r="DI33" s="659"/>
      <c r="DJ33" s="659"/>
      <c r="DK33" s="660"/>
      <c r="DL33" s="646">
        <v>1080859</v>
      </c>
      <c r="DM33" s="659"/>
      <c r="DN33" s="659"/>
      <c r="DO33" s="659"/>
      <c r="DP33" s="659"/>
      <c r="DQ33" s="659"/>
      <c r="DR33" s="659"/>
      <c r="DS33" s="659"/>
      <c r="DT33" s="659"/>
      <c r="DU33" s="659"/>
      <c r="DV33" s="660"/>
      <c r="DW33" s="643">
        <v>39.799999999999997</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29411</v>
      </c>
      <c r="S34" s="641"/>
      <c r="T34" s="641"/>
      <c r="U34" s="641"/>
      <c r="V34" s="641"/>
      <c r="W34" s="641"/>
      <c r="X34" s="641"/>
      <c r="Y34" s="642"/>
      <c r="Z34" s="677">
        <v>0.6</v>
      </c>
      <c r="AA34" s="677"/>
      <c r="AB34" s="677"/>
      <c r="AC34" s="677"/>
      <c r="AD34" s="678">
        <v>17305</v>
      </c>
      <c r="AE34" s="678"/>
      <c r="AF34" s="678"/>
      <c r="AG34" s="678"/>
      <c r="AH34" s="678"/>
      <c r="AI34" s="678"/>
      <c r="AJ34" s="678"/>
      <c r="AK34" s="678"/>
      <c r="AL34" s="643">
        <v>0.7</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619689</v>
      </c>
      <c r="CS34" s="641"/>
      <c r="CT34" s="641"/>
      <c r="CU34" s="641"/>
      <c r="CV34" s="641"/>
      <c r="CW34" s="641"/>
      <c r="CX34" s="641"/>
      <c r="CY34" s="642"/>
      <c r="CZ34" s="643">
        <v>14.2</v>
      </c>
      <c r="DA34" s="661"/>
      <c r="DB34" s="661"/>
      <c r="DC34" s="662"/>
      <c r="DD34" s="646">
        <v>534794</v>
      </c>
      <c r="DE34" s="641"/>
      <c r="DF34" s="641"/>
      <c r="DG34" s="641"/>
      <c r="DH34" s="641"/>
      <c r="DI34" s="641"/>
      <c r="DJ34" s="641"/>
      <c r="DK34" s="642"/>
      <c r="DL34" s="646">
        <v>444650</v>
      </c>
      <c r="DM34" s="641"/>
      <c r="DN34" s="641"/>
      <c r="DO34" s="641"/>
      <c r="DP34" s="641"/>
      <c r="DQ34" s="641"/>
      <c r="DR34" s="641"/>
      <c r="DS34" s="641"/>
      <c r="DT34" s="641"/>
      <c r="DU34" s="641"/>
      <c r="DV34" s="642"/>
      <c r="DW34" s="643">
        <v>16.399999999999999</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12011</v>
      </c>
      <c r="S35" s="641"/>
      <c r="T35" s="641"/>
      <c r="U35" s="641"/>
      <c r="V35" s="641"/>
      <c r="W35" s="641"/>
      <c r="X35" s="641"/>
      <c r="Y35" s="642"/>
      <c r="Z35" s="677">
        <v>0.3</v>
      </c>
      <c r="AA35" s="677"/>
      <c r="AB35" s="677"/>
      <c r="AC35" s="677"/>
      <c r="AD35" s="678" t="s">
        <v>234</v>
      </c>
      <c r="AE35" s="678"/>
      <c r="AF35" s="678"/>
      <c r="AG35" s="678"/>
      <c r="AH35" s="678"/>
      <c r="AI35" s="678"/>
      <c r="AJ35" s="678"/>
      <c r="AK35" s="678"/>
      <c r="AL35" s="643" t="s">
        <v>234</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44762</v>
      </c>
      <c r="CS35" s="659"/>
      <c r="CT35" s="659"/>
      <c r="CU35" s="659"/>
      <c r="CV35" s="659"/>
      <c r="CW35" s="659"/>
      <c r="CX35" s="659"/>
      <c r="CY35" s="660"/>
      <c r="CZ35" s="643">
        <v>1</v>
      </c>
      <c r="DA35" s="661"/>
      <c r="DB35" s="661"/>
      <c r="DC35" s="662"/>
      <c r="DD35" s="646">
        <v>38085</v>
      </c>
      <c r="DE35" s="659"/>
      <c r="DF35" s="659"/>
      <c r="DG35" s="659"/>
      <c r="DH35" s="659"/>
      <c r="DI35" s="659"/>
      <c r="DJ35" s="659"/>
      <c r="DK35" s="660"/>
      <c r="DL35" s="646">
        <v>38085</v>
      </c>
      <c r="DM35" s="659"/>
      <c r="DN35" s="659"/>
      <c r="DO35" s="659"/>
      <c r="DP35" s="659"/>
      <c r="DQ35" s="659"/>
      <c r="DR35" s="659"/>
      <c r="DS35" s="659"/>
      <c r="DT35" s="659"/>
      <c r="DU35" s="659"/>
      <c r="DV35" s="660"/>
      <c r="DW35" s="643">
        <v>1.4</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198859</v>
      </c>
      <c r="S36" s="641"/>
      <c r="T36" s="641"/>
      <c r="U36" s="641"/>
      <c r="V36" s="641"/>
      <c r="W36" s="641"/>
      <c r="X36" s="641"/>
      <c r="Y36" s="642"/>
      <c r="Z36" s="677">
        <v>4.2</v>
      </c>
      <c r="AA36" s="677"/>
      <c r="AB36" s="677"/>
      <c r="AC36" s="677"/>
      <c r="AD36" s="678" t="s">
        <v>185</v>
      </c>
      <c r="AE36" s="678"/>
      <c r="AF36" s="678"/>
      <c r="AG36" s="678"/>
      <c r="AH36" s="678"/>
      <c r="AI36" s="678"/>
      <c r="AJ36" s="678"/>
      <c r="AK36" s="678"/>
      <c r="AL36" s="643" t="s">
        <v>185</v>
      </c>
      <c r="AM36" s="644"/>
      <c r="AN36" s="644"/>
      <c r="AO36" s="679"/>
      <c r="AP36" s="235"/>
      <c r="AQ36" s="692" t="s">
        <v>328</v>
      </c>
      <c r="AR36" s="693"/>
      <c r="AS36" s="693"/>
      <c r="AT36" s="693"/>
      <c r="AU36" s="693"/>
      <c r="AV36" s="693"/>
      <c r="AW36" s="693"/>
      <c r="AX36" s="693"/>
      <c r="AY36" s="694"/>
      <c r="AZ36" s="695">
        <v>435992</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39848</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559403</v>
      </c>
      <c r="CS36" s="641"/>
      <c r="CT36" s="641"/>
      <c r="CU36" s="641"/>
      <c r="CV36" s="641"/>
      <c r="CW36" s="641"/>
      <c r="CX36" s="641"/>
      <c r="CY36" s="642"/>
      <c r="CZ36" s="643">
        <v>12.8</v>
      </c>
      <c r="DA36" s="661"/>
      <c r="DB36" s="661"/>
      <c r="DC36" s="662"/>
      <c r="DD36" s="646">
        <v>452489</v>
      </c>
      <c r="DE36" s="641"/>
      <c r="DF36" s="641"/>
      <c r="DG36" s="641"/>
      <c r="DH36" s="641"/>
      <c r="DI36" s="641"/>
      <c r="DJ36" s="641"/>
      <c r="DK36" s="642"/>
      <c r="DL36" s="646">
        <v>250973</v>
      </c>
      <c r="DM36" s="641"/>
      <c r="DN36" s="641"/>
      <c r="DO36" s="641"/>
      <c r="DP36" s="641"/>
      <c r="DQ36" s="641"/>
      <c r="DR36" s="641"/>
      <c r="DS36" s="641"/>
      <c r="DT36" s="641"/>
      <c r="DU36" s="641"/>
      <c r="DV36" s="642"/>
      <c r="DW36" s="643">
        <v>9.1999999999999993</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213907</v>
      </c>
      <c r="S37" s="641"/>
      <c r="T37" s="641"/>
      <c r="U37" s="641"/>
      <c r="V37" s="641"/>
      <c r="W37" s="641"/>
      <c r="X37" s="641"/>
      <c r="Y37" s="642"/>
      <c r="Z37" s="677">
        <v>4.5999999999999996</v>
      </c>
      <c r="AA37" s="677"/>
      <c r="AB37" s="677"/>
      <c r="AC37" s="677"/>
      <c r="AD37" s="678" t="s">
        <v>185</v>
      </c>
      <c r="AE37" s="678"/>
      <c r="AF37" s="678"/>
      <c r="AG37" s="678"/>
      <c r="AH37" s="678"/>
      <c r="AI37" s="678"/>
      <c r="AJ37" s="678"/>
      <c r="AK37" s="678"/>
      <c r="AL37" s="643" t="s">
        <v>234</v>
      </c>
      <c r="AM37" s="644"/>
      <c r="AN37" s="644"/>
      <c r="AO37" s="679"/>
      <c r="AQ37" s="680" t="s">
        <v>332</v>
      </c>
      <c r="AR37" s="681"/>
      <c r="AS37" s="681"/>
      <c r="AT37" s="681"/>
      <c r="AU37" s="681"/>
      <c r="AV37" s="681"/>
      <c r="AW37" s="681"/>
      <c r="AX37" s="681"/>
      <c r="AY37" s="682"/>
      <c r="AZ37" s="640">
        <v>81000</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26062</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312050</v>
      </c>
      <c r="CS37" s="659"/>
      <c r="CT37" s="659"/>
      <c r="CU37" s="659"/>
      <c r="CV37" s="659"/>
      <c r="CW37" s="659"/>
      <c r="CX37" s="659"/>
      <c r="CY37" s="660"/>
      <c r="CZ37" s="643">
        <v>7.1</v>
      </c>
      <c r="DA37" s="661"/>
      <c r="DB37" s="661"/>
      <c r="DC37" s="662"/>
      <c r="DD37" s="646">
        <v>312050</v>
      </c>
      <c r="DE37" s="659"/>
      <c r="DF37" s="659"/>
      <c r="DG37" s="659"/>
      <c r="DH37" s="659"/>
      <c r="DI37" s="659"/>
      <c r="DJ37" s="659"/>
      <c r="DK37" s="660"/>
      <c r="DL37" s="646">
        <v>174100</v>
      </c>
      <c r="DM37" s="659"/>
      <c r="DN37" s="659"/>
      <c r="DO37" s="659"/>
      <c r="DP37" s="659"/>
      <c r="DQ37" s="659"/>
      <c r="DR37" s="659"/>
      <c r="DS37" s="659"/>
      <c r="DT37" s="659"/>
      <c r="DU37" s="659"/>
      <c r="DV37" s="660"/>
      <c r="DW37" s="643">
        <v>6.4</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21759</v>
      </c>
      <c r="S38" s="641"/>
      <c r="T38" s="641"/>
      <c r="U38" s="641"/>
      <c r="V38" s="641"/>
      <c r="W38" s="641"/>
      <c r="X38" s="641"/>
      <c r="Y38" s="642"/>
      <c r="Z38" s="677">
        <v>0.5</v>
      </c>
      <c r="AA38" s="677"/>
      <c r="AB38" s="677"/>
      <c r="AC38" s="677"/>
      <c r="AD38" s="678">
        <v>109</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67000</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877</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427865</v>
      </c>
      <c r="CS38" s="641"/>
      <c r="CT38" s="641"/>
      <c r="CU38" s="641"/>
      <c r="CV38" s="641"/>
      <c r="CW38" s="641"/>
      <c r="CX38" s="641"/>
      <c r="CY38" s="642"/>
      <c r="CZ38" s="643">
        <v>9.8000000000000007</v>
      </c>
      <c r="DA38" s="661"/>
      <c r="DB38" s="661"/>
      <c r="DC38" s="662"/>
      <c r="DD38" s="646">
        <v>386609</v>
      </c>
      <c r="DE38" s="641"/>
      <c r="DF38" s="641"/>
      <c r="DG38" s="641"/>
      <c r="DH38" s="641"/>
      <c r="DI38" s="641"/>
      <c r="DJ38" s="641"/>
      <c r="DK38" s="642"/>
      <c r="DL38" s="646">
        <v>347151</v>
      </c>
      <c r="DM38" s="641"/>
      <c r="DN38" s="641"/>
      <c r="DO38" s="641"/>
      <c r="DP38" s="641"/>
      <c r="DQ38" s="641"/>
      <c r="DR38" s="641"/>
      <c r="DS38" s="641"/>
      <c r="DT38" s="641"/>
      <c r="DU38" s="641"/>
      <c r="DV38" s="642"/>
      <c r="DW38" s="643">
        <v>12.8</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754427</v>
      </c>
      <c r="S39" s="641"/>
      <c r="T39" s="641"/>
      <c r="U39" s="641"/>
      <c r="V39" s="641"/>
      <c r="W39" s="641"/>
      <c r="X39" s="641"/>
      <c r="Y39" s="642"/>
      <c r="Z39" s="677">
        <v>16.100000000000001</v>
      </c>
      <c r="AA39" s="677"/>
      <c r="AB39" s="677"/>
      <c r="AC39" s="677"/>
      <c r="AD39" s="678" t="s">
        <v>234</v>
      </c>
      <c r="AE39" s="678"/>
      <c r="AF39" s="678"/>
      <c r="AG39" s="678"/>
      <c r="AH39" s="678"/>
      <c r="AI39" s="678"/>
      <c r="AJ39" s="678"/>
      <c r="AK39" s="678"/>
      <c r="AL39" s="643" t="s">
        <v>234</v>
      </c>
      <c r="AM39" s="644"/>
      <c r="AN39" s="644"/>
      <c r="AO39" s="679"/>
      <c r="AQ39" s="680" t="s">
        <v>340</v>
      </c>
      <c r="AR39" s="681"/>
      <c r="AS39" s="681"/>
      <c r="AT39" s="681"/>
      <c r="AU39" s="681"/>
      <c r="AV39" s="681"/>
      <c r="AW39" s="681"/>
      <c r="AX39" s="681"/>
      <c r="AY39" s="682"/>
      <c r="AZ39" s="640">
        <v>8127</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1483</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106227</v>
      </c>
      <c r="CS39" s="659"/>
      <c r="CT39" s="659"/>
      <c r="CU39" s="659"/>
      <c r="CV39" s="659"/>
      <c r="CW39" s="659"/>
      <c r="CX39" s="659"/>
      <c r="CY39" s="660"/>
      <c r="CZ39" s="643">
        <v>2.4</v>
      </c>
      <c r="DA39" s="661"/>
      <c r="DB39" s="661"/>
      <c r="DC39" s="662"/>
      <c r="DD39" s="646">
        <v>106106</v>
      </c>
      <c r="DE39" s="659"/>
      <c r="DF39" s="659"/>
      <c r="DG39" s="659"/>
      <c r="DH39" s="659"/>
      <c r="DI39" s="659"/>
      <c r="DJ39" s="659"/>
      <c r="DK39" s="660"/>
      <c r="DL39" s="646" t="s">
        <v>185</v>
      </c>
      <c r="DM39" s="659"/>
      <c r="DN39" s="659"/>
      <c r="DO39" s="659"/>
      <c r="DP39" s="659"/>
      <c r="DQ39" s="659"/>
      <c r="DR39" s="659"/>
      <c r="DS39" s="659"/>
      <c r="DT39" s="659"/>
      <c r="DU39" s="659"/>
      <c r="DV39" s="660"/>
      <c r="DW39" s="643" t="s">
        <v>185</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185</v>
      </c>
      <c r="S40" s="641"/>
      <c r="T40" s="641"/>
      <c r="U40" s="641"/>
      <c r="V40" s="641"/>
      <c r="W40" s="641"/>
      <c r="X40" s="641"/>
      <c r="Y40" s="642"/>
      <c r="Z40" s="677" t="s">
        <v>185</v>
      </c>
      <c r="AA40" s="677"/>
      <c r="AB40" s="677"/>
      <c r="AC40" s="677"/>
      <c r="AD40" s="678" t="s">
        <v>234</v>
      </c>
      <c r="AE40" s="678"/>
      <c r="AF40" s="678"/>
      <c r="AG40" s="678"/>
      <c r="AH40" s="678"/>
      <c r="AI40" s="678"/>
      <c r="AJ40" s="678"/>
      <c r="AK40" s="678"/>
      <c r="AL40" s="643" t="s">
        <v>185</v>
      </c>
      <c r="AM40" s="644"/>
      <c r="AN40" s="644"/>
      <c r="AO40" s="679"/>
      <c r="AQ40" s="680" t="s">
        <v>344</v>
      </c>
      <c r="AR40" s="681"/>
      <c r="AS40" s="681"/>
      <c r="AT40" s="681"/>
      <c r="AU40" s="681"/>
      <c r="AV40" s="681"/>
      <c r="AW40" s="681"/>
      <c r="AX40" s="681"/>
      <c r="AY40" s="682"/>
      <c r="AZ40" s="640" t="s">
        <v>185</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76</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1317</v>
      </c>
      <c r="CS40" s="641"/>
      <c r="CT40" s="641"/>
      <c r="CU40" s="641"/>
      <c r="CV40" s="641"/>
      <c r="CW40" s="641"/>
      <c r="CX40" s="641"/>
      <c r="CY40" s="642"/>
      <c r="CZ40" s="643">
        <v>0</v>
      </c>
      <c r="DA40" s="661"/>
      <c r="DB40" s="661"/>
      <c r="DC40" s="662"/>
      <c r="DD40" s="646">
        <v>1317</v>
      </c>
      <c r="DE40" s="641"/>
      <c r="DF40" s="641"/>
      <c r="DG40" s="641"/>
      <c r="DH40" s="641"/>
      <c r="DI40" s="641"/>
      <c r="DJ40" s="641"/>
      <c r="DK40" s="642"/>
      <c r="DL40" s="646" t="s">
        <v>234</v>
      </c>
      <c r="DM40" s="641"/>
      <c r="DN40" s="641"/>
      <c r="DO40" s="641"/>
      <c r="DP40" s="641"/>
      <c r="DQ40" s="641"/>
      <c r="DR40" s="641"/>
      <c r="DS40" s="641"/>
      <c r="DT40" s="641"/>
      <c r="DU40" s="641"/>
      <c r="DV40" s="642"/>
      <c r="DW40" s="643" t="s">
        <v>234</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88027</v>
      </c>
      <c r="S41" s="641"/>
      <c r="T41" s="641"/>
      <c r="U41" s="641"/>
      <c r="V41" s="641"/>
      <c r="W41" s="641"/>
      <c r="X41" s="641"/>
      <c r="Y41" s="642"/>
      <c r="Z41" s="677">
        <v>1.9</v>
      </c>
      <c r="AA41" s="677"/>
      <c r="AB41" s="677"/>
      <c r="AC41" s="677"/>
      <c r="AD41" s="678" t="s">
        <v>234</v>
      </c>
      <c r="AE41" s="678"/>
      <c r="AF41" s="678"/>
      <c r="AG41" s="678"/>
      <c r="AH41" s="678"/>
      <c r="AI41" s="678"/>
      <c r="AJ41" s="678"/>
      <c r="AK41" s="678"/>
      <c r="AL41" s="643" t="s">
        <v>185</v>
      </c>
      <c r="AM41" s="644"/>
      <c r="AN41" s="644"/>
      <c r="AO41" s="679"/>
      <c r="AQ41" s="680" t="s">
        <v>349</v>
      </c>
      <c r="AR41" s="681"/>
      <c r="AS41" s="681"/>
      <c r="AT41" s="681"/>
      <c r="AU41" s="681"/>
      <c r="AV41" s="681"/>
      <c r="AW41" s="681"/>
      <c r="AX41" s="681"/>
      <c r="AY41" s="682"/>
      <c r="AZ41" s="640">
        <v>81062</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234</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234</v>
      </c>
      <c r="CS41" s="659"/>
      <c r="CT41" s="659"/>
      <c r="CU41" s="659"/>
      <c r="CV41" s="659"/>
      <c r="CW41" s="659"/>
      <c r="CX41" s="659"/>
      <c r="CY41" s="660"/>
      <c r="CZ41" s="643" t="s">
        <v>185</v>
      </c>
      <c r="DA41" s="661"/>
      <c r="DB41" s="661"/>
      <c r="DC41" s="662"/>
      <c r="DD41" s="646" t="s">
        <v>234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4684044</v>
      </c>
      <c r="S42" s="663"/>
      <c r="T42" s="663"/>
      <c r="U42" s="663"/>
      <c r="V42" s="663"/>
      <c r="W42" s="663"/>
      <c r="X42" s="663"/>
      <c r="Y42" s="665"/>
      <c r="Z42" s="666">
        <v>100</v>
      </c>
      <c r="AA42" s="666"/>
      <c r="AB42" s="666"/>
      <c r="AC42" s="666"/>
      <c r="AD42" s="667">
        <v>2629232</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198803</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380</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1070193</v>
      </c>
      <c r="CS42" s="641"/>
      <c r="CT42" s="641"/>
      <c r="CU42" s="641"/>
      <c r="CV42" s="641"/>
      <c r="CW42" s="641"/>
      <c r="CX42" s="641"/>
      <c r="CY42" s="642"/>
      <c r="CZ42" s="643">
        <v>24.5</v>
      </c>
      <c r="DA42" s="644"/>
      <c r="DB42" s="644"/>
      <c r="DC42" s="645"/>
      <c r="DD42" s="646">
        <v>219216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23738</v>
      </c>
      <c r="CS43" s="659"/>
      <c r="CT43" s="659"/>
      <c r="CU43" s="659"/>
      <c r="CV43" s="659"/>
      <c r="CW43" s="659"/>
      <c r="CX43" s="659"/>
      <c r="CY43" s="660"/>
      <c r="CZ43" s="643">
        <v>0.5</v>
      </c>
      <c r="DA43" s="661"/>
      <c r="DB43" s="661"/>
      <c r="DC43" s="662"/>
      <c r="DD43" s="646">
        <v>23738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357</v>
      </c>
      <c r="CG44" s="638"/>
      <c r="CH44" s="638"/>
      <c r="CI44" s="638"/>
      <c r="CJ44" s="638"/>
      <c r="CK44" s="638"/>
      <c r="CL44" s="638"/>
      <c r="CM44" s="638"/>
      <c r="CN44" s="638"/>
      <c r="CO44" s="638"/>
      <c r="CP44" s="638"/>
      <c r="CQ44" s="639"/>
      <c r="CR44" s="640">
        <v>913198</v>
      </c>
      <c r="CS44" s="641"/>
      <c r="CT44" s="641"/>
      <c r="CU44" s="641"/>
      <c r="CV44" s="641"/>
      <c r="CW44" s="641"/>
      <c r="CX44" s="641"/>
      <c r="CY44" s="642"/>
      <c r="CZ44" s="643">
        <v>20.9</v>
      </c>
      <c r="DA44" s="644"/>
      <c r="DB44" s="644"/>
      <c r="DC44" s="645"/>
      <c r="DD44" s="646">
        <v>88793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363906</v>
      </c>
      <c r="CS45" s="659"/>
      <c r="CT45" s="659"/>
      <c r="CU45" s="659"/>
      <c r="CV45" s="659"/>
      <c r="CW45" s="659"/>
      <c r="CX45" s="659"/>
      <c r="CY45" s="660"/>
      <c r="CZ45" s="643">
        <v>8.3000000000000007</v>
      </c>
      <c r="DA45" s="661"/>
      <c r="DB45" s="661"/>
      <c r="DC45" s="662"/>
      <c r="DD45" s="646">
        <v>6576</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549292</v>
      </c>
      <c r="CS46" s="641"/>
      <c r="CT46" s="641"/>
      <c r="CU46" s="641"/>
      <c r="CV46" s="641"/>
      <c r="CW46" s="641"/>
      <c r="CX46" s="641"/>
      <c r="CY46" s="642"/>
      <c r="CZ46" s="643">
        <v>12.6</v>
      </c>
      <c r="DA46" s="644"/>
      <c r="DB46" s="644"/>
      <c r="DC46" s="645"/>
      <c r="DD46" s="646">
        <v>82217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156995</v>
      </c>
      <c r="CS47" s="659"/>
      <c r="CT47" s="659"/>
      <c r="CU47" s="659"/>
      <c r="CV47" s="659"/>
      <c r="CW47" s="659"/>
      <c r="CX47" s="659"/>
      <c r="CY47" s="660"/>
      <c r="CZ47" s="643">
        <v>3.6</v>
      </c>
      <c r="DA47" s="661"/>
      <c r="DB47" s="661"/>
      <c r="DC47" s="662"/>
      <c r="DD47" s="646">
        <v>130423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185</v>
      </c>
      <c r="CS48" s="641"/>
      <c r="CT48" s="641"/>
      <c r="CU48" s="641"/>
      <c r="CV48" s="641"/>
      <c r="CW48" s="641"/>
      <c r="CX48" s="641"/>
      <c r="CY48" s="642"/>
      <c r="CZ48" s="643" t="s">
        <v>185</v>
      </c>
      <c r="DA48" s="644"/>
      <c r="DB48" s="644"/>
      <c r="DC48" s="645"/>
      <c r="DD48" s="646" t="s">
        <v>185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4370789</v>
      </c>
      <c r="CS49" s="625"/>
      <c r="CT49" s="625"/>
      <c r="CU49" s="625"/>
      <c r="CV49" s="625"/>
      <c r="CW49" s="625"/>
      <c r="CX49" s="625"/>
      <c r="CY49" s="626"/>
      <c r="CZ49" s="627">
        <v>100</v>
      </c>
      <c r="DA49" s="628"/>
      <c r="DB49" s="628"/>
      <c r="DC49" s="629"/>
      <c r="DD49" s="630">
        <v>3037268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5rJEucfruVLtR8CQEI924bRZZdwnyYHYEJjVIhFCQJEXpNvxaQOJ1T0SX5m+MzM+3JFc8hlAPntMDY7NTFSzYA==" saltValue="fDIKpHCZTK6aaB7AQXvD6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7" zoomScale="70" zoomScaleNormal="25" zoomScaleSheetLayoutView="70" workbookViewId="0">
      <selection activeCell="AP71" sqref="AP71:AT7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4684</v>
      </c>
      <c r="R7" s="1160"/>
      <c r="S7" s="1160"/>
      <c r="T7" s="1160"/>
      <c r="U7" s="1160"/>
      <c r="V7" s="1160">
        <v>4371</v>
      </c>
      <c r="W7" s="1160"/>
      <c r="X7" s="1160"/>
      <c r="Y7" s="1160"/>
      <c r="Z7" s="1160"/>
      <c r="AA7" s="1160">
        <v>313</v>
      </c>
      <c r="AB7" s="1160"/>
      <c r="AC7" s="1160"/>
      <c r="AD7" s="1160"/>
      <c r="AE7" s="1161"/>
      <c r="AF7" s="1162">
        <v>221</v>
      </c>
      <c r="AG7" s="1163"/>
      <c r="AH7" s="1163"/>
      <c r="AI7" s="1163"/>
      <c r="AJ7" s="1164"/>
      <c r="AK7" s="1146">
        <v>199</v>
      </c>
      <c r="AL7" s="1147"/>
      <c r="AM7" s="1147"/>
      <c r="AN7" s="1147"/>
      <c r="AO7" s="1147"/>
      <c r="AP7" s="1147">
        <v>7589</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582</v>
      </c>
      <c r="BT7" s="1151"/>
      <c r="BU7" s="1151"/>
      <c r="BV7" s="1151"/>
      <c r="BW7" s="1151"/>
      <c r="BX7" s="1151"/>
      <c r="BY7" s="1151"/>
      <c r="BZ7" s="1151"/>
      <c r="CA7" s="1151"/>
      <c r="CB7" s="1151"/>
      <c r="CC7" s="1151"/>
      <c r="CD7" s="1151"/>
      <c r="CE7" s="1151"/>
      <c r="CF7" s="1151"/>
      <c r="CG7" s="1152"/>
      <c r="CH7" s="1143">
        <v>0</v>
      </c>
      <c r="CI7" s="1144"/>
      <c r="CJ7" s="1144"/>
      <c r="CK7" s="1144"/>
      <c r="CL7" s="1145"/>
      <c r="CM7" s="1143">
        <v>32</v>
      </c>
      <c r="CN7" s="1144"/>
      <c r="CO7" s="1144"/>
      <c r="CP7" s="1144"/>
      <c r="CQ7" s="1145"/>
      <c r="CR7" s="1143">
        <v>7</v>
      </c>
      <c r="CS7" s="1144"/>
      <c r="CT7" s="1144"/>
      <c r="CU7" s="1144"/>
      <c r="CV7" s="1145"/>
      <c r="CW7" s="1143">
        <v>0</v>
      </c>
      <c r="CX7" s="1144"/>
      <c r="CY7" s="1144"/>
      <c r="CZ7" s="1144"/>
      <c r="DA7" s="1145"/>
      <c r="DB7" s="1143">
        <v>0</v>
      </c>
      <c r="DC7" s="1144"/>
      <c r="DD7" s="1144"/>
      <c r="DE7" s="1144"/>
      <c r="DF7" s="1145"/>
      <c r="DG7" s="1143">
        <v>0</v>
      </c>
      <c r="DH7" s="1144"/>
      <c r="DI7" s="1144"/>
      <c r="DJ7" s="1144"/>
      <c r="DK7" s="1145"/>
      <c r="DL7" s="1143">
        <v>0</v>
      </c>
      <c r="DM7" s="1144"/>
      <c r="DN7" s="1144"/>
      <c r="DO7" s="1144"/>
      <c r="DP7" s="1145"/>
      <c r="DQ7" s="1143">
        <v>0</v>
      </c>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389</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221</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392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900</v>
      </c>
      <c r="R28" s="1109"/>
      <c r="S28" s="1109"/>
      <c r="T28" s="1109"/>
      <c r="U28" s="1109"/>
      <c r="V28" s="1109">
        <v>861</v>
      </c>
      <c r="W28" s="1109"/>
      <c r="X28" s="1109"/>
      <c r="Y28" s="1109"/>
      <c r="Z28" s="1109"/>
      <c r="AA28" s="1109">
        <v>40</v>
      </c>
      <c r="AB28" s="1109"/>
      <c r="AC28" s="1109"/>
      <c r="AD28" s="1109"/>
      <c r="AE28" s="1110"/>
      <c r="AF28" s="1111">
        <v>40</v>
      </c>
      <c r="AG28" s="1109"/>
      <c r="AH28" s="1109"/>
      <c r="AI28" s="1109"/>
      <c r="AJ28" s="1112"/>
      <c r="AK28" s="1113">
        <v>81</v>
      </c>
      <c r="AL28" s="1101"/>
      <c r="AM28" s="1101"/>
      <c r="AN28" s="1101"/>
      <c r="AO28" s="1101"/>
      <c r="AP28" s="1101"/>
      <c r="AQ28" s="1101"/>
      <c r="AR28" s="1101"/>
      <c r="AS28" s="1101"/>
      <c r="AT28" s="1101"/>
      <c r="AU28" s="1101"/>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404</v>
      </c>
      <c r="C29" s="1087"/>
      <c r="D29" s="1087"/>
      <c r="E29" s="1087"/>
      <c r="F29" s="1087"/>
      <c r="G29" s="1087"/>
      <c r="H29" s="1087"/>
      <c r="I29" s="1087"/>
      <c r="J29" s="1087"/>
      <c r="K29" s="1087"/>
      <c r="L29" s="1087"/>
      <c r="M29" s="1087"/>
      <c r="N29" s="1087"/>
      <c r="O29" s="1087"/>
      <c r="P29" s="1088"/>
      <c r="Q29" s="1098">
        <v>612</v>
      </c>
      <c r="R29" s="1099"/>
      <c r="S29" s="1099"/>
      <c r="T29" s="1099"/>
      <c r="U29" s="1099"/>
      <c r="V29" s="1099">
        <v>592</v>
      </c>
      <c r="W29" s="1099"/>
      <c r="X29" s="1099"/>
      <c r="Y29" s="1099"/>
      <c r="Z29" s="1099"/>
      <c r="AA29" s="1099">
        <v>21</v>
      </c>
      <c r="AB29" s="1099"/>
      <c r="AC29" s="1099"/>
      <c r="AD29" s="1099"/>
      <c r="AE29" s="1100"/>
      <c r="AF29" s="1092">
        <v>21</v>
      </c>
      <c r="AG29" s="1093"/>
      <c r="AH29" s="1093"/>
      <c r="AI29" s="1093"/>
      <c r="AJ29" s="1094"/>
      <c r="AK29" s="1035">
        <v>119</v>
      </c>
      <c r="AL29" s="1026"/>
      <c r="AM29" s="1026"/>
      <c r="AN29" s="1026"/>
      <c r="AO29" s="1026"/>
      <c r="AP29" s="1026"/>
      <c r="AQ29" s="1026"/>
      <c r="AR29" s="1026"/>
      <c r="AS29" s="1026"/>
      <c r="AT29" s="1026"/>
      <c r="AU29" s="1026"/>
      <c r="AV29" s="1026"/>
      <c r="AW29" s="1026"/>
      <c r="AX29" s="1026"/>
      <c r="AY29" s="1026"/>
      <c r="AZ29" s="1097"/>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405</v>
      </c>
      <c r="C30" s="1087"/>
      <c r="D30" s="1087"/>
      <c r="E30" s="1087"/>
      <c r="F30" s="1087"/>
      <c r="G30" s="1087"/>
      <c r="H30" s="1087"/>
      <c r="I30" s="1087"/>
      <c r="J30" s="1087"/>
      <c r="K30" s="1087"/>
      <c r="L30" s="1087"/>
      <c r="M30" s="1087"/>
      <c r="N30" s="1087"/>
      <c r="O30" s="1087"/>
      <c r="P30" s="1088"/>
      <c r="Q30" s="1098">
        <v>62</v>
      </c>
      <c r="R30" s="1099"/>
      <c r="S30" s="1099"/>
      <c r="T30" s="1099"/>
      <c r="U30" s="1099"/>
      <c r="V30" s="1099">
        <v>62</v>
      </c>
      <c r="W30" s="1099"/>
      <c r="X30" s="1099"/>
      <c r="Y30" s="1099"/>
      <c r="Z30" s="1099"/>
      <c r="AA30" s="1099">
        <v>1</v>
      </c>
      <c r="AB30" s="1099"/>
      <c r="AC30" s="1099"/>
      <c r="AD30" s="1099"/>
      <c r="AE30" s="1100"/>
      <c r="AF30" s="1092">
        <v>1</v>
      </c>
      <c r="AG30" s="1093"/>
      <c r="AH30" s="1093"/>
      <c r="AI30" s="1093"/>
      <c r="AJ30" s="1094"/>
      <c r="AK30" s="1035">
        <v>16</v>
      </c>
      <c r="AL30" s="1026"/>
      <c r="AM30" s="1026"/>
      <c r="AN30" s="1026"/>
      <c r="AO30" s="1026"/>
      <c r="AP30" s="1026"/>
      <c r="AQ30" s="1026"/>
      <c r="AR30" s="1026"/>
      <c r="AS30" s="1026"/>
      <c r="AT30" s="1026"/>
      <c r="AU30" s="1026"/>
      <c r="AV30" s="1026"/>
      <c r="AW30" s="1026"/>
      <c r="AX30" s="1026"/>
      <c r="AY30" s="1026"/>
      <c r="AZ30" s="1097"/>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406</v>
      </c>
      <c r="C31" s="1087"/>
      <c r="D31" s="1087"/>
      <c r="E31" s="1087"/>
      <c r="F31" s="1087"/>
      <c r="G31" s="1087"/>
      <c r="H31" s="1087"/>
      <c r="I31" s="1087"/>
      <c r="J31" s="1087"/>
      <c r="K31" s="1087"/>
      <c r="L31" s="1087"/>
      <c r="M31" s="1087"/>
      <c r="N31" s="1087"/>
      <c r="O31" s="1087"/>
      <c r="P31" s="1088"/>
      <c r="Q31" s="1098">
        <v>214</v>
      </c>
      <c r="R31" s="1099"/>
      <c r="S31" s="1099"/>
      <c r="T31" s="1099"/>
      <c r="U31" s="1099"/>
      <c r="V31" s="1099">
        <v>210</v>
      </c>
      <c r="W31" s="1099"/>
      <c r="X31" s="1099"/>
      <c r="Y31" s="1099"/>
      <c r="Z31" s="1099"/>
      <c r="AA31" s="1099">
        <v>3</v>
      </c>
      <c r="AB31" s="1099"/>
      <c r="AC31" s="1099"/>
      <c r="AD31" s="1099"/>
      <c r="AE31" s="1100"/>
      <c r="AF31" s="1092">
        <v>3</v>
      </c>
      <c r="AG31" s="1093"/>
      <c r="AH31" s="1093"/>
      <c r="AI31" s="1093"/>
      <c r="AJ31" s="1094"/>
      <c r="AK31" s="1035">
        <v>66</v>
      </c>
      <c r="AL31" s="1026"/>
      <c r="AM31" s="1026"/>
      <c r="AN31" s="1026"/>
      <c r="AO31" s="1026"/>
      <c r="AP31" s="1026">
        <v>817</v>
      </c>
      <c r="AQ31" s="1026"/>
      <c r="AR31" s="1026"/>
      <c r="AS31" s="1026"/>
      <c r="AT31" s="1026"/>
      <c r="AU31" s="1026">
        <v>802</v>
      </c>
      <c r="AV31" s="1026"/>
      <c r="AW31" s="1026"/>
      <c r="AX31" s="1026"/>
      <c r="AY31" s="1026"/>
      <c r="AZ31" s="1097"/>
      <c r="BA31" s="1097"/>
      <c r="BB31" s="1097"/>
      <c r="BC31" s="1097"/>
      <c r="BD31" s="1097"/>
      <c r="BE31" s="1081" t="s">
        <v>407</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408</v>
      </c>
      <c r="C32" s="1087"/>
      <c r="D32" s="1087"/>
      <c r="E32" s="1087"/>
      <c r="F32" s="1087"/>
      <c r="G32" s="1087"/>
      <c r="H32" s="1087"/>
      <c r="I32" s="1087"/>
      <c r="J32" s="1087"/>
      <c r="K32" s="1087"/>
      <c r="L32" s="1087"/>
      <c r="M32" s="1087"/>
      <c r="N32" s="1087"/>
      <c r="O32" s="1087"/>
      <c r="P32" s="1088"/>
      <c r="Q32" s="1098">
        <v>119</v>
      </c>
      <c r="R32" s="1099"/>
      <c r="S32" s="1099"/>
      <c r="T32" s="1099"/>
      <c r="U32" s="1099"/>
      <c r="V32" s="1099">
        <v>117</v>
      </c>
      <c r="W32" s="1099"/>
      <c r="X32" s="1099"/>
      <c r="Y32" s="1099"/>
      <c r="Z32" s="1099"/>
      <c r="AA32" s="1099">
        <v>1</v>
      </c>
      <c r="AB32" s="1099"/>
      <c r="AC32" s="1099"/>
      <c r="AD32" s="1099"/>
      <c r="AE32" s="1100"/>
      <c r="AF32" s="1092">
        <v>1</v>
      </c>
      <c r="AG32" s="1093"/>
      <c r="AH32" s="1093"/>
      <c r="AI32" s="1093"/>
      <c r="AJ32" s="1094"/>
      <c r="AK32" s="1035">
        <v>61</v>
      </c>
      <c r="AL32" s="1026"/>
      <c r="AM32" s="1026"/>
      <c r="AN32" s="1026"/>
      <c r="AO32" s="1026"/>
      <c r="AP32" s="1026">
        <v>652</v>
      </c>
      <c r="AQ32" s="1026"/>
      <c r="AR32" s="1026"/>
      <c r="AS32" s="1026"/>
      <c r="AT32" s="1026"/>
      <c r="AU32" s="1026">
        <v>415</v>
      </c>
      <c r="AV32" s="1026"/>
      <c r="AW32" s="1026"/>
      <c r="AX32" s="1026"/>
      <c r="AY32" s="1026"/>
      <c r="AZ32" s="1097"/>
      <c r="BA32" s="1097"/>
      <c r="BB32" s="1097"/>
      <c r="BC32" s="1097"/>
      <c r="BD32" s="1097"/>
      <c r="BE32" s="1081" t="s">
        <v>409</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410</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66</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392</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413</v>
      </c>
      <c r="B66" s="1051"/>
      <c r="C66" s="1051"/>
      <c r="D66" s="1051"/>
      <c r="E66" s="1051"/>
      <c r="F66" s="1051"/>
      <c r="G66" s="1051"/>
      <c r="H66" s="1051"/>
      <c r="I66" s="1051"/>
      <c r="J66" s="1051"/>
      <c r="K66" s="1051"/>
      <c r="L66" s="1051"/>
      <c r="M66" s="1051"/>
      <c r="N66" s="1051"/>
      <c r="O66" s="1051"/>
      <c r="P66" s="1052"/>
      <c r="Q66" s="1056" t="s">
        <v>414</v>
      </c>
      <c r="R66" s="1057"/>
      <c r="S66" s="1057"/>
      <c r="T66" s="1057"/>
      <c r="U66" s="1058"/>
      <c r="V66" s="1056" t="s">
        <v>396</v>
      </c>
      <c r="W66" s="1057"/>
      <c r="X66" s="1057"/>
      <c r="Y66" s="1057"/>
      <c r="Z66" s="1058"/>
      <c r="AA66" s="1056" t="s">
        <v>397</v>
      </c>
      <c r="AB66" s="1057"/>
      <c r="AC66" s="1057"/>
      <c r="AD66" s="1057"/>
      <c r="AE66" s="1058"/>
      <c r="AF66" s="1062" t="s">
        <v>415</v>
      </c>
      <c r="AG66" s="1063"/>
      <c r="AH66" s="1063"/>
      <c r="AI66" s="1063"/>
      <c r="AJ66" s="1064"/>
      <c r="AK66" s="1056" t="s">
        <v>416</v>
      </c>
      <c r="AL66" s="1051"/>
      <c r="AM66" s="1051"/>
      <c r="AN66" s="1051"/>
      <c r="AO66" s="1052"/>
      <c r="AP66" s="1056" t="s">
        <v>417</v>
      </c>
      <c r="AQ66" s="1057"/>
      <c r="AR66" s="1057"/>
      <c r="AS66" s="1057"/>
      <c r="AT66" s="1058"/>
      <c r="AU66" s="1056" t="s">
        <v>418</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572</v>
      </c>
      <c r="C68" s="1041"/>
      <c r="D68" s="1041"/>
      <c r="E68" s="1041"/>
      <c r="F68" s="1041"/>
      <c r="G68" s="1041"/>
      <c r="H68" s="1041"/>
      <c r="I68" s="1041"/>
      <c r="J68" s="1041"/>
      <c r="K68" s="1041"/>
      <c r="L68" s="1041"/>
      <c r="M68" s="1041"/>
      <c r="N68" s="1041"/>
      <c r="O68" s="1041"/>
      <c r="P68" s="1042"/>
      <c r="Q68" s="1043">
        <v>2549</v>
      </c>
      <c r="R68" s="1037"/>
      <c r="S68" s="1037"/>
      <c r="T68" s="1037"/>
      <c r="U68" s="1037"/>
      <c r="V68" s="1037">
        <v>2504</v>
      </c>
      <c r="W68" s="1037"/>
      <c r="X68" s="1037"/>
      <c r="Y68" s="1037"/>
      <c r="Z68" s="1037"/>
      <c r="AA68" s="1037">
        <v>45</v>
      </c>
      <c r="AB68" s="1037"/>
      <c r="AC68" s="1037"/>
      <c r="AD68" s="1037"/>
      <c r="AE68" s="1037"/>
      <c r="AF68" s="1037">
        <v>13</v>
      </c>
      <c r="AG68" s="1037"/>
      <c r="AH68" s="1037"/>
      <c r="AI68" s="1037"/>
      <c r="AJ68" s="1037"/>
      <c r="AK68" s="1037">
        <v>0</v>
      </c>
      <c r="AL68" s="1037"/>
      <c r="AM68" s="1037"/>
      <c r="AN68" s="1037"/>
      <c r="AO68" s="1037"/>
      <c r="AP68" s="1037">
        <v>1068</v>
      </c>
      <c r="AQ68" s="1037"/>
      <c r="AR68" s="1037"/>
      <c r="AS68" s="1037"/>
      <c r="AT68" s="1037"/>
      <c r="AU68" s="1037"/>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573</v>
      </c>
      <c r="C69" s="1030"/>
      <c r="D69" s="1030"/>
      <c r="E69" s="1030"/>
      <c r="F69" s="1030"/>
      <c r="G69" s="1030"/>
      <c r="H69" s="1030"/>
      <c r="I69" s="1030"/>
      <c r="J69" s="1030"/>
      <c r="K69" s="1030"/>
      <c r="L69" s="1030"/>
      <c r="M69" s="1030"/>
      <c r="N69" s="1030"/>
      <c r="O69" s="1030"/>
      <c r="P69" s="1031"/>
      <c r="Q69" s="1032">
        <v>1685</v>
      </c>
      <c r="R69" s="1026"/>
      <c r="S69" s="1026"/>
      <c r="T69" s="1026"/>
      <c r="U69" s="1026"/>
      <c r="V69" s="1026">
        <v>1443</v>
      </c>
      <c r="W69" s="1026"/>
      <c r="X69" s="1026"/>
      <c r="Y69" s="1026"/>
      <c r="Z69" s="1026"/>
      <c r="AA69" s="1026">
        <v>242</v>
      </c>
      <c r="AB69" s="1026"/>
      <c r="AC69" s="1026"/>
      <c r="AD69" s="1026"/>
      <c r="AE69" s="1026"/>
      <c r="AF69" s="1026">
        <v>242</v>
      </c>
      <c r="AG69" s="1026"/>
      <c r="AH69" s="1026"/>
      <c r="AI69" s="1026"/>
      <c r="AJ69" s="1026"/>
      <c r="AK69" s="1026">
        <v>0</v>
      </c>
      <c r="AL69" s="1026"/>
      <c r="AM69" s="1026"/>
      <c r="AN69" s="1026"/>
      <c r="AO69" s="1026"/>
      <c r="AP69" s="1026">
        <v>344</v>
      </c>
      <c r="AQ69" s="1026"/>
      <c r="AR69" s="1026"/>
      <c r="AS69" s="1026"/>
      <c r="AT69" s="1026"/>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574</v>
      </c>
      <c r="C70" s="1030"/>
      <c r="D70" s="1030"/>
      <c r="E70" s="1030"/>
      <c r="F70" s="1030"/>
      <c r="G70" s="1030"/>
      <c r="H70" s="1030"/>
      <c r="I70" s="1030"/>
      <c r="J70" s="1030"/>
      <c r="K70" s="1030"/>
      <c r="L70" s="1030"/>
      <c r="M70" s="1030"/>
      <c r="N70" s="1030"/>
      <c r="O70" s="1030"/>
      <c r="P70" s="1031"/>
      <c r="Q70" s="1032">
        <v>1821</v>
      </c>
      <c r="R70" s="1026"/>
      <c r="S70" s="1026"/>
      <c r="T70" s="1026"/>
      <c r="U70" s="1026"/>
      <c r="V70" s="1026">
        <v>1909</v>
      </c>
      <c r="W70" s="1026"/>
      <c r="X70" s="1026"/>
      <c r="Y70" s="1026"/>
      <c r="Z70" s="1026"/>
      <c r="AA70" s="1026">
        <v>-88</v>
      </c>
      <c r="AB70" s="1026"/>
      <c r="AC70" s="1026"/>
      <c r="AD70" s="1026"/>
      <c r="AE70" s="1026"/>
      <c r="AF70" s="1026">
        <v>196</v>
      </c>
      <c r="AG70" s="1026"/>
      <c r="AH70" s="1026"/>
      <c r="AI70" s="1026"/>
      <c r="AJ70" s="1026"/>
      <c r="AK70" s="1026">
        <v>0</v>
      </c>
      <c r="AL70" s="1026"/>
      <c r="AM70" s="1026"/>
      <c r="AN70" s="1026"/>
      <c r="AO70" s="1026"/>
      <c r="AP70" s="1026">
        <v>368</v>
      </c>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575</v>
      </c>
      <c r="C71" s="1030"/>
      <c r="D71" s="1030"/>
      <c r="E71" s="1030"/>
      <c r="F71" s="1030"/>
      <c r="G71" s="1030"/>
      <c r="H71" s="1030"/>
      <c r="I71" s="1030"/>
      <c r="J71" s="1030"/>
      <c r="K71" s="1030"/>
      <c r="L71" s="1030"/>
      <c r="M71" s="1030"/>
      <c r="N71" s="1030"/>
      <c r="O71" s="1030"/>
      <c r="P71" s="1031"/>
      <c r="Q71" s="1032">
        <v>899</v>
      </c>
      <c r="R71" s="1026"/>
      <c r="S71" s="1026"/>
      <c r="T71" s="1026"/>
      <c r="U71" s="1026"/>
      <c r="V71" s="1026">
        <v>853</v>
      </c>
      <c r="W71" s="1026"/>
      <c r="X71" s="1026"/>
      <c r="Y71" s="1026"/>
      <c r="Z71" s="1026"/>
      <c r="AA71" s="1026">
        <v>46</v>
      </c>
      <c r="AB71" s="1026"/>
      <c r="AC71" s="1026"/>
      <c r="AD71" s="1026"/>
      <c r="AE71" s="1026"/>
      <c r="AF71" s="1026">
        <v>46</v>
      </c>
      <c r="AG71" s="1026"/>
      <c r="AH71" s="1026"/>
      <c r="AI71" s="1026"/>
      <c r="AJ71" s="1026"/>
      <c r="AK71" s="1026">
        <v>0</v>
      </c>
      <c r="AL71" s="1026"/>
      <c r="AM71" s="1026"/>
      <c r="AN71" s="1026"/>
      <c r="AO71" s="1026"/>
      <c r="AP71" s="1026">
        <v>0</v>
      </c>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576</v>
      </c>
      <c r="C72" s="1030"/>
      <c r="D72" s="1030"/>
      <c r="E72" s="1030"/>
      <c r="F72" s="1030"/>
      <c r="G72" s="1030"/>
      <c r="H72" s="1030"/>
      <c r="I72" s="1030"/>
      <c r="J72" s="1030"/>
      <c r="K72" s="1030"/>
      <c r="L72" s="1030"/>
      <c r="M72" s="1030"/>
      <c r="N72" s="1030"/>
      <c r="O72" s="1030"/>
      <c r="P72" s="1031"/>
      <c r="Q72" s="1032">
        <v>255217</v>
      </c>
      <c r="R72" s="1026"/>
      <c r="S72" s="1026"/>
      <c r="T72" s="1026"/>
      <c r="U72" s="1026"/>
      <c r="V72" s="1026">
        <v>243412</v>
      </c>
      <c r="W72" s="1026"/>
      <c r="X72" s="1026"/>
      <c r="Y72" s="1026"/>
      <c r="Z72" s="1026"/>
      <c r="AA72" s="1026">
        <v>11805</v>
      </c>
      <c r="AB72" s="1026"/>
      <c r="AC72" s="1026"/>
      <c r="AD72" s="1026"/>
      <c r="AE72" s="1026"/>
      <c r="AF72" s="1026">
        <v>11805</v>
      </c>
      <c r="AG72" s="1026"/>
      <c r="AH72" s="1026"/>
      <c r="AI72" s="1026"/>
      <c r="AJ72" s="1026"/>
      <c r="AK72" s="1026">
        <v>646</v>
      </c>
      <c r="AL72" s="1026"/>
      <c r="AM72" s="1026"/>
      <c r="AN72" s="1026"/>
      <c r="AO72" s="1026"/>
      <c r="AP72" s="1026">
        <v>0</v>
      </c>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577</v>
      </c>
      <c r="C73" s="1030"/>
      <c r="D73" s="1030"/>
      <c r="E73" s="1030"/>
      <c r="F73" s="1030"/>
      <c r="G73" s="1030"/>
      <c r="H73" s="1030"/>
      <c r="I73" s="1030"/>
      <c r="J73" s="1030"/>
      <c r="K73" s="1030"/>
      <c r="L73" s="1030"/>
      <c r="M73" s="1030"/>
      <c r="N73" s="1030"/>
      <c r="O73" s="1030"/>
      <c r="P73" s="1031"/>
      <c r="Q73" s="1032">
        <v>7032</v>
      </c>
      <c r="R73" s="1026"/>
      <c r="S73" s="1026"/>
      <c r="T73" s="1026"/>
      <c r="U73" s="1026"/>
      <c r="V73" s="1026">
        <v>6827</v>
      </c>
      <c r="W73" s="1026"/>
      <c r="X73" s="1026"/>
      <c r="Y73" s="1026"/>
      <c r="Z73" s="1026"/>
      <c r="AA73" s="1026">
        <v>205</v>
      </c>
      <c r="AB73" s="1026"/>
      <c r="AC73" s="1026"/>
      <c r="AD73" s="1026"/>
      <c r="AE73" s="1026"/>
      <c r="AF73" s="1026">
        <v>0</v>
      </c>
      <c r="AG73" s="1026"/>
      <c r="AH73" s="1026"/>
      <c r="AI73" s="1026"/>
      <c r="AJ73" s="1026"/>
      <c r="AK73" s="1026">
        <v>15</v>
      </c>
      <c r="AL73" s="1026"/>
      <c r="AM73" s="1026"/>
      <c r="AN73" s="1026"/>
      <c r="AO73" s="1026"/>
      <c r="AP73" s="1026">
        <v>0</v>
      </c>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578</v>
      </c>
      <c r="C74" s="1030"/>
      <c r="D74" s="1030"/>
      <c r="E74" s="1030"/>
      <c r="F74" s="1030"/>
      <c r="G74" s="1030"/>
      <c r="H74" s="1030"/>
      <c r="I74" s="1030"/>
      <c r="J74" s="1030"/>
      <c r="K74" s="1030"/>
      <c r="L74" s="1030"/>
      <c r="M74" s="1030"/>
      <c r="N74" s="1030"/>
      <c r="O74" s="1030"/>
      <c r="P74" s="1031"/>
      <c r="Q74" s="1032">
        <v>1625</v>
      </c>
      <c r="R74" s="1026"/>
      <c r="S74" s="1026"/>
      <c r="T74" s="1026"/>
      <c r="U74" s="1026"/>
      <c r="V74" s="1026">
        <v>1624</v>
      </c>
      <c r="W74" s="1026"/>
      <c r="X74" s="1026"/>
      <c r="Y74" s="1026"/>
      <c r="Z74" s="1026"/>
      <c r="AA74" s="1026">
        <v>1</v>
      </c>
      <c r="AB74" s="1026"/>
      <c r="AC74" s="1026"/>
      <c r="AD74" s="1026"/>
      <c r="AE74" s="1026"/>
      <c r="AF74" s="1026">
        <v>0</v>
      </c>
      <c r="AG74" s="1026"/>
      <c r="AH74" s="1026"/>
      <c r="AI74" s="1026"/>
      <c r="AJ74" s="1026"/>
      <c r="AK74" s="1026">
        <v>0</v>
      </c>
      <c r="AL74" s="1026"/>
      <c r="AM74" s="1026"/>
      <c r="AN74" s="1026"/>
      <c r="AO74" s="1026"/>
      <c r="AP74" s="1026">
        <v>0</v>
      </c>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579</v>
      </c>
      <c r="C75" s="1030"/>
      <c r="D75" s="1030"/>
      <c r="E75" s="1030"/>
      <c r="F75" s="1030"/>
      <c r="G75" s="1030"/>
      <c r="H75" s="1030"/>
      <c r="I75" s="1030"/>
      <c r="J75" s="1030"/>
      <c r="K75" s="1030"/>
      <c r="L75" s="1030"/>
      <c r="M75" s="1030"/>
      <c r="N75" s="1030"/>
      <c r="O75" s="1030"/>
      <c r="P75" s="1031"/>
      <c r="Q75" s="1033">
        <v>1</v>
      </c>
      <c r="R75" s="1034"/>
      <c r="S75" s="1034"/>
      <c r="T75" s="1034"/>
      <c r="U75" s="1035"/>
      <c r="V75" s="1036">
        <v>0</v>
      </c>
      <c r="W75" s="1034"/>
      <c r="X75" s="1034"/>
      <c r="Y75" s="1034"/>
      <c r="Z75" s="1035"/>
      <c r="AA75" s="1036">
        <v>1</v>
      </c>
      <c r="AB75" s="1034"/>
      <c r="AC75" s="1034"/>
      <c r="AD75" s="1034"/>
      <c r="AE75" s="1035"/>
      <c r="AF75" s="1036">
        <v>0</v>
      </c>
      <c r="AG75" s="1034"/>
      <c r="AH75" s="1034"/>
      <c r="AI75" s="1034"/>
      <c r="AJ75" s="1035"/>
      <c r="AK75" s="1036">
        <v>0</v>
      </c>
      <c r="AL75" s="1034"/>
      <c r="AM75" s="1034"/>
      <c r="AN75" s="1034"/>
      <c r="AO75" s="1035"/>
      <c r="AP75" s="1036">
        <v>0</v>
      </c>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580</v>
      </c>
      <c r="C76" s="1030"/>
      <c r="D76" s="1030"/>
      <c r="E76" s="1030"/>
      <c r="F76" s="1030"/>
      <c r="G76" s="1030"/>
      <c r="H76" s="1030"/>
      <c r="I76" s="1030"/>
      <c r="J76" s="1030"/>
      <c r="K76" s="1030"/>
      <c r="L76" s="1030"/>
      <c r="M76" s="1030"/>
      <c r="N76" s="1030"/>
      <c r="O76" s="1030"/>
      <c r="P76" s="1031"/>
      <c r="Q76" s="1033">
        <v>65</v>
      </c>
      <c r="R76" s="1034"/>
      <c r="S76" s="1034"/>
      <c r="T76" s="1034"/>
      <c r="U76" s="1035"/>
      <c r="V76" s="1036">
        <v>53</v>
      </c>
      <c r="W76" s="1034"/>
      <c r="X76" s="1034"/>
      <c r="Y76" s="1034"/>
      <c r="Z76" s="1035"/>
      <c r="AA76" s="1036">
        <v>12</v>
      </c>
      <c r="AB76" s="1034"/>
      <c r="AC76" s="1034"/>
      <c r="AD76" s="1034"/>
      <c r="AE76" s="1035"/>
      <c r="AF76" s="1036">
        <v>0</v>
      </c>
      <c r="AG76" s="1034"/>
      <c r="AH76" s="1034"/>
      <c r="AI76" s="1034"/>
      <c r="AJ76" s="1035"/>
      <c r="AK76" s="1036">
        <v>26</v>
      </c>
      <c r="AL76" s="1034"/>
      <c r="AM76" s="1034"/>
      <c r="AN76" s="1034"/>
      <c r="AO76" s="1035"/>
      <c r="AP76" s="1036">
        <v>0</v>
      </c>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581</v>
      </c>
      <c r="C77" s="1030"/>
      <c r="D77" s="1030"/>
      <c r="E77" s="1030"/>
      <c r="F77" s="1030"/>
      <c r="G77" s="1030"/>
      <c r="H77" s="1030"/>
      <c r="I77" s="1030"/>
      <c r="J77" s="1030"/>
      <c r="K77" s="1030"/>
      <c r="L77" s="1030"/>
      <c r="M77" s="1030"/>
      <c r="N77" s="1030"/>
      <c r="O77" s="1030"/>
      <c r="P77" s="1031"/>
      <c r="Q77" s="1033">
        <v>30</v>
      </c>
      <c r="R77" s="1034"/>
      <c r="S77" s="1034"/>
      <c r="T77" s="1034"/>
      <c r="U77" s="1035"/>
      <c r="V77" s="1036">
        <v>26</v>
      </c>
      <c r="W77" s="1034"/>
      <c r="X77" s="1034"/>
      <c r="Y77" s="1034"/>
      <c r="Z77" s="1035"/>
      <c r="AA77" s="1036">
        <v>4</v>
      </c>
      <c r="AB77" s="1034"/>
      <c r="AC77" s="1034"/>
      <c r="AD77" s="1034"/>
      <c r="AE77" s="1035"/>
      <c r="AF77" s="1036">
        <v>0</v>
      </c>
      <c r="AG77" s="1034"/>
      <c r="AH77" s="1034"/>
      <c r="AI77" s="1034"/>
      <c r="AJ77" s="1035"/>
      <c r="AK77" s="1036">
        <v>0</v>
      </c>
      <c r="AL77" s="1034"/>
      <c r="AM77" s="1034"/>
      <c r="AN77" s="1034"/>
      <c r="AO77" s="1035"/>
      <c r="AP77" s="1036">
        <v>0</v>
      </c>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419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428</v>
      </c>
      <c r="AB109" s="949"/>
      <c r="AC109" s="949"/>
      <c r="AD109" s="949"/>
      <c r="AE109" s="950"/>
      <c r="AF109" s="951" t="s">
        <v>308</v>
      </c>
      <c r="AG109" s="949"/>
      <c r="AH109" s="949"/>
      <c r="AI109" s="949"/>
      <c r="AJ109" s="950"/>
      <c r="AK109" s="951" t="s">
        <v>307</v>
      </c>
      <c r="AL109" s="949"/>
      <c r="AM109" s="949"/>
      <c r="AN109" s="949"/>
      <c r="AO109" s="950"/>
      <c r="AP109" s="951" t="s">
        <v>429</v>
      </c>
      <c r="AQ109" s="949"/>
      <c r="AR109" s="949"/>
      <c r="AS109" s="949"/>
      <c r="AT109" s="980"/>
      <c r="AU109" s="948" t="s">
        <v>427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428</v>
      </c>
      <c r="BR109" s="949"/>
      <c r="BS109" s="949"/>
      <c r="BT109" s="949"/>
      <c r="BU109" s="950"/>
      <c r="BV109" s="951" t="s">
        <v>308</v>
      </c>
      <c r="BW109" s="949"/>
      <c r="BX109" s="949"/>
      <c r="BY109" s="949"/>
      <c r="BZ109" s="950"/>
      <c r="CA109" s="951" t="s">
        <v>307</v>
      </c>
      <c r="CB109" s="949"/>
      <c r="CC109" s="949"/>
      <c r="CD109" s="949"/>
      <c r="CE109" s="950"/>
      <c r="CF109" s="987" t="s">
        <v>429</v>
      </c>
      <c r="CG109" s="987"/>
      <c r="CH109" s="987"/>
      <c r="CI109" s="987"/>
      <c r="CJ109" s="987"/>
      <c r="CK109" s="951" t="s">
        <v>430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428</v>
      </c>
      <c r="DH109" s="949"/>
      <c r="DI109" s="949"/>
      <c r="DJ109" s="949"/>
      <c r="DK109" s="950"/>
      <c r="DL109" s="951" t="s">
        <v>308</v>
      </c>
      <c r="DM109" s="949"/>
      <c r="DN109" s="949"/>
      <c r="DO109" s="949"/>
      <c r="DP109" s="950"/>
      <c r="DQ109" s="951" t="s">
        <v>307</v>
      </c>
      <c r="DR109" s="949"/>
      <c r="DS109" s="949"/>
      <c r="DT109" s="949"/>
      <c r="DU109" s="950"/>
      <c r="DV109" s="951" t="s">
        <v>429</v>
      </c>
      <c r="DW109" s="949"/>
      <c r="DX109" s="949"/>
      <c r="DY109" s="949"/>
      <c r="DZ109" s="980"/>
    </row>
    <row r="110" spans="1:131" s="247" customFormat="1" ht="26.25" customHeight="1" x14ac:dyDescent="0.15">
      <c r="A110" s="851" t="s">
        <v>431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395609</v>
      </c>
      <c r="AB110" s="942"/>
      <c r="AC110" s="942"/>
      <c r="AD110" s="942"/>
      <c r="AE110" s="943"/>
      <c r="AF110" s="944">
        <v>442337</v>
      </c>
      <c r="AG110" s="942"/>
      <c r="AH110" s="942"/>
      <c r="AI110" s="942"/>
      <c r="AJ110" s="943"/>
      <c r="AK110" s="944">
        <v>550981</v>
      </c>
      <c r="AL110" s="942"/>
      <c r="AM110" s="942"/>
      <c r="AN110" s="942"/>
      <c r="AO110" s="943"/>
      <c r="AP110" s="945">
        <v>24.2</v>
      </c>
      <c r="AQ110" s="946"/>
      <c r="AR110" s="946"/>
      <c r="AS110" s="946"/>
      <c r="AT110" s="947"/>
      <c r="AU110" s="981" t="s">
        <v>76</v>
      </c>
      <c r="AV110" s="982"/>
      <c r="AW110" s="982"/>
      <c r="AX110" s="982"/>
      <c r="AY110" s="982"/>
      <c r="AZ110" s="907" t="s">
        <v>432</v>
      </c>
      <c r="BA110" s="852"/>
      <c r="BB110" s="852"/>
      <c r="BC110" s="852"/>
      <c r="BD110" s="852"/>
      <c r="BE110" s="852"/>
      <c r="BF110" s="852"/>
      <c r="BG110" s="852"/>
      <c r="BH110" s="852"/>
      <c r="BI110" s="852"/>
      <c r="BJ110" s="852"/>
      <c r="BK110" s="852"/>
      <c r="BL110" s="852"/>
      <c r="BM110" s="852"/>
      <c r="BN110" s="852"/>
      <c r="BO110" s="852"/>
      <c r="BP110" s="853"/>
      <c r="BQ110" s="908">
        <v>7316940</v>
      </c>
      <c r="BR110" s="889"/>
      <c r="BS110" s="889"/>
      <c r="BT110" s="889"/>
      <c r="BU110" s="889"/>
      <c r="BV110" s="889">
        <v>7359099</v>
      </c>
      <c r="BW110" s="889"/>
      <c r="BX110" s="889"/>
      <c r="BY110" s="889"/>
      <c r="BZ110" s="889"/>
      <c r="CA110" s="889">
        <v>7588985</v>
      </c>
      <c r="CB110" s="889"/>
      <c r="CC110" s="889"/>
      <c r="CD110" s="889"/>
      <c r="CE110" s="889"/>
      <c r="CF110" s="913">
        <v>333.2</v>
      </c>
      <c r="CG110" s="914"/>
      <c r="CH110" s="914"/>
      <c r="CI110" s="914"/>
      <c r="CJ110" s="914"/>
      <c r="CK110" s="977" t="s">
        <v>433</v>
      </c>
      <c r="CL110" s="863"/>
      <c r="CM110" s="938"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392</v>
      </c>
      <c r="DH110" s="889"/>
      <c r="DI110" s="889"/>
      <c r="DJ110" s="889"/>
      <c r="DK110" s="889"/>
      <c r="DL110" s="889" t="s">
        <v>392</v>
      </c>
      <c r="DM110" s="889"/>
      <c r="DN110" s="889"/>
      <c r="DO110" s="889"/>
      <c r="DP110" s="889"/>
      <c r="DQ110" s="889" t="s">
        <v>392</v>
      </c>
      <c r="DR110" s="889"/>
      <c r="DS110" s="889"/>
      <c r="DT110" s="889"/>
      <c r="DU110" s="889"/>
      <c r="DV110" s="890" t="s">
        <v>392</v>
      </c>
      <c r="DW110" s="890"/>
      <c r="DX110" s="890"/>
      <c r="DY110" s="890"/>
      <c r="DZ110" s="891"/>
    </row>
    <row r="111" spans="1:131" s="247" customFormat="1" ht="26.25" customHeight="1" x14ac:dyDescent="0.15">
      <c r="A111" s="818" t="s">
        <v>435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185</v>
      </c>
      <c r="AB111" s="970"/>
      <c r="AC111" s="970"/>
      <c r="AD111" s="970"/>
      <c r="AE111" s="971"/>
      <c r="AF111" s="972" t="s">
        <v>185</v>
      </c>
      <c r="AG111" s="970"/>
      <c r="AH111" s="970"/>
      <c r="AI111" s="970"/>
      <c r="AJ111" s="971"/>
      <c r="AK111" s="972" t="s">
        <v>185</v>
      </c>
      <c r="AL111" s="970"/>
      <c r="AM111" s="970"/>
      <c r="AN111" s="970"/>
      <c r="AO111" s="971"/>
      <c r="AP111" s="973" t="s">
        <v>185</v>
      </c>
      <c r="AQ111" s="974"/>
      <c r="AR111" s="974"/>
      <c r="AS111" s="974"/>
      <c r="AT111" s="975"/>
      <c r="AU111" s="983"/>
      <c r="AV111" s="984"/>
      <c r="AW111" s="984"/>
      <c r="AX111" s="984"/>
      <c r="AY111" s="984"/>
      <c r="AZ111" s="859" t="s">
        <v>436</v>
      </c>
      <c r="BA111" s="794"/>
      <c r="BB111" s="794"/>
      <c r="BC111" s="794"/>
      <c r="BD111" s="794"/>
      <c r="BE111" s="794"/>
      <c r="BF111" s="794"/>
      <c r="BG111" s="794"/>
      <c r="BH111" s="794"/>
      <c r="BI111" s="794"/>
      <c r="BJ111" s="794"/>
      <c r="BK111" s="794"/>
      <c r="BL111" s="794"/>
      <c r="BM111" s="794"/>
      <c r="BN111" s="794"/>
      <c r="BO111" s="794"/>
      <c r="BP111" s="795"/>
      <c r="BQ111" s="860">
        <v>39061</v>
      </c>
      <c r="BR111" s="861"/>
      <c r="BS111" s="861"/>
      <c r="BT111" s="861"/>
      <c r="BU111" s="861"/>
      <c r="BV111" s="861">
        <v>29687</v>
      </c>
      <c r="BW111" s="861"/>
      <c r="BX111" s="861"/>
      <c r="BY111" s="861"/>
      <c r="BZ111" s="861"/>
      <c r="CA111" s="861">
        <v>20443</v>
      </c>
      <c r="CB111" s="861"/>
      <c r="CC111" s="861"/>
      <c r="CD111" s="861"/>
      <c r="CE111" s="861"/>
      <c r="CF111" s="922">
        <v>0.9</v>
      </c>
      <c r="CG111" s="923"/>
      <c r="CH111" s="923"/>
      <c r="CI111" s="923"/>
      <c r="CJ111" s="923"/>
      <c r="CK111" s="978"/>
      <c r="CL111" s="865"/>
      <c r="CM111" s="868" t="s">
        <v>437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185</v>
      </c>
      <c r="DH111" s="861"/>
      <c r="DI111" s="861"/>
      <c r="DJ111" s="861"/>
      <c r="DK111" s="861"/>
      <c r="DL111" s="861" t="s">
        <v>185</v>
      </c>
      <c r="DM111" s="861"/>
      <c r="DN111" s="861"/>
      <c r="DO111" s="861"/>
      <c r="DP111" s="861"/>
      <c r="DQ111" s="861" t="s">
        <v>185</v>
      </c>
      <c r="DR111" s="861"/>
      <c r="DS111" s="861"/>
      <c r="DT111" s="861"/>
      <c r="DU111" s="861"/>
      <c r="DV111" s="838" t="s">
        <v>185</v>
      </c>
      <c r="DW111" s="838"/>
      <c r="DX111" s="838"/>
      <c r="DY111" s="838"/>
      <c r="DZ111" s="839"/>
    </row>
    <row r="112" spans="1:131" s="247" customFormat="1" ht="26.25" customHeight="1" x14ac:dyDescent="0.15">
      <c r="A112" s="963" t="s">
        <v>438</v>
      </c>
      <c r="B112" s="964"/>
      <c r="C112" s="794" t="s">
        <v>439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185</v>
      </c>
      <c r="AB112" s="824"/>
      <c r="AC112" s="824"/>
      <c r="AD112" s="824"/>
      <c r="AE112" s="825"/>
      <c r="AF112" s="826" t="s">
        <v>185</v>
      </c>
      <c r="AG112" s="824"/>
      <c r="AH112" s="824"/>
      <c r="AI112" s="824"/>
      <c r="AJ112" s="825"/>
      <c r="AK112" s="826" t="s">
        <v>185</v>
      </c>
      <c r="AL112" s="824"/>
      <c r="AM112" s="824"/>
      <c r="AN112" s="824"/>
      <c r="AO112" s="825"/>
      <c r="AP112" s="871" t="s">
        <v>185</v>
      </c>
      <c r="AQ112" s="872"/>
      <c r="AR112" s="872"/>
      <c r="AS112" s="872"/>
      <c r="AT112" s="873"/>
      <c r="AU112" s="983"/>
      <c r="AV112" s="984"/>
      <c r="AW112" s="984"/>
      <c r="AX112" s="984"/>
      <c r="AY112" s="984"/>
      <c r="AZ112" s="859" t="s">
        <v>440</v>
      </c>
      <c r="BA112" s="794"/>
      <c r="BB112" s="794"/>
      <c r="BC112" s="794"/>
      <c r="BD112" s="794"/>
      <c r="BE112" s="794"/>
      <c r="BF112" s="794"/>
      <c r="BG112" s="794"/>
      <c r="BH112" s="794"/>
      <c r="BI112" s="794"/>
      <c r="BJ112" s="794"/>
      <c r="BK112" s="794"/>
      <c r="BL112" s="794"/>
      <c r="BM112" s="794"/>
      <c r="BN112" s="794"/>
      <c r="BO112" s="794"/>
      <c r="BP112" s="795"/>
      <c r="BQ112" s="860">
        <v>1421557</v>
      </c>
      <c r="BR112" s="861"/>
      <c r="BS112" s="861"/>
      <c r="BT112" s="861"/>
      <c r="BU112" s="861"/>
      <c r="BV112" s="861">
        <v>1400724</v>
      </c>
      <c r="BW112" s="861"/>
      <c r="BX112" s="861"/>
      <c r="BY112" s="861"/>
      <c r="BZ112" s="861"/>
      <c r="CA112" s="861">
        <v>1295777</v>
      </c>
      <c r="CB112" s="861"/>
      <c r="CC112" s="861"/>
      <c r="CD112" s="861"/>
      <c r="CE112" s="861"/>
      <c r="CF112" s="922">
        <v>56.9</v>
      </c>
      <c r="CG112" s="923"/>
      <c r="CH112" s="923"/>
      <c r="CI112" s="923"/>
      <c r="CJ112" s="923"/>
      <c r="CK112" s="978"/>
      <c r="CL112" s="865"/>
      <c r="CM112" s="868" t="s">
        <v>441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185</v>
      </c>
      <c r="DH112" s="861"/>
      <c r="DI112" s="861"/>
      <c r="DJ112" s="861"/>
      <c r="DK112" s="861"/>
      <c r="DL112" s="861" t="s">
        <v>185</v>
      </c>
      <c r="DM112" s="861"/>
      <c r="DN112" s="861"/>
      <c r="DO112" s="861"/>
      <c r="DP112" s="861"/>
      <c r="DQ112" s="861" t="s">
        <v>185</v>
      </c>
      <c r="DR112" s="861"/>
      <c r="DS112" s="861"/>
      <c r="DT112" s="861"/>
      <c r="DU112" s="861"/>
      <c r="DV112" s="838" t="s">
        <v>185</v>
      </c>
      <c r="DW112" s="838"/>
      <c r="DX112" s="838"/>
      <c r="DY112" s="838"/>
      <c r="DZ112" s="839"/>
    </row>
    <row r="113" spans="1:130" s="247" customFormat="1" ht="26.25" customHeight="1" x14ac:dyDescent="0.15">
      <c r="A113" s="965"/>
      <c r="B113" s="966"/>
      <c r="C113" s="794" t="s">
        <v>442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137343</v>
      </c>
      <c r="AB113" s="970"/>
      <c r="AC113" s="970"/>
      <c r="AD113" s="970"/>
      <c r="AE113" s="971"/>
      <c r="AF113" s="972">
        <v>137841</v>
      </c>
      <c r="AG113" s="970"/>
      <c r="AH113" s="970"/>
      <c r="AI113" s="970"/>
      <c r="AJ113" s="971"/>
      <c r="AK113" s="972">
        <v>126788</v>
      </c>
      <c r="AL113" s="970"/>
      <c r="AM113" s="970"/>
      <c r="AN113" s="970"/>
      <c r="AO113" s="971"/>
      <c r="AP113" s="973">
        <v>5.6</v>
      </c>
      <c r="AQ113" s="974"/>
      <c r="AR113" s="974"/>
      <c r="AS113" s="974"/>
      <c r="AT113" s="975"/>
      <c r="AU113" s="983"/>
      <c r="AV113" s="984"/>
      <c r="AW113" s="984"/>
      <c r="AX113" s="984"/>
      <c r="AY113" s="984"/>
      <c r="AZ113" s="859" t="s">
        <v>443</v>
      </c>
      <c r="BA113" s="794"/>
      <c r="BB113" s="794"/>
      <c r="BC113" s="794"/>
      <c r="BD113" s="794"/>
      <c r="BE113" s="794"/>
      <c r="BF113" s="794"/>
      <c r="BG113" s="794"/>
      <c r="BH113" s="794"/>
      <c r="BI113" s="794"/>
      <c r="BJ113" s="794"/>
      <c r="BK113" s="794"/>
      <c r="BL113" s="794"/>
      <c r="BM113" s="794"/>
      <c r="BN113" s="794"/>
      <c r="BO113" s="794"/>
      <c r="BP113" s="795"/>
      <c r="BQ113" s="860">
        <v>94745</v>
      </c>
      <c r="BR113" s="861"/>
      <c r="BS113" s="861"/>
      <c r="BT113" s="861"/>
      <c r="BU113" s="861"/>
      <c r="BV113" s="861">
        <v>106045</v>
      </c>
      <c r="BW113" s="861"/>
      <c r="BX113" s="861"/>
      <c r="BY113" s="861"/>
      <c r="BZ113" s="861"/>
      <c r="CA113" s="861">
        <v>141180</v>
      </c>
      <c r="CB113" s="861"/>
      <c r="CC113" s="861"/>
      <c r="CD113" s="861"/>
      <c r="CE113" s="861"/>
      <c r="CF113" s="922">
        <v>6.2</v>
      </c>
      <c r="CG113" s="923"/>
      <c r="CH113" s="923"/>
      <c r="CI113" s="923"/>
      <c r="CJ113" s="923"/>
      <c r="CK113" s="978"/>
      <c r="CL113" s="865"/>
      <c r="CM113" s="868" t="s">
        <v>444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185</v>
      </c>
      <c r="DH113" s="824"/>
      <c r="DI113" s="824"/>
      <c r="DJ113" s="824"/>
      <c r="DK113" s="825"/>
      <c r="DL113" s="826" t="s">
        <v>185</v>
      </c>
      <c r="DM113" s="824"/>
      <c r="DN113" s="824"/>
      <c r="DO113" s="824"/>
      <c r="DP113" s="825"/>
      <c r="DQ113" s="826" t="s">
        <v>185</v>
      </c>
      <c r="DR113" s="824"/>
      <c r="DS113" s="824"/>
      <c r="DT113" s="824"/>
      <c r="DU113" s="825"/>
      <c r="DV113" s="871" t="s">
        <v>185</v>
      </c>
      <c r="DW113" s="872"/>
      <c r="DX113" s="872"/>
      <c r="DY113" s="872"/>
      <c r="DZ113" s="873"/>
    </row>
    <row r="114" spans="1:130" s="247" customFormat="1" ht="26.25" customHeight="1" x14ac:dyDescent="0.15">
      <c r="A114" s="965"/>
      <c r="B114" s="966"/>
      <c r="C114" s="794" t="s">
        <v>445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19904</v>
      </c>
      <c r="AB114" s="824"/>
      <c r="AC114" s="824"/>
      <c r="AD114" s="824"/>
      <c r="AE114" s="825"/>
      <c r="AF114" s="826">
        <v>5342</v>
      </c>
      <c r="AG114" s="824"/>
      <c r="AH114" s="824"/>
      <c r="AI114" s="824"/>
      <c r="AJ114" s="825"/>
      <c r="AK114" s="826">
        <v>1902</v>
      </c>
      <c r="AL114" s="824"/>
      <c r="AM114" s="824"/>
      <c r="AN114" s="824"/>
      <c r="AO114" s="825"/>
      <c r="AP114" s="871">
        <v>0.1</v>
      </c>
      <c r="AQ114" s="872"/>
      <c r="AR114" s="872"/>
      <c r="AS114" s="872"/>
      <c r="AT114" s="873"/>
      <c r="AU114" s="983"/>
      <c r="AV114" s="984"/>
      <c r="AW114" s="984"/>
      <c r="AX114" s="984"/>
      <c r="AY114" s="984"/>
      <c r="AZ114" s="859" t="s">
        <v>446</v>
      </c>
      <c r="BA114" s="794"/>
      <c r="BB114" s="794"/>
      <c r="BC114" s="794"/>
      <c r="BD114" s="794"/>
      <c r="BE114" s="794"/>
      <c r="BF114" s="794"/>
      <c r="BG114" s="794"/>
      <c r="BH114" s="794"/>
      <c r="BI114" s="794"/>
      <c r="BJ114" s="794"/>
      <c r="BK114" s="794"/>
      <c r="BL114" s="794"/>
      <c r="BM114" s="794"/>
      <c r="BN114" s="794"/>
      <c r="BO114" s="794"/>
      <c r="BP114" s="795"/>
      <c r="BQ114" s="860">
        <v>526256</v>
      </c>
      <c r="BR114" s="861"/>
      <c r="BS114" s="861"/>
      <c r="BT114" s="861"/>
      <c r="BU114" s="861"/>
      <c r="BV114" s="861">
        <v>491578</v>
      </c>
      <c r="BW114" s="861"/>
      <c r="BX114" s="861"/>
      <c r="BY114" s="861"/>
      <c r="BZ114" s="861"/>
      <c r="CA114" s="861">
        <v>478096</v>
      </c>
      <c r="CB114" s="861"/>
      <c r="CC114" s="861"/>
      <c r="CD114" s="861"/>
      <c r="CE114" s="861"/>
      <c r="CF114" s="922">
        <v>21</v>
      </c>
      <c r="CG114" s="923"/>
      <c r="CH114" s="923"/>
      <c r="CI114" s="923"/>
      <c r="CJ114" s="923"/>
      <c r="CK114" s="978"/>
      <c r="CL114" s="865"/>
      <c r="CM114" s="868" t="s">
        <v>447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185</v>
      </c>
      <c r="DH114" s="824"/>
      <c r="DI114" s="824"/>
      <c r="DJ114" s="824"/>
      <c r="DK114" s="825"/>
      <c r="DL114" s="826" t="s">
        <v>185</v>
      </c>
      <c r="DM114" s="824"/>
      <c r="DN114" s="824"/>
      <c r="DO114" s="824"/>
      <c r="DP114" s="825"/>
      <c r="DQ114" s="826" t="s">
        <v>185</v>
      </c>
      <c r="DR114" s="824"/>
      <c r="DS114" s="824"/>
      <c r="DT114" s="824"/>
      <c r="DU114" s="825"/>
      <c r="DV114" s="871" t="s">
        <v>185</v>
      </c>
      <c r="DW114" s="872"/>
      <c r="DX114" s="872"/>
      <c r="DY114" s="872"/>
      <c r="DZ114" s="873"/>
    </row>
    <row r="115" spans="1:130" s="247" customFormat="1" ht="26.25" customHeight="1" x14ac:dyDescent="0.15">
      <c r="A115" s="965"/>
      <c r="B115" s="966"/>
      <c r="C115" s="794" t="s">
        <v>448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13088</v>
      </c>
      <c r="AB115" s="970"/>
      <c r="AC115" s="970"/>
      <c r="AD115" s="970"/>
      <c r="AE115" s="971"/>
      <c r="AF115" s="972">
        <v>9374</v>
      </c>
      <c r="AG115" s="970"/>
      <c r="AH115" s="970"/>
      <c r="AI115" s="970"/>
      <c r="AJ115" s="971"/>
      <c r="AK115" s="972">
        <v>9244</v>
      </c>
      <c r="AL115" s="970"/>
      <c r="AM115" s="970"/>
      <c r="AN115" s="970"/>
      <c r="AO115" s="971"/>
      <c r="AP115" s="973">
        <v>0.4</v>
      </c>
      <c r="AQ115" s="974"/>
      <c r="AR115" s="974"/>
      <c r="AS115" s="974"/>
      <c r="AT115" s="975"/>
      <c r="AU115" s="983"/>
      <c r="AV115" s="984"/>
      <c r="AW115" s="984"/>
      <c r="AX115" s="984"/>
      <c r="AY115" s="984"/>
      <c r="AZ115" s="859" t="s">
        <v>449</v>
      </c>
      <c r="BA115" s="794"/>
      <c r="BB115" s="794"/>
      <c r="BC115" s="794"/>
      <c r="BD115" s="794"/>
      <c r="BE115" s="794"/>
      <c r="BF115" s="794"/>
      <c r="BG115" s="794"/>
      <c r="BH115" s="794"/>
      <c r="BI115" s="794"/>
      <c r="BJ115" s="794"/>
      <c r="BK115" s="794"/>
      <c r="BL115" s="794"/>
      <c r="BM115" s="794"/>
      <c r="BN115" s="794"/>
      <c r="BO115" s="794"/>
      <c r="BP115" s="795"/>
      <c r="BQ115" s="860" t="s">
        <v>185</v>
      </c>
      <c r="BR115" s="861"/>
      <c r="BS115" s="861"/>
      <c r="BT115" s="861"/>
      <c r="BU115" s="861"/>
      <c r="BV115" s="861" t="s">
        <v>185</v>
      </c>
      <c r="BW115" s="861"/>
      <c r="BX115" s="861"/>
      <c r="BY115" s="861"/>
      <c r="BZ115" s="861"/>
      <c r="CA115" s="861" t="s">
        <v>185</v>
      </c>
      <c r="CB115" s="861"/>
      <c r="CC115" s="861"/>
      <c r="CD115" s="861"/>
      <c r="CE115" s="861"/>
      <c r="CF115" s="922" t="s">
        <v>185</v>
      </c>
      <c r="CG115" s="923"/>
      <c r="CH115" s="923"/>
      <c r="CI115" s="923"/>
      <c r="CJ115" s="923"/>
      <c r="CK115" s="978"/>
      <c r="CL115" s="865"/>
      <c r="CM115" s="859" t="s">
        <v>450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185</v>
      </c>
      <c r="DH115" s="824"/>
      <c r="DI115" s="824"/>
      <c r="DJ115" s="824"/>
      <c r="DK115" s="825"/>
      <c r="DL115" s="826" t="s">
        <v>185</v>
      </c>
      <c r="DM115" s="824"/>
      <c r="DN115" s="824"/>
      <c r="DO115" s="824"/>
      <c r="DP115" s="825"/>
      <c r="DQ115" s="826" t="s">
        <v>185</v>
      </c>
      <c r="DR115" s="824"/>
      <c r="DS115" s="824"/>
      <c r="DT115" s="824"/>
      <c r="DU115" s="825"/>
      <c r="DV115" s="871" t="s">
        <v>185</v>
      </c>
      <c r="DW115" s="872"/>
      <c r="DX115" s="872"/>
      <c r="DY115" s="872"/>
      <c r="DZ115" s="873"/>
    </row>
    <row r="116" spans="1:130" s="247" customFormat="1" ht="26.25" customHeight="1" x14ac:dyDescent="0.15">
      <c r="A116" s="967"/>
      <c r="B116" s="968"/>
      <c r="C116" s="927" t="s">
        <v>451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185</v>
      </c>
      <c r="AB116" s="824"/>
      <c r="AC116" s="824"/>
      <c r="AD116" s="824"/>
      <c r="AE116" s="825"/>
      <c r="AF116" s="826" t="s">
        <v>185</v>
      </c>
      <c r="AG116" s="824"/>
      <c r="AH116" s="824"/>
      <c r="AI116" s="824"/>
      <c r="AJ116" s="825"/>
      <c r="AK116" s="826" t="s">
        <v>185</v>
      </c>
      <c r="AL116" s="824"/>
      <c r="AM116" s="824"/>
      <c r="AN116" s="824"/>
      <c r="AO116" s="825"/>
      <c r="AP116" s="871" t="s">
        <v>185</v>
      </c>
      <c r="AQ116" s="872"/>
      <c r="AR116" s="872"/>
      <c r="AS116" s="872"/>
      <c r="AT116" s="873"/>
      <c r="AU116" s="983"/>
      <c r="AV116" s="984"/>
      <c r="AW116" s="984"/>
      <c r="AX116" s="984"/>
      <c r="AY116" s="984"/>
      <c r="AZ116" s="910" t="s">
        <v>452</v>
      </c>
      <c r="BA116" s="911"/>
      <c r="BB116" s="911"/>
      <c r="BC116" s="911"/>
      <c r="BD116" s="911"/>
      <c r="BE116" s="911"/>
      <c r="BF116" s="911"/>
      <c r="BG116" s="911"/>
      <c r="BH116" s="911"/>
      <c r="BI116" s="911"/>
      <c r="BJ116" s="911"/>
      <c r="BK116" s="911"/>
      <c r="BL116" s="911"/>
      <c r="BM116" s="911"/>
      <c r="BN116" s="911"/>
      <c r="BO116" s="911"/>
      <c r="BP116" s="912"/>
      <c r="BQ116" s="860" t="s">
        <v>185</v>
      </c>
      <c r="BR116" s="861"/>
      <c r="BS116" s="861"/>
      <c r="BT116" s="861"/>
      <c r="BU116" s="861"/>
      <c r="BV116" s="861" t="s">
        <v>185</v>
      </c>
      <c r="BW116" s="861"/>
      <c r="BX116" s="861"/>
      <c r="BY116" s="861"/>
      <c r="BZ116" s="861"/>
      <c r="CA116" s="861" t="s">
        <v>185</v>
      </c>
      <c r="CB116" s="861"/>
      <c r="CC116" s="861"/>
      <c r="CD116" s="861"/>
      <c r="CE116" s="861"/>
      <c r="CF116" s="922" t="s">
        <v>185</v>
      </c>
      <c r="CG116" s="923"/>
      <c r="CH116" s="923"/>
      <c r="CI116" s="923"/>
      <c r="CJ116" s="923"/>
      <c r="CK116" s="978"/>
      <c r="CL116" s="865"/>
      <c r="CM116" s="868" t="s">
        <v>453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39061</v>
      </c>
      <c r="DH116" s="824"/>
      <c r="DI116" s="824"/>
      <c r="DJ116" s="824"/>
      <c r="DK116" s="825"/>
      <c r="DL116" s="826">
        <v>29687</v>
      </c>
      <c r="DM116" s="824"/>
      <c r="DN116" s="824"/>
      <c r="DO116" s="824"/>
      <c r="DP116" s="825"/>
      <c r="DQ116" s="826">
        <v>20443</v>
      </c>
      <c r="DR116" s="824"/>
      <c r="DS116" s="824"/>
      <c r="DT116" s="824"/>
      <c r="DU116" s="825"/>
      <c r="DV116" s="871">
        <v>0.9</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454</v>
      </c>
      <c r="Z117" s="950"/>
      <c r="AA117" s="955">
        <v>565944</v>
      </c>
      <c r="AB117" s="956"/>
      <c r="AC117" s="956"/>
      <c r="AD117" s="956"/>
      <c r="AE117" s="957"/>
      <c r="AF117" s="958">
        <v>594894</v>
      </c>
      <c r="AG117" s="956"/>
      <c r="AH117" s="956"/>
      <c r="AI117" s="956"/>
      <c r="AJ117" s="957"/>
      <c r="AK117" s="958">
        <v>688915</v>
      </c>
      <c r="AL117" s="956"/>
      <c r="AM117" s="956"/>
      <c r="AN117" s="956"/>
      <c r="AO117" s="957"/>
      <c r="AP117" s="959"/>
      <c r="AQ117" s="960"/>
      <c r="AR117" s="960"/>
      <c r="AS117" s="960"/>
      <c r="AT117" s="961"/>
      <c r="AU117" s="983"/>
      <c r="AV117" s="984"/>
      <c r="AW117" s="984"/>
      <c r="AX117" s="984"/>
      <c r="AY117" s="984"/>
      <c r="AZ117" s="910" t="s">
        <v>455</v>
      </c>
      <c r="BA117" s="911"/>
      <c r="BB117" s="911"/>
      <c r="BC117" s="911"/>
      <c r="BD117" s="911"/>
      <c r="BE117" s="911"/>
      <c r="BF117" s="911"/>
      <c r="BG117" s="911"/>
      <c r="BH117" s="911"/>
      <c r="BI117" s="911"/>
      <c r="BJ117" s="911"/>
      <c r="BK117" s="911"/>
      <c r="BL117" s="911"/>
      <c r="BM117" s="911"/>
      <c r="BN117" s="911"/>
      <c r="BO117" s="911"/>
      <c r="BP117" s="912"/>
      <c r="BQ117" s="860" t="s">
        <v>185</v>
      </c>
      <c r="BR117" s="861"/>
      <c r="BS117" s="861"/>
      <c r="BT117" s="861"/>
      <c r="BU117" s="861"/>
      <c r="BV117" s="861" t="s">
        <v>185</v>
      </c>
      <c r="BW117" s="861"/>
      <c r="BX117" s="861"/>
      <c r="BY117" s="861"/>
      <c r="BZ117" s="861"/>
      <c r="CA117" s="861" t="s">
        <v>185</v>
      </c>
      <c r="CB117" s="861"/>
      <c r="CC117" s="861"/>
      <c r="CD117" s="861"/>
      <c r="CE117" s="861"/>
      <c r="CF117" s="922" t="s">
        <v>185</v>
      </c>
      <c r="CG117" s="923"/>
      <c r="CH117" s="923"/>
      <c r="CI117" s="923"/>
      <c r="CJ117" s="923"/>
      <c r="CK117" s="978"/>
      <c r="CL117" s="865"/>
      <c r="CM117" s="868" t="s">
        <v>456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185</v>
      </c>
      <c r="DH117" s="824"/>
      <c r="DI117" s="824"/>
      <c r="DJ117" s="824"/>
      <c r="DK117" s="825"/>
      <c r="DL117" s="826" t="s">
        <v>185</v>
      </c>
      <c r="DM117" s="824"/>
      <c r="DN117" s="824"/>
      <c r="DO117" s="824"/>
      <c r="DP117" s="825"/>
      <c r="DQ117" s="826" t="s">
        <v>185</v>
      </c>
      <c r="DR117" s="824"/>
      <c r="DS117" s="824"/>
      <c r="DT117" s="824"/>
      <c r="DU117" s="825"/>
      <c r="DV117" s="871" t="s">
        <v>185</v>
      </c>
      <c r="DW117" s="872"/>
      <c r="DX117" s="872"/>
      <c r="DY117" s="872"/>
      <c r="DZ117" s="873"/>
    </row>
    <row r="118" spans="1:130" s="247" customFormat="1" ht="26.25" customHeight="1" x14ac:dyDescent="0.15">
      <c r="A118" s="948" t="s">
        <v>430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428</v>
      </c>
      <c r="AB118" s="949"/>
      <c r="AC118" s="949"/>
      <c r="AD118" s="949"/>
      <c r="AE118" s="950"/>
      <c r="AF118" s="951" t="s">
        <v>308</v>
      </c>
      <c r="AG118" s="949"/>
      <c r="AH118" s="949"/>
      <c r="AI118" s="949"/>
      <c r="AJ118" s="950"/>
      <c r="AK118" s="951" t="s">
        <v>307</v>
      </c>
      <c r="AL118" s="949"/>
      <c r="AM118" s="949"/>
      <c r="AN118" s="949"/>
      <c r="AO118" s="950"/>
      <c r="AP118" s="952" t="s">
        <v>429</v>
      </c>
      <c r="AQ118" s="953"/>
      <c r="AR118" s="953"/>
      <c r="AS118" s="953"/>
      <c r="AT118" s="954"/>
      <c r="AU118" s="983"/>
      <c r="AV118" s="984"/>
      <c r="AW118" s="984"/>
      <c r="AX118" s="984"/>
      <c r="AY118" s="984"/>
      <c r="AZ118" s="926" t="s">
        <v>457</v>
      </c>
      <c r="BA118" s="927"/>
      <c r="BB118" s="927"/>
      <c r="BC118" s="927"/>
      <c r="BD118" s="927"/>
      <c r="BE118" s="927"/>
      <c r="BF118" s="927"/>
      <c r="BG118" s="927"/>
      <c r="BH118" s="927"/>
      <c r="BI118" s="927"/>
      <c r="BJ118" s="927"/>
      <c r="BK118" s="927"/>
      <c r="BL118" s="927"/>
      <c r="BM118" s="927"/>
      <c r="BN118" s="927"/>
      <c r="BO118" s="927"/>
      <c r="BP118" s="928"/>
      <c r="BQ118" s="929" t="s">
        <v>185</v>
      </c>
      <c r="BR118" s="892"/>
      <c r="BS118" s="892"/>
      <c r="BT118" s="892"/>
      <c r="BU118" s="892"/>
      <c r="BV118" s="892" t="s">
        <v>185</v>
      </c>
      <c r="BW118" s="892"/>
      <c r="BX118" s="892"/>
      <c r="BY118" s="892"/>
      <c r="BZ118" s="892"/>
      <c r="CA118" s="892" t="s">
        <v>185</v>
      </c>
      <c r="CB118" s="892"/>
      <c r="CC118" s="892"/>
      <c r="CD118" s="892"/>
      <c r="CE118" s="892"/>
      <c r="CF118" s="922" t="s">
        <v>185</v>
      </c>
      <c r="CG118" s="923"/>
      <c r="CH118" s="923"/>
      <c r="CI118" s="923"/>
      <c r="CJ118" s="923"/>
      <c r="CK118" s="978"/>
      <c r="CL118" s="865"/>
      <c r="CM118" s="868" t="s">
        <v>458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185</v>
      </c>
      <c r="DH118" s="824"/>
      <c r="DI118" s="824"/>
      <c r="DJ118" s="824"/>
      <c r="DK118" s="825"/>
      <c r="DL118" s="826" t="s">
        <v>185</v>
      </c>
      <c r="DM118" s="824"/>
      <c r="DN118" s="824"/>
      <c r="DO118" s="824"/>
      <c r="DP118" s="825"/>
      <c r="DQ118" s="826" t="s">
        <v>185</v>
      </c>
      <c r="DR118" s="824"/>
      <c r="DS118" s="824"/>
      <c r="DT118" s="824"/>
      <c r="DU118" s="825"/>
      <c r="DV118" s="871" t="s">
        <v>185</v>
      </c>
      <c r="DW118" s="872"/>
      <c r="DX118" s="872"/>
      <c r="DY118" s="872"/>
      <c r="DZ118" s="873"/>
    </row>
    <row r="119" spans="1:130" s="247" customFormat="1" ht="26.25" customHeight="1" x14ac:dyDescent="0.15">
      <c r="A119" s="862" t="s">
        <v>433</v>
      </c>
      <c r="B119" s="863"/>
      <c r="C119" s="938"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185</v>
      </c>
      <c r="AB119" s="942"/>
      <c r="AC119" s="942"/>
      <c r="AD119" s="942"/>
      <c r="AE119" s="943"/>
      <c r="AF119" s="944" t="s">
        <v>185</v>
      </c>
      <c r="AG119" s="942"/>
      <c r="AH119" s="942"/>
      <c r="AI119" s="942"/>
      <c r="AJ119" s="943"/>
      <c r="AK119" s="944" t="s">
        <v>185</v>
      </c>
      <c r="AL119" s="942"/>
      <c r="AM119" s="942"/>
      <c r="AN119" s="942"/>
      <c r="AO119" s="943"/>
      <c r="AP119" s="945" t="s">
        <v>185</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459</v>
      </c>
      <c r="BP119" s="925"/>
      <c r="BQ119" s="929">
        <v>9398559</v>
      </c>
      <c r="BR119" s="892"/>
      <c r="BS119" s="892"/>
      <c r="BT119" s="892"/>
      <c r="BU119" s="892"/>
      <c r="BV119" s="892">
        <v>9387133</v>
      </c>
      <c r="BW119" s="892"/>
      <c r="BX119" s="892"/>
      <c r="BY119" s="892"/>
      <c r="BZ119" s="892"/>
      <c r="CA119" s="892">
        <v>9524481</v>
      </c>
      <c r="CB119" s="892"/>
      <c r="CC119" s="892"/>
      <c r="CD119" s="892"/>
      <c r="CE119" s="892"/>
      <c r="CF119" s="790"/>
      <c r="CG119" s="791"/>
      <c r="CH119" s="791"/>
      <c r="CI119" s="791"/>
      <c r="CJ119" s="881"/>
      <c r="CK119" s="979"/>
      <c r="CL119" s="867"/>
      <c r="CM119" s="885" t="s">
        <v>460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185</v>
      </c>
      <c r="DH119" s="807"/>
      <c r="DI119" s="807"/>
      <c r="DJ119" s="807"/>
      <c r="DK119" s="808"/>
      <c r="DL119" s="809" t="s">
        <v>185</v>
      </c>
      <c r="DM119" s="807"/>
      <c r="DN119" s="807"/>
      <c r="DO119" s="807"/>
      <c r="DP119" s="808"/>
      <c r="DQ119" s="809" t="s">
        <v>185</v>
      </c>
      <c r="DR119" s="807"/>
      <c r="DS119" s="807"/>
      <c r="DT119" s="807"/>
      <c r="DU119" s="808"/>
      <c r="DV119" s="895" t="s">
        <v>185</v>
      </c>
      <c r="DW119" s="896"/>
      <c r="DX119" s="896"/>
      <c r="DY119" s="896"/>
      <c r="DZ119" s="897"/>
    </row>
    <row r="120" spans="1:130" s="247" customFormat="1" ht="26.25" customHeight="1" x14ac:dyDescent="0.15">
      <c r="A120" s="864"/>
      <c r="B120" s="865"/>
      <c r="C120" s="868" t="s">
        <v>437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185</v>
      </c>
      <c r="AB120" s="824"/>
      <c r="AC120" s="824"/>
      <c r="AD120" s="824"/>
      <c r="AE120" s="825"/>
      <c r="AF120" s="826" t="s">
        <v>185</v>
      </c>
      <c r="AG120" s="824"/>
      <c r="AH120" s="824"/>
      <c r="AI120" s="824"/>
      <c r="AJ120" s="825"/>
      <c r="AK120" s="826" t="s">
        <v>185</v>
      </c>
      <c r="AL120" s="824"/>
      <c r="AM120" s="824"/>
      <c r="AN120" s="824"/>
      <c r="AO120" s="825"/>
      <c r="AP120" s="871" t="s">
        <v>185</v>
      </c>
      <c r="AQ120" s="872"/>
      <c r="AR120" s="872"/>
      <c r="AS120" s="872"/>
      <c r="AT120" s="873"/>
      <c r="AU120" s="930" t="s">
        <v>461</v>
      </c>
      <c r="AV120" s="931"/>
      <c r="AW120" s="931"/>
      <c r="AX120" s="931"/>
      <c r="AY120" s="932"/>
      <c r="AZ120" s="907" t="s">
        <v>462</v>
      </c>
      <c r="BA120" s="852"/>
      <c r="BB120" s="852"/>
      <c r="BC120" s="852"/>
      <c r="BD120" s="852"/>
      <c r="BE120" s="852"/>
      <c r="BF120" s="852"/>
      <c r="BG120" s="852"/>
      <c r="BH120" s="852"/>
      <c r="BI120" s="852"/>
      <c r="BJ120" s="852"/>
      <c r="BK120" s="852"/>
      <c r="BL120" s="852"/>
      <c r="BM120" s="852"/>
      <c r="BN120" s="852"/>
      <c r="BO120" s="852"/>
      <c r="BP120" s="853"/>
      <c r="BQ120" s="908">
        <v>1280620</v>
      </c>
      <c r="BR120" s="889"/>
      <c r="BS120" s="889"/>
      <c r="BT120" s="889"/>
      <c r="BU120" s="889"/>
      <c r="BV120" s="889">
        <v>1371289</v>
      </c>
      <c r="BW120" s="889"/>
      <c r="BX120" s="889"/>
      <c r="BY120" s="889"/>
      <c r="BZ120" s="889"/>
      <c r="CA120" s="889">
        <v>1296780</v>
      </c>
      <c r="CB120" s="889"/>
      <c r="CC120" s="889"/>
      <c r="CD120" s="889"/>
      <c r="CE120" s="889"/>
      <c r="CF120" s="913">
        <v>56.9</v>
      </c>
      <c r="CG120" s="914"/>
      <c r="CH120" s="914"/>
      <c r="CI120" s="914"/>
      <c r="CJ120" s="914"/>
      <c r="CK120" s="915" t="s">
        <v>463</v>
      </c>
      <c r="CL120" s="899"/>
      <c r="CM120" s="899"/>
      <c r="CN120" s="899"/>
      <c r="CO120" s="900"/>
      <c r="CP120" s="919" t="s">
        <v>464</v>
      </c>
      <c r="CQ120" s="920"/>
      <c r="CR120" s="920"/>
      <c r="CS120" s="920"/>
      <c r="CT120" s="920"/>
      <c r="CU120" s="920"/>
      <c r="CV120" s="920"/>
      <c r="CW120" s="920"/>
      <c r="CX120" s="920"/>
      <c r="CY120" s="920"/>
      <c r="CZ120" s="920"/>
      <c r="DA120" s="920"/>
      <c r="DB120" s="920"/>
      <c r="DC120" s="920"/>
      <c r="DD120" s="920"/>
      <c r="DE120" s="920"/>
      <c r="DF120" s="921"/>
      <c r="DG120" s="908">
        <v>692815</v>
      </c>
      <c r="DH120" s="889"/>
      <c r="DI120" s="889"/>
      <c r="DJ120" s="889"/>
      <c r="DK120" s="889"/>
      <c r="DL120" s="889">
        <v>709411</v>
      </c>
      <c r="DM120" s="889"/>
      <c r="DN120" s="889"/>
      <c r="DO120" s="889"/>
      <c r="DP120" s="889"/>
      <c r="DQ120" s="889">
        <v>685761</v>
      </c>
      <c r="DR120" s="889"/>
      <c r="DS120" s="889"/>
      <c r="DT120" s="889"/>
      <c r="DU120" s="889"/>
      <c r="DV120" s="890">
        <v>30.1</v>
      </c>
      <c r="DW120" s="890"/>
      <c r="DX120" s="890"/>
      <c r="DY120" s="890"/>
      <c r="DZ120" s="891"/>
    </row>
    <row r="121" spans="1:130" s="247" customFormat="1" ht="26.25" customHeight="1" x14ac:dyDescent="0.15">
      <c r="A121" s="864"/>
      <c r="B121" s="865"/>
      <c r="C121" s="910" t="s">
        <v>465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185</v>
      </c>
      <c r="AB121" s="824"/>
      <c r="AC121" s="824"/>
      <c r="AD121" s="824"/>
      <c r="AE121" s="825"/>
      <c r="AF121" s="826" t="s">
        <v>185</v>
      </c>
      <c r="AG121" s="824"/>
      <c r="AH121" s="824"/>
      <c r="AI121" s="824"/>
      <c r="AJ121" s="825"/>
      <c r="AK121" s="826" t="s">
        <v>185</v>
      </c>
      <c r="AL121" s="824"/>
      <c r="AM121" s="824"/>
      <c r="AN121" s="824"/>
      <c r="AO121" s="825"/>
      <c r="AP121" s="871" t="s">
        <v>185</v>
      </c>
      <c r="AQ121" s="872"/>
      <c r="AR121" s="872"/>
      <c r="AS121" s="872"/>
      <c r="AT121" s="873"/>
      <c r="AU121" s="933"/>
      <c r="AV121" s="934"/>
      <c r="AW121" s="934"/>
      <c r="AX121" s="934"/>
      <c r="AY121" s="935"/>
      <c r="AZ121" s="859" t="s">
        <v>466</v>
      </c>
      <c r="BA121" s="794"/>
      <c r="BB121" s="794"/>
      <c r="BC121" s="794"/>
      <c r="BD121" s="794"/>
      <c r="BE121" s="794"/>
      <c r="BF121" s="794"/>
      <c r="BG121" s="794"/>
      <c r="BH121" s="794"/>
      <c r="BI121" s="794"/>
      <c r="BJ121" s="794"/>
      <c r="BK121" s="794"/>
      <c r="BL121" s="794"/>
      <c r="BM121" s="794"/>
      <c r="BN121" s="794"/>
      <c r="BO121" s="794"/>
      <c r="BP121" s="795"/>
      <c r="BQ121" s="860">
        <v>72375</v>
      </c>
      <c r="BR121" s="861"/>
      <c r="BS121" s="861"/>
      <c r="BT121" s="861"/>
      <c r="BU121" s="861"/>
      <c r="BV121" s="861">
        <v>59948</v>
      </c>
      <c r="BW121" s="861"/>
      <c r="BX121" s="861"/>
      <c r="BY121" s="861"/>
      <c r="BZ121" s="861"/>
      <c r="CA121" s="861">
        <v>62882</v>
      </c>
      <c r="CB121" s="861"/>
      <c r="CC121" s="861"/>
      <c r="CD121" s="861"/>
      <c r="CE121" s="861"/>
      <c r="CF121" s="922">
        <v>2.8</v>
      </c>
      <c r="CG121" s="923"/>
      <c r="CH121" s="923"/>
      <c r="CI121" s="923"/>
      <c r="CJ121" s="923"/>
      <c r="CK121" s="916"/>
      <c r="CL121" s="902"/>
      <c r="CM121" s="902"/>
      <c r="CN121" s="902"/>
      <c r="CO121" s="903"/>
      <c r="CP121" s="882" t="s">
        <v>408</v>
      </c>
      <c r="CQ121" s="883"/>
      <c r="CR121" s="883"/>
      <c r="CS121" s="883"/>
      <c r="CT121" s="883"/>
      <c r="CU121" s="883"/>
      <c r="CV121" s="883"/>
      <c r="CW121" s="883"/>
      <c r="CX121" s="883"/>
      <c r="CY121" s="883"/>
      <c r="CZ121" s="883"/>
      <c r="DA121" s="883"/>
      <c r="DB121" s="883"/>
      <c r="DC121" s="883"/>
      <c r="DD121" s="883"/>
      <c r="DE121" s="883"/>
      <c r="DF121" s="884"/>
      <c r="DG121" s="860">
        <v>728742</v>
      </c>
      <c r="DH121" s="861"/>
      <c r="DI121" s="861"/>
      <c r="DJ121" s="861"/>
      <c r="DK121" s="861"/>
      <c r="DL121" s="861">
        <v>691313</v>
      </c>
      <c r="DM121" s="861"/>
      <c r="DN121" s="861"/>
      <c r="DO121" s="861"/>
      <c r="DP121" s="861"/>
      <c r="DQ121" s="861">
        <v>610016</v>
      </c>
      <c r="DR121" s="861"/>
      <c r="DS121" s="861"/>
      <c r="DT121" s="861"/>
      <c r="DU121" s="861"/>
      <c r="DV121" s="838">
        <v>26.8</v>
      </c>
      <c r="DW121" s="838"/>
      <c r="DX121" s="838"/>
      <c r="DY121" s="838"/>
      <c r="DZ121" s="839"/>
    </row>
    <row r="122" spans="1:130" s="247" customFormat="1" ht="26.25" customHeight="1" x14ac:dyDescent="0.15">
      <c r="A122" s="864"/>
      <c r="B122" s="865"/>
      <c r="C122" s="868" t="s">
        <v>447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185</v>
      </c>
      <c r="AB122" s="824"/>
      <c r="AC122" s="824"/>
      <c r="AD122" s="824"/>
      <c r="AE122" s="825"/>
      <c r="AF122" s="826" t="s">
        <v>185</v>
      </c>
      <c r="AG122" s="824"/>
      <c r="AH122" s="824"/>
      <c r="AI122" s="824"/>
      <c r="AJ122" s="825"/>
      <c r="AK122" s="826" t="s">
        <v>185</v>
      </c>
      <c r="AL122" s="824"/>
      <c r="AM122" s="824"/>
      <c r="AN122" s="824"/>
      <c r="AO122" s="825"/>
      <c r="AP122" s="871" t="s">
        <v>185</v>
      </c>
      <c r="AQ122" s="872"/>
      <c r="AR122" s="872"/>
      <c r="AS122" s="872"/>
      <c r="AT122" s="873"/>
      <c r="AU122" s="933"/>
      <c r="AV122" s="934"/>
      <c r="AW122" s="934"/>
      <c r="AX122" s="934"/>
      <c r="AY122" s="935"/>
      <c r="AZ122" s="926" t="s">
        <v>467</v>
      </c>
      <c r="BA122" s="927"/>
      <c r="BB122" s="927"/>
      <c r="BC122" s="927"/>
      <c r="BD122" s="927"/>
      <c r="BE122" s="927"/>
      <c r="BF122" s="927"/>
      <c r="BG122" s="927"/>
      <c r="BH122" s="927"/>
      <c r="BI122" s="927"/>
      <c r="BJ122" s="927"/>
      <c r="BK122" s="927"/>
      <c r="BL122" s="927"/>
      <c r="BM122" s="927"/>
      <c r="BN122" s="927"/>
      <c r="BO122" s="927"/>
      <c r="BP122" s="928"/>
      <c r="BQ122" s="929">
        <v>5781701</v>
      </c>
      <c r="BR122" s="892"/>
      <c r="BS122" s="892"/>
      <c r="BT122" s="892"/>
      <c r="BU122" s="892"/>
      <c r="BV122" s="892">
        <v>5775056</v>
      </c>
      <c r="BW122" s="892"/>
      <c r="BX122" s="892"/>
      <c r="BY122" s="892"/>
      <c r="BZ122" s="892"/>
      <c r="CA122" s="892">
        <v>5902017</v>
      </c>
      <c r="CB122" s="892"/>
      <c r="CC122" s="892"/>
      <c r="CD122" s="892"/>
      <c r="CE122" s="892"/>
      <c r="CF122" s="893">
        <v>259.10000000000002</v>
      </c>
      <c r="CG122" s="894"/>
      <c r="CH122" s="894"/>
      <c r="CI122" s="894"/>
      <c r="CJ122" s="894"/>
      <c r="CK122" s="916"/>
      <c r="CL122" s="902"/>
      <c r="CM122" s="902"/>
      <c r="CN122" s="902"/>
      <c r="CO122" s="903"/>
      <c r="CP122" s="882" t="s">
        <v>404</v>
      </c>
      <c r="CQ122" s="883"/>
      <c r="CR122" s="883"/>
      <c r="CS122" s="883"/>
      <c r="CT122" s="883"/>
      <c r="CU122" s="883"/>
      <c r="CV122" s="883"/>
      <c r="CW122" s="883"/>
      <c r="CX122" s="883"/>
      <c r="CY122" s="883"/>
      <c r="CZ122" s="883"/>
      <c r="DA122" s="883"/>
      <c r="DB122" s="883"/>
      <c r="DC122" s="883"/>
      <c r="DD122" s="883"/>
      <c r="DE122" s="883"/>
      <c r="DF122" s="884"/>
      <c r="DG122" s="860" t="s">
        <v>185</v>
      </c>
      <c r="DH122" s="861"/>
      <c r="DI122" s="861"/>
      <c r="DJ122" s="861"/>
      <c r="DK122" s="861"/>
      <c r="DL122" s="861" t="s">
        <v>185</v>
      </c>
      <c r="DM122" s="861"/>
      <c r="DN122" s="861"/>
      <c r="DO122" s="861"/>
      <c r="DP122" s="861"/>
      <c r="DQ122" s="861" t="s">
        <v>185</v>
      </c>
      <c r="DR122" s="861"/>
      <c r="DS122" s="861"/>
      <c r="DT122" s="861"/>
      <c r="DU122" s="861"/>
      <c r="DV122" s="838" t="s">
        <v>185</v>
      </c>
      <c r="DW122" s="838"/>
      <c r="DX122" s="838"/>
      <c r="DY122" s="838"/>
      <c r="DZ122" s="839"/>
    </row>
    <row r="123" spans="1:130" s="247" customFormat="1" ht="26.25" customHeight="1" x14ac:dyDescent="0.15">
      <c r="A123" s="864"/>
      <c r="B123" s="865"/>
      <c r="C123" s="868" t="s">
        <v>453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13088</v>
      </c>
      <c r="AB123" s="824"/>
      <c r="AC123" s="824"/>
      <c r="AD123" s="824"/>
      <c r="AE123" s="825"/>
      <c r="AF123" s="826">
        <v>9374</v>
      </c>
      <c r="AG123" s="824"/>
      <c r="AH123" s="824"/>
      <c r="AI123" s="824"/>
      <c r="AJ123" s="825"/>
      <c r="AK123" s="826">
        <v>9244</v>
      </c>
      <c r="AL123" s="824"/>
      <c r="AM123" s="824"/>
      <c r="AN123" s="824"/>
      <c r="AO123" s="825"/>
      <c r="AP123" s="871">
        <v>0.4</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468</v>
      </c>
      <c r="BP123" s="925"/>
      <c r="BQ123" s="879">
        <v>7134696</v>
      </c>
      <c r="BR123" s="880"/>
      <c r="BS123" s="880"/>
      <c r="BT123" s="880"/>
      <c r="BU123" s="880"/>
      <c r="BV123" s="880">
        <v>7206293</v>
      </c>
      <c r="BW123" s="880"/>
      <c r="BX123" s="880"/>
      <c r="BY123" s="880"/>
      <c r="BZ123" s="880"/>
      <c r="CA123" s="880">
        <v>7261679</v>
      </c>
      <c r="CB123" s="880"/>
      <c r="CC123" s="880"/>
      <c r="CD123" s="880"/>
      <c r="CE123" s="880"/>
      <c r="CF123" s="790"/>
      <c r="CG123" s="791"/>
      <c r="CH123" s="791"/>
      <c r="CI123" s="791"/>
      <c r="CJ123" s="881"/>
      <c r="CK123" s="916"/>
      <c r="CL123" s="902"/>
      <c r="CM123" s="902"/>
      <c r="CN123" s="902"/>
      <c r="CO123" s="903"/>
      <c r="CP123" s="882" t="s">
        <v>469</v>
      </c>
      <c r="CQ123" s="883"/>
      <c r="CR123" s="883"/>
      <c r="CS123" s="883"/>
      <c r="CT123" s="883"/>
      <c r="CU123" s="883"/>
      <c r="CV123" s="883"/>
      <c r="CW123" s="883"/>
      <c r="CX123" s="883"/>
      <c r="CY123" s="883"/>
      <c r="CZ123" s="883"/>
      <c r="DA123" s="883"/>
      <c r="DB123" s="883"/>
      <c r="DC123" s="883"/>
      <c r="DD123" s="883"/>
      <c r="DE123" s="883"/>
      <c r="DF123" s="884"/>
      <c r="DG123" s="823" t="s">
        <v>185</v>
      </c>
      <c r="DH123" s="824"/>
      <c r="DI123" s="824"/>
      <c r="DJ123" s="824"/>
      <c r="DK123" s="825"/>
      <c r="DL123" s="826" t="s">
        <v>185</v>
      </c>
      <c r="DM123" s="824"/>
      <c r="DN123" s="824"/>
      <c r="DO123" s="824"/>
      <c r="DP123" s="825"/>
      <c r="DQ123" s="826" t="s">
        <v>185</v>
      </c>
      <c r="DR123" s="824"/>
      <c r="DS123" s="824"/>
      <c r="DT123" s="824"/>
      <c r="DU123" s="825"/>
      <c r="DV123" s="871" t="s">
        <v>185</v>
      </c>
      <c r="DW123" s="872"/>
      <c r="DX123" s="872"/>
      <c r="DY123" s="872"/>
      <c r="DZ123" s="873"/>
    </row>
    <row r="124" spans="1:130" s="247" customFormat="1" ht="26.25" customHeight="1" thickBot="1" x14ac:dyDescent="0.2">
      <c r="A124" s="864"/>
      <c r="B124" s="865"/>
      <c r="C124" s="868" t="s">
        <v>456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185</v>
      </c>
      <c r="AB124" s="824"/>
      <c r="AC124" s="824"/>
      <c r="AD124" s="824"/>
      <c r="AE124" s="825"/>
      <c r="AF124" s="826" t="s">
        <v>185</v>
      </c>
      <c r="AG124" s="824"/>
      <c r="AH124" s="824"/>
      <c r="AI124" s="824"/>
      <c r="AJ124" s="825"/>
      <c r="AK124" s="826" t="s">
        <v>185</v>
      </c>
      <c r="AL124" s="824"/>
      <c r="AM124" s="824"/>
      <c r="AN124" s="824"/>
      <c r="AO124" s="825"/>
      <c r="AP124" s="871" t="s">
        <v>185</v>
      </c>
      <c r="AQ124" s="872"/>
      <c r="AR124" s="872"/>
      <c r="AS124" s="872"/>
      <c r="AT124" s="873"/>
      <c r="AU124" s="874" t="s">
        <v>470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98.5</v>
      </c>
      <c r="BR124" s="878"/>
      <c r="BS124" s="878"/>
      <c r="BT124" s="878"/>
      <c r="BU124" s="878"/>
      <c r="BV124" s="878">
        <v>96.1</v>
      </c>
      <c r="BW124" s="878"/>
      <c r="BX124" s="878"/>
      <c r="BY124" s="878"/>
      <c r="BZ124" s="878"/>
      <c r="CA124" s="878">
        <v>99.3</v>
      </c>
      <c r="CB124" s="878"/>
      <c r="CC124" s="878"/>
      <c r="CD124" s="878"/>
      <c r="CE124" s="878"/>
      <c r="CF124" s="768"/>
      <c r="CG124" s="769"/>
      <c r="CH124" s="769"/>
      <c r="CI124" s="769"/>
      <c r="CJ124" s="909"/>
      <c r="CK124" s="917"/>
      <c r="CL124" s="917"/>
      <c r="CM124" s="917"/>
      <c r="CN124" s="917"/>
      <c r="CO124" s="918"/>
      <c r="CP124" s="882" t="s">
        <v>471</v>
      </c>
      <c r="CQ124" s="883"/>
      <c r="CR124" s="883"/>
      <c r="CS124" s="883"/>
      <c r="CT124" s="883"/>
      <c r="CU124" s="883"/>
      <c r="CV124" s="883"/>
      <c r="CW124" s="883"/>
      <c r="CX124" s="883"/>
      <c r="CY124" s="883"/>
      <c r="CZ124" s="883"/>
      <c r="DA124" s="883"/>
      <c r="DB124" s="883"/>
      <c r="DC124" s="883"/>
      <c r="DD124" s="883"/>
      <c r="DE124" s="883"/>
      <c r="DF124" s="884"/>
      <c r="DG124" s="806" t="s">
        <v>185</v>
      </c>
      <c r="DH124" s="807"/>
      <c r="DI124" s="807"/>
      <c r="DJ124" s="807"/>
      <c r="DK124" s="808"/>
      <c r="DL124" s="809" t="s">
        <v>185</v>
      </c>
      <c r="DM124" s="807"/>
      <c r="DN124" s="807"/>
      <c r="DO124" s="807"/>
      <c r="DP124" s="808"/>
      <c r="DQ124" s="809" t="s">
        <v>185</v>
      </c>
      <c r="DR124" s="807"/>
      <c r="DS124" s="807"/>
      <c r="DT124" s="807"/>
      <c r="DU124" s="808"/>
      <c r="DV124" s="895" t="s">
        <v>185</v>
      </c>
      <c r="DW124" s="896"/>
      <c r="DX124" s="896"/>
      <c r="DY124" s="896"/>
      <c r="DZ124" s="897"/>
    </row>
    <row r="125" spans="1:130" s="247" customFormat="1" ht="26.25" customHeight="1" x14ac:dyDescent="0.15">
      <c r="A125" s="864"/>
      <c r="B125" s="865"/>
      <c r="C125" s="868" t="s">
        <v>458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185</v>
      </c>
      <c r="AB125" s="824"/>
      <c r="AC125" s="824"/>
      <c r="AD125" s="824"/>
      <c r="AE125" s="825"/>
      <c r="AF125" s="826" t="s">
        <v>185</v>
      </c>
      <c r="AG125" s="824"/>
      <c r="AH125" s="824"/>
      <c r="AI125" s="824"/>
      <c r="AJ125" s="825"/>
      <c r="AK125" s="826" t="s">
        <v>185</v>
      </c>
      <c r="AL125" s="824"/>
      <c r="AM125" s="824"/>
      <c r="AN125" s="824"/>
      <c r="AO125" s="825"/>
      <c r="AP125" s="871" t="s">
        <v>185</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472</v>
      </c>
      <c r="CL125" s="899"/>
      <c r="CM125" s="899"/>
      <c r="CN125" s="899"/>
      <c r="CO125" s="900"/>
      <c r="CP125" s="907" t="s">
        <v>473</v>
      </c>
      <c r="CQ125" s="852"/>
      <c r="CR125" s="852"/>
      <c r="CS125" s="852"/>
      <c r="CT125" s="852"/>
      <c r="CU125" s="852"/>
      <c r="CV125" s="852"/>
      <c r="CW125" s="852"/>
      <c r="CX125" s="852"/>
      <c r="CY125" s="852"/>
      <c r="CZ125" s="852"/>
      <c r="DA125" s="852"/>
      <c r="DB125" s="852"/>
      <c r="DC125" s="852"/>
      <c r="DD125" s="852"/>
      <c r="DE125" s="852"/>
      <c r="DF125" s="853"/>
      <c r="DG125" s="908" t="s">
        <v>185</v>
      </c>
      <c r="DH125" s="889"/>
      <c r="DI125" s="889"/>
      <c r="DJ125" s="889"/>
      <c r="DK125" s="889"/>
      <c r="DL125" s="889" t="s">
        <v>185</v>
      </c>
      <c r="DM125" s="889"/>
      <c r="DN125" s="889"/>
      <c r="DO125" s="889"/>
      <c r="DP125" s="889"/>
      <c r="DQ125" s="889" t="s">
        <v>185</v>
      </c>
      <c r="DR125" s="889"/>
      <c r="DS125" s="889"/>
      <c r="DT125" s="889"/>
      <c r="DU125" s="889"/>
      <c r="DV125" s="890" t="s">
        <v>185</v>
      </c>
      <c r="DW125" s="890"/>
      <c r="DX125" s="890"/>
      <c r="DY125" s="890"/>
      <c r="DZ125" s="891"/>
    </row>
    <row r="126" spans="1:130" s="247" customFormat="1" ht="26.25" customHeight="1" thickBot="1" x14ac:dyDescent="0.2">
      <c r="A126" s="864"/>
      <c r="B126" s="865"/>
      <c r="C126" s="868" t="s">
        <v>460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185</v>
      </c>
      <c r="AB126" s="824"/>
      <c r="AC126" s="824"/>
      <c r="AD126" s="824"/>
      <c r="AE126" s="825"/>
      <c r="AF126" s="826" t="s">
        <v>185</v>
      </c>
      <c r="AG126" s="824"/>
      <c r="AH126" s="824"/>
      <c r="AI126" s="824"/>
      <c r="AJ126" s="825"/>
      <c r="AK126" s="826" t="s">
        <v>185</v>
      </c>
      <c r="AL126" s="824"/>
      <c r="AM126" s="824"/>
      <c r="AN126" s="824"/>
      <c r="AO126" s="825"/>
      <c r="AP126" s="871" t="s">
        <v>185</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474</v>
      </c>
      <c r="CQ126" s="794"/>
      <c r="CR126" s="794"/>
      <c r="CS126" s="794"/>
      <c r="CT126" s="794"/>
      <c r="CU126" s="794"/>
      <c r="CV126" s="794"/>
      <c r="CW126" s="794"/>
      <c r="CX126" s="794"/>
      <c r="CY126" s="794"/>
      <c r="CZ126" s="794"/>
      <c r="DA126" s="794"/>
      <c r="DB126" s="794"/>
      <c r="DC126" s="794"/>
      <c r="DD126" s="794"/>
      <c r="DE126" s="794"/>
      <c r="DF126" s="795"/>
      <c r="DG126" s="860" t="s">
        <v>185</v>
      </c>
      <c r="DH126" s="861"/>
      <c r="DI126" s="861"/>
      <c r="DJ126" s="861"/>
      <c r="DK126" s="861"/>
      <c r="DL126" s="861" t="s">
        <v>185</v>
      </c>
      <c r="DM126" s="861"/>
      <c r="DN126" s="861"/>
      <c r="DO126" s="861"/>
      <c r="DP126" s="861"/>
      <c r="DQ126" s="861" t="s">
        <v>185</v>
      </c>
      <c r="DR126" s="861"/>
      <c r="DS126" s="861"/>
      <c r="DT126" s="861"/>
      <c r="DU126" s="861"/>
      <c r="DV126" s="838" t="s">
        <v>185</v>
      </c>
      <c r="DW126" s="838"/>
      <c r="DX126" s="838"/>
      <c r="DY126" s="838"/>
      <c r="DZ126" s="839"/>
    </row>
    <row r="127" spans="1:130" s="247" customFormat="1" ht="26.25" customHeight="1" x14ac:dyDescent="0.15">
      <c r="A127" s="866"/>
      <c r="B127" s="867"/>
      <c r="C127" s="885" t="s">
        <v>475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185</v>
      </c>
      <c r="AB127" s="824"/>
      <c r="AC127" s="824"/>
      <c r="AD127" s="824"/>
      <c r="AE127" s="825"/>
      <c r="AF127" s="826" t="s">
        <v>185</v>
      </c>
      <c r="AG127" s="824"/>
      <c r="AH127" s="824"/>
      <c r="AI127" s="824"/>
      <c r="AJ127" s="825"/>
      <c r="AK127" s="826" t="s">
        <v>185</v>
      </c>
      <c r="AL127" s="824"/>
      <c r="AM127" s="824"/>
      <c r="AN127" s="824"/>
      <c r="AO127" s="825"/>
      <c r="AP127" s="871" t="s">
        <v>185</v>
      </c>
      <c r="AQ127" s="872"/>
      <c r="AR127" s="872"/>
      <c r="AS127" s="872"/>
      <c r="AT127" s="873"/>
      <c r="AU127" s="283"/>
      <c r="AV127" s="283"/>
      <c r="AW127" s="283"/>
      <c r="AX127" s="888" t="s">
        <v>476</v>
      </c>
      <c r="AY127" s="856"/>
      <c r="AZ127" s="856"/>
      <c r="BA127" s="856"/>
      <c r="BB127" s="856"/>
      <c r="BC127" s="856"/>
      <c r="BD127" s="856"/>
      <c r="BE127" s="857"/>
      <c r="BF127" s="855" t="s">
        <v>477</v>
      </c>
      <c r="BG127" s="856"/>
      <c r="BH127" s="856"/>
      <c r="BI127" s="856"/>
      <c r="BJ127" s="856"/>
      <c r="BK127" s="856"/>
      <c r="BL127" s="857"/>
      <c r="BM127" s="855" t="s">
        <v>478</v>
      </c>
      <c r="BN127" s="856"/>
      <c r="BO127" s="856"/>
      <c r="BP127" s="856"/>
      <c r="BQ127" s="856"/>
      <c r="BR127" s="856"/>
      <c r="BS127" s="857"/>
      <c r="BT127" s="855" t="s">
        <v>479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480</v>
      </c>
      <c r="CQ127" s="794"/>
      <c r="CR127" s="794"/>
      <c r="CS127" s="794"/>
      <c r="CT127" s="794"/>
      <c r="CU127" s="794"/>
      <c r="CV127" s="794"/>
      <c r="CW127" s="794"/>
      <c r="CX127" s="794"/>
      <c r="CY127" s="794"/>
      <c r="CZ127" s="794"/>
      <c r="DA127" s="794"/>
      <c r="DB127" s="794"/>
      <c r="DC127" s="794"/>
      <c r="DD127" s="794"/>
      <c r="DE127" s="794"/>
      <c r="DF127" s="795"/>
      <c r="DG127" s="860" t="s">
        <v>185</v>
      </c>
      <c r="DH127" s="861"/>
      <c r="DI127" s="861"/>
      <c r="DJ127" s="861"/>
      <c r="DK127" s="861"/>
      <c r="DL127" s="861" t="s">
        <v>185</v>
      </c>
      <c r="DM127" s="861"/>
      <c r="DN127" s="861"/>
      <c r="DO127" s="861"/>
      <c r="DP127" s="861"/>
      <c r="DQ127" s="861" t="s">
        <v>185</v>
      </c>
      <c r="DR127" s="861"/>
      <c r="DS127" s="861"/>
      <c r="DT127" s="861"/>
      <c r="DU127" s="861"/>
      <c r="DV127" s="838" t="s">
        <v>185</v>
      </c>
      <c r="DW127" s="838"/>
      <c r="DX127" s="838"/>
      <c r="DY127" s="838"/>
      <c r="DZ127" s="839"/>
    </row>
    <row r="128" spans="1:130" s="247" customFormat="1" ht="26.25" customHeight="1" thickBot="1" x14ac:dyDescent="0.2">
      <c r="A128" s="840" t="s">
        <v>481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482</v>
      </c>
      <c r="X128" s="842"/>
      <c r="Y128" s="842"/>
      <c r="Z128" s="843"/>
      <c r="AA128" s="844">
        <v>21806</v>
      </c>
      <c r="AB128" s="845"/>
      <c r="AC128" s="845"/>
      <c r="AD128" s="845"/>
      <c r="AE128" s="846"/>
      <c r="AF128" s="847">
        <v>7384</v>
      </c>
      <c r="AG128" s="845"/>
      <c r="AH128" s="845"/>
      <c r="AI128" s="845"/>
      <c r="AJ128" s="846"/>
      <c r="AK128" s="847">
        <v>14961</v>
      </c>
      <c r="AL128" s="845"/>
      <c r="AM128" s="845"/>
      <c r="AN128" s="845"/>
      <c r="AO128" s="846"/>
      <c r="AP128" s="848"/>
      <c r="AQ128" s="849"/>
      <c r="AR128" s="849"/>
      <c r="AS128" s="849"/>
      <c r="AT128" s="850"/>
      <c r="AU128" s="283"/>
      <c r="AV128" s="283"/>
      <c r="AW128" s="283"/>
      <c r="AX128" s="851" t="s">
        <v>483</v>
      </c>
      <c r="AY128" s="852"/>
      <c r="AZ128" s="852"/>
      <c r="BA128" s="852"/>
      <c r="BB128" s="852"/>
      <c r="BC128" s="852"/>
      <c r="BD128" s="852"/>
      <c r="BE128" s="853"/>
      <c r="BF128" s="830" t="s">
        <v>185</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484</v>
      </c>
      <c r="CQ128" s="772"/>
      <c r="CR128" s="772"/>
      <c r="CS128" s="772"/>
      <c r="CT128" s="772"/>
      <c r="CU128" s="772"/>
      <c r="CV128" s="772"/>
      <c r="CW128" s="772"/>
      <c r="CX128" s="772"/>
      <c r="CY128" s="772"/>
      <c r="CZ128" s="772"/>
      <c r="DA128" s="772"/>
      <c r="DB128" s="772"/>
      <c r="DC128" s="772"/>
      <c r="DD128" s="772"/>
      <c r="DE128" s="772"/>
      <c r="DF128" s="773"/>
      <c r="DG128" s="834" t="s">
        <v>185</v>
      </c>
      <c r="DH128" s="835"/>
      <c r="DI128" s="835"/>
      <c r="DJ128" s="835"/>
      <c r="DK128" s="835"/>
      <c r="DL128" s="835" t="s">
        <v>185</v>
      </c>
      <c r="DM128" s="835"/>
      <c r="DN128" s="835"/>
      <c r="DO128" s="835"/>
      <c r="DP128" s="835"/>
      <c r="DQ128" s="835" t="s">
        <v>185</v>
      </c>
      <c r="DR128" s="835"/>
      <c r="DS128" s="835"/>
      <c r="DT128" s="835"/>
      <c r="DU128" s="835"/>
      <c r="DV128" s="836" t="s">
        <v>185</v>
      </c>
      <c r="DW128" s="836"/>
      <c r="DX128" s="836"/>
      <c r="DY128" s="836"/>
      <c r="DZ128" s="837"/>
    </row>
    <row r="129" spans="1:131" s="247" customFormat="1" ht="26.25" customHeight="1" x14ac:dyDescent="0.15">
      <c r="A129" s="818" t="s">
        <v>110</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485</v>
      </c>
      <c r="X129" s="821"/>
      <c r="Y129" s="821"/>
      <c r="Z129" s="822"/>
      <c r="AA129" s="823">
        <v>2651917</v>
      </c>
      <c r="AB129" s="824"/>
      <c r="AC129" s="824"/>
      <c r="AD129" s="824"/>
      <c r="AE129" s="825"/>
      <c r="AF129" s="826">
        <v>2637510</v>
      </c>
      <c r="AG129" s="824"/>
      <c r="AH129" s="824"/>
      <c r="AI129" s="824"/>
      <c r="AJ129" s="825"/>
      <c r="AK129" s="826">
        <v>2675010</v>
      </c>
      <c r="AL129" s="824"/>
      <c r="AM129" s="824"/>
      <c r="AN129" s="824"/>
      <c r="AO129" s="825"/>
      <c r="AP129" s="827"/>
      <c r="AQ129" s="828"/>
      <c r="AR129" s="828"/>
      <c r="AS129" s="828"/>
      <c r="AT129" s="829"/>
      <c r="AU129" s="285"/>
      <c r="AV129" s="285"/>
      <c r="AW129" s="285"/>
      <c r="AX129" s="793" t="s">
        <v>486</v>
      </c>
      <c r="AY129" s="794"/>
      <c r="AZ129" s="794"/>
      <c r="BA129" s="794"/>
      <c r="BB129" s="794"/>
      <c r="BC129" s="794"/>
      <c r="BD129" s="794"/>
      <c r="BE129" s="795"/>
      <c r="BF129" s="813" t="s">
        <v>185</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488</v>
      </c>
      <c r="X130" s="821"/>
      <c r="Y130" s="821"/>
      <c r="Z130" s="822"/>
      <c r="AA130" s="823">
        <v>355040</v>
      </c>
      <c r="AB130" s="824"/>
      <c r="AC130" s="824"/>
      <c r="AD130" s="824"/>
      <c r="AE130" s="825"/>
      <c r="AF130" s="826">
        <v>369213</v>
      </c>
      <c r="AG130" s="824"/>
      <c r="AH130" s="824"/>
      <c r="AI130" s="824"/>
      <c r="AJ130" s="825"/>
      <c r="AK130" s="826">
        <v>397278</v>
      </c>
      <c r="AL130" s="824"/>
      <c r="AM130" s="824"/>
      <c r="AN130" s="824"/>
      <c r="AO130" s="825"/>
      <c r="AP130" s="827"/>
      <c r="AQ130" s="828"/>
      <c r="AR130" s="828"/>
      <c r="AS130" s="828"/>
      <c r="AT130" s="829"/>
      <c r="AU130" s="285"/>
      <c r="AV130" s="285"/>
      <c r="AW130" s="285"/>
      <c r="AX130" s="793" t="s">
        <v>489</v>
      </c>
      <c r="AY130" s="794"/>
      <c r="AZ130" s="794"/>
      <c r="BA130" s="794"/>
      <c r="BB130" s="794"/>
      <c r="BC130" s="794"/>
      <c r="BD130" s="794"/>
      <c r="BE130" s="795"/>
      <c r="BF130" s="796">
        <v>10</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490</v>
      </c>
      <c r="X131" s="804"/>
      <c r="Y131" s="804"/>
      <c r="Z131" s="805"/>
      <c r="AA131" s="806">
        <v>2296877</v>
      </c>
      <c r="AB131" s="807"/>
      <c r="AC131" s="807"/>
      <c r="AD131" s="807"/>
      <c r="AE131" s="808"/>
      <c r="AF131" s="809">
        <v>2268297</v>
      </c>
      <c r="AG131" s="807"/>
      <c r="AH131" s="807"/>
      <c r="AI131" s="807"/>
      <c r="AJ131" s="808"/>
      <c r="AK131" s="809">
        <v>2277732</v>
      </c>
      <c r="AL131" s="807"/>
      <c r="AM131" s="807"/>
      <c r="AN131" s="807"/>
      <c r="AO131" s="808"/>
      <c r="AP131" s="810"/>
      <c r="AQ131" s="811"/>
      <c r="AR131" s="811"/>
      <c r="AS131" s="811"/>
      <c r="AT131" s="812"/>
      <c r="AU131" s="285"/>
      <c r="AV131" s="285"/>
      <c r="AW131" s="285"/>
      <c r="AX131" s="771" t="s">
        <v>491</v>
      </c>
      <c r="AY131" s="772"/>
      <c r="AZ131" s="772"/>
      <c r="BA131" s="772"/>
      <c r="BB131" s="772"/>
      <c r="BC131" s="772"/>
      <c r="BD131" s="772"/>
      <c r="BE131" s="773"/>
      <c r="BF131" s="774">
        <v>99.3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493</v>
      </c>
      <c r="W132" s="784"/>
      <c r="X132" s="784"/>
      <c r="Y132" s="784"/>
      <c r="Z132" s="785"/>
      <c r="AA132" s="786">
        <v>8.2328309270000002</v>
      </c>
      <c r="AB132" s="787"/>
      <c r="AC132" s="787"/>
      <c r="AD132" s="787"/>
      <c r="AE132" s="788"/>
      <c r="AF132" s="789">
        <v>9.6238279200000001</v>
      </c>
      <c r="AG132" s="787"/>
      <c r="AH132" s="787"/>
      <c r="AI132" s="787"/>
      <c r="AJ132" s="788"/>
      <c r="AK132" s="789">
        <v>12.14699534</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494</v>
      </c>
      <c r="W133" s="763"/>
      <c r="X133" s="763"/>
      <c r="Y133" s="763"/>
      <c r="Z133" s="764"/>
      <c r="AA133" s="765">
        <v>8.9</v>
      </c>
      <c r="AB133" s="766"/>
      <c r="AC133" s="766"/>
      <c r="AD133" s="766"/>
      <c r="AE133" s="767"/>
      <c r="AF133" s="765">
        <v>8.8000000000000007</v>
      </c>
      <c r="AG133" s="766"/>
      <c r="AH133" s="766"/>
      <c r="AI133" s="766"/>
      <c r="AJ133" s="767"/>
      <c r="AK133" s="765">
        <v>10</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mvkdroXiU/phZO1TVVU9B9khQtS1cCTTsE5MdcfBbiw0IB/VNMy2blbJJaA+7XPTyXY/uqVrbhAsoeAxCoKaXQ==" saltValue="N3em78pnc9Kc7W7Ile9o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3" zoomScaleNormal="85" zoomScaleSheetLayoutView="100" workbookViewId="0">
      <selection activeCell="CR52" sqref="CR5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pBeLocQKoQtgIWgRm7zPeqc/cJpT3Yjp8nYIuH8TLZujBBviwStjZSaYRUlu2ECEUJTQkz5/EhS1XikQ/joBw==" saltValue="WuEtK9TghfZXi69xSS92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43"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fFwSvvIuI+AxYcpKv8oEkCGiSKCGG4qJP1OWHJKyvwwGvmfXi6AV+P8naIj0F8x8r5OzdBmOLdjJ/6TGYw/Zw==" saltValue="/l3WCIoWz0U0VcBYaG3N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B1" workbookViewId="0">
      <selection activeCell="B1" sqref="B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503</v>
      </c>
      <c r="AL9" s="1193"/>
      <c r="AM9" s="1193"/>
      <c r="AN9" s="1194"/>
      <c r="AO9" s="313">
        <v>658601</v>
      </c>
      <c r="AP9" s="313">
        <v>109112</v>
      </c>
      <c r="AQ9" s="314">
        <v>114878</v>
      </c>
      <c r="AR9" s="315">
        <v>-5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504</v>
      </c>
      <c r="AL10" s="1193"/>
      <c r="AM10" s="1193"/>
      <c r="AN10" s="1194"/>
      <c r="AO10" s="316">
        <v>96144</v>
      </c>
      <c r="AP10" s="316">
        <v>15928</v>
      </c>
      <c r="AQ10" s="317">
        <v>13315</v>
      </c>
      <c r="AR10" s="318">
        <v>19.600000000000001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505</v>
      </c>
      <c r="AL11" s="1193"/>
      <c r="AM11" s="1193"/>
      <c r="AN11" s="1194"/>
      <c r="AO11" s="316">
        <v>98546</v>
      </c>
      <c r="AP11" s="316">
        <v>16326</v>
      </c>
      <c r="AQ11" s="317">
        <v>14277</v>
      </c>
      <c r="AR11" s="318">
        <v>14.4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506</v>
      </c>
      <c r="AL12" s="1193"/>
      <c r="AM12" s="1193"/>
      <c r="AN12" s="1194"/>
      <c r="AO12" s="316" t="s">
        <v>507</v>
      </c>
      <c r="AP12" s="316" t="s">
        <v>507</v>
      </c>
      <c r="AQ12" s="317">
        <v>1942</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508</v>
      </c>
      <c r="AL13" s="1193"/>
      <c r="AM13" s="1193"/>
      <c r="AN13" s="1194"/>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509</v>
      </c>
      <c r="AL14" s="1193"/>
      <c r="AM14" s="1193"/>
      <c r="AN14" s="1194"/>
      <c r="AO14" s="316" t="s">
        <v>507</v>
      </c>
      <c r="AP14" s="316" t="s">
        <v>507</v>
      </c>
      <c r="AQ14" s="317">
        <v>4702</v>
      </c>
      <c r="AR14" s="318" t="s">
        <v>507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510</v>
      </c>
      <c r="AL15" s="1193"/>
      <c r="AM15" s="1193"/>
      <c r="AN15" s="1194"/>
      <c r="AO15" s="316">
        <v>23738</v>
      </c>
      <c r="AP15" s="316">
        <v>3933</v>
      </c>
      <c r="AQ15" s="317">
        <v>3059</v>
      </c>
      <c r="AR15" s="318">
        <v>28.6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511</v>
      </c>
      <c r="AL16" s="1196"/>
      <c r="AM16" s="1196"/>
      <c r="AN16" s="1197"/>
      <c r="AO16" s="316">
        <v>-52765</v>
      </c>
      <c r="AP16" s="316">
        <v>-8742</v>
      </c>
      <c r="AQ16" s="317">
        <v>-10160</v>
      </c>
      <c r="AR16" s="318">
        <v>-14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824264</v>
      </c>
      <c r="AP17" s="316">
        <v>136558</v>
      </c>
      <c r="AQ17" s="317">
        <v>142011</v>
      </c>
      <c r="AR17" s="318">
        <v>-3.8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516</v>
      </c>
      <c r="AL21" s="1190"/>
      <c r="AM21" s="1190"/>
      <c r="AN21" s="1191"/>
      <c r="AO21" s="328">
        <v>13.75</v>
      </c>
      <c r="AP21" s="329">
        <v>13.22</v>
      </c>
      <c r="AQ21" s="330">
        <v>0.53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517</v>
      </c>
      <c r="AL22" s="1190"/>
      <c r="AM22" s="1190"/>
      <c r="AN22" s="1191"/>
      <c r="AO22" s="333">
        <v>99</v>
      </c>
      <c r="AP22" s="334">
        <v>95.9</v>
      </c>
      <c r="AQ22" s="335">
        <v>3.1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521</v>
      </c>
      <c r="AL32" s="1181"/>
      <c r="AM32" s="1181"/>
      <c r="AN32" s="1182"/>
      <c r="AO32" s="343">
        <v>550981</v>
      </c>
      <c r="AP32" s="343">
        <v>91282</v>
      </c>
      <c r="AQ32" s="344">
        <v>72897</v>
      </c>
      <c r="AR32" s="345">
        <v>25.2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522</v>
      </c>
      <c r="AL33" s="1181"/>
      <c r="AM33" s="1181"/>
      <c r="AN33" s="1182"/>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523</v>
      </c>
      <c r="AL34" s="1181"/>
      <c r="AM34" s="1181"/>
      <c r="AN34" s="1182"/>
      <c r="AO34" s="343" t="s">
        <v>507</v>
      </c>
      <c r="AP34" s="343" t="s">
        <v>507</v>
      </c>
      <c r="AQ34" s="344">
        <v>43</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524</v>
      </c>
      <c r="AL35" s="1181"/>
      <c r="AM35" s="1181"/>
      <c r="AN35" s="1182"/>
      <c r="AO35" s="343">
        <v>126788</v>
      </c>
      <c r="AP35" s="343">
        <v>21005</v>
      </c>
      <c r="AQ35" s="344">
        <v>23889</v>
      </c>
      <c r="AR35" s="345">
        <v>-12.1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525</v>
      </c>
      <c r="AL36" s="1181"/>
      <c r="AM36" s="1181"/>
      <c r="AN36" s="1182"/>
      <c r="AO36" s="343">
        <v>1902</v>
      </c>
      <c r="AP36" s="343">
        <v>315</v>
      </c>
      <c r="AQ36" s="344">
        <v>3700</v>
      </c>
      <c r="AR36" s="345">
        <v>-91.5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526</v>
      </c>
      <c r="AL37" s="1181"/>
      <c r="AM37" s="1181"/>
      <c r="AN37" s="1182"/>
      <c r="AO37" s="343">
        <v>9244</v>
      </c>
      <c r="AP37" s="343">
        <v>1531</v>
      </c>
      <c r="AQ37" s="344">
        <v>740</v>
      </c>
      <c r="AR37" s="345">
        <v>106.9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527</v>
      </c>
      <c r="AL38" s="1184"/>
      <c r="AM38" s="1184"/>
      <c r="AN38" s="1185"/>
      <c r="AO38" s="346" t="s">
        <v>507</v>
      </c>
      <c r="AP38" s="346" t="s">
        <v>507</v>
      </c>
      <c r="AQ38" s="347">
        <v>3</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528</v>
      </c>
      <c r="AL39" s="1184"/>
      <c r="AM39" s="1184"/>
      <c r="AN39" s="1185"/>
      <c r="AO39" s="343">
        <v>-14961</v>
      </c>
      <c r="AP39" s="343">
        <v>-2479</v>
      </c>
      <c r="AQ39" s="344">
        <v>-2140</v>
      </c>
      <c r="AR39" s="345">
        <v>15.8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529</v>
      </c>
      <c r="AL40" s="1181"/>
      <c r="AM40" s="1181"/>
      <c r="AN40" s="1182"/>
      <c r="AO40" s="343">
        <v>-397278</v>
      </c>
      <c r="AP40" s="343">
        <v>-65818</v>
      </c>
      <c r="AQ40" s="344">
        <v>-70880</v>
      </c>
      <c r="AR40" s="345">
        <v>-7.1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300</v>
      </c>
      <c r="AL41" s="1187"/>
      <c r="AM41" s="1187"/>
      <c r="AN41" s="1188"/>
      <c r="AO41" s="343">
        <v>276676</v>
      </c>
      <c r="AP41" s="343">
        <v>45838</v>
      </c>
      <c r="AQ41" s="344">
        <v>28253</v>
      </c>
      <c r="AR41" s="345">
        <v>62.2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498</v>
      </c>
      <c r="AN49" s="1175" t="s">
        <v>533</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2719218</v>
      </c>
      <c r="AN51" s="365">
        <v>415655</v>
      </c>
      <c r="AO51" s="366">
        <v>49.2</v>
      </c>
      <c r="AP51" s="367">
        <v>162193</v>
      </c>
      <c r="AQ51" s="368">
        <v>-7.7</v>
      </c>
      <c r="AR51" s="369">
        <v>56.9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2136183</v>
      </c>
      <c r="AN52" s="373">
        <v>326534</v>
      </c>
      <c r="AO52" s="374">
        <v>68.099999999999994</v>
      </c>
      <c r="AP52" s="375">
        <v>79985</v>
      </c>
      <c r="AQ52" s="376">
        <v>-8.8000000000000007</v>
      </c>
      <c r="AR52" s="377">
        <v>76.900000000000006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1322499</v>
      </c>
      <c r="AN53" s="365">
        <v>206286</v>
      </c>
      <c r="AO53" s="366">
        <v>-50.4</v>
      </c>
      <c r="AP53" s="367">
        <v>138651</v>
      </c>
      <c r="AQ53" s="368">
        <v>-14.5</v>
      </c>
      <c r="AR53" s="369">
        <v>-35.9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893121</v>
      </c>
      <c r="AN54" s="373">
        <v>139311</v>
      </c>
      <c r="AO54" s="374">
        <v>-57.3</v>
      </c>
      <c r="AP54" s="375">
        <v>71211</v>
      </c>
      <c r="AQ54" s="376">
        <v>-11</v>
      </c>
      <c r="AR54" s="377">
        <v>-46.3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1591705</v>
      </c>
      <c r="AN55" s="365">
        <v>252892</v>
      </c>
      <c r="AO55" s="366">
        <v>22.6</v>
      </c>
      <c r="AP55" s="367">
        <v>122882</v>
      </c>
      <c r="AQ55" s="368">
        <v>-11.4</v>
      </c>
      <c r="AR55" s="369">
        <v>34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850900</v>
      </c>
      <c r="AN56" s="373">
        <v>135192</v>
      </c>
      <c r="AO56" s="374">
        <v>-3</v>
      </c>
      <c r="AP56" s="375">
        <v>65785</v>
      </c>
      <c r="AQ56" s="376">
        <v>-7.6</v>
      </c>
      <c r="AR56" s="377">
        <v>4.5999999999999996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710831</v>
      </c>
      <c r="AN57" s="365">
        <v>115563</v>
      </c>
      <c r="AO57" s="366">
        <v>-54.3</v>
      </c>
      <c r="AP57" s="367">
        <v>114790</v>
      </c>
      <c r="AQ57" s="368">
        <v>-6.6</v>
      </c>
      <c r="AR57" s="369">
        <v>-47.7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496888</v>
      </c>
      <c r="AN58" s="373">
        <v>80782</v>
      </c>
      <c r="AO58" s="374">
        <v>-40.200000000000003</v>
      </c>
      <c r="AP58" s="375">
        <v>55601</v>
      </c>
      <c r="AQ58" s="376">
        <v>-15.5</v>
      </c>
      <c r="AR58" s="377">
        <v>-24.7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913198</v>
      </c>
      <c r="AN59" s="365">
        <v>151292</v>
      </c>
      <c r="AO59" s="366">
        <v>30.9</v>
      </c>
      <c r="AP59" s="367">
        <v>126262</v>
      </c>
      <c r="AQ59" s="368">
        <v>10</v>
      </c>
      <c r="AR59" s="369">
        <v>20.9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549292</v>
      </c>
      <c r="AN60" s="373">
        <v>91003</v>
      </c>
      <c r="AO60" s="374">
        <v>12.7</v>
      </c>
      <c r="AP60" s="375">
        <v>56769</v>
      </c>
      <c r="AQ60" s="376">
        <v>2.1</v>
      </c>
      <c r="AR60" s="377">
        <v>10.6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1451490</v>
      </c>
      <c r="AN61" s="380">
        <v>228338</v>
      </c>
      <c r="AO61" s="381">
        <v>-0.4</v>
      </c>
      <c r="AP61" s="382">
        <v>132956</v>
      </c>
      <c r="AQ61" s="383">
        <v>-6</v>
      </c>
      <c r="AR61" s="369">
        <v>5.6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985277</v>
      </c>
      <c r="AN62" s="373">
        <v>154564</v>
      </c>
      <c r="AO62" s="374">
        <v>-3.9</v>
      </c>
      <c r="AP62" s="375">
        <v>65870</v>
      </c>
      <c r="AQ62" s="376">
        <v>-8.1999999999999993</v>
      </c>
      <c r="AR62" s="377">
        <v>4.3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j+HuCQ4ghNoKdoywpiTtRG5RnrVjWtoVmKwP3shnlIV/sdw+ApKrQmw2D6vH59k2M0PyKUgyhgUZkfzvs+W6Vw==" saltValue="R+aRTWEYIj5nihEhbuo7w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D81" zoomScale="85" zoomScaleNormal="85" zoomScaleSheetLayoutView="55" workbookViewId="0">
      <selection activeCell="CN102" sqref="CN102"/>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1" spans="125:125" ht="13.5" hidden="1" customHeight="1" x14ac:dyDescent="0.15">
      <c r="DU121" s="291"/>
    </row>
  </sheetData>
  <sheetProtection algorithmName="SHA-512" hashValue="wf641LvWgzU0gkpywm9ric7qQuRo6kb/G5p9o4Hmzb7KeEvgw1SuViGZexdbc8BbvnmqJG2xSJFdX6J1PXCkFg==" saltValue="4DRKNpAQdaDTR5ajgHWK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OSiNaYEq4iZPDg/f+GN5wtqJI4z3uBTiAcS+C0rdilNLwqJaLW+Kzm7ymj+WMGW9AM5aF4MNxaS3fIPQ9HJJLg==" saltValue="pgVUv44J1K8PnqRRU1aW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8" t="s">
        <v>3</v>
      </c>
      <c r="D47" s="1198"/>
      <c r="E47" s="1199"/>
      <c r="F47" s="11">
        <v>18.309999999999999</v>
      </c>
      <c r="G47" s="12">
        <v>21.4</v>
      </c>
      <c r="H47" s="12">
        <v>19.71</v>
      </c>
      <c r="I47" s="12">
        <v>19.82</v>
      </c>
      <c r="J47" s="13">
        <v>16.559999999999999</v>
      </c>
    </row>
    <row r="48" spans="2:10" ht="57.75" customHeight="1" x14ac:dyDescent="0.15">
      <c r="B48" s="14"/>
      <c r="C48" s="1200" t="s">
        <v>4</v>
      </c>
      <c r="D48" s="1200"/>
      <c r="E48" s="1201"/>
      <c r="F48" s="15">
        <v>14.57</v>
      </c>
      <c r="G48" s="16">
        <v>7.06</v>
      </c>
      <c r="H48" s="16">
        <v>8.9600000000000009</v>
      </c>
      <c r="I48" s="16">
        <v>7.33</v>
      </c>
      <c r="J48" s="17">
        <v>8.25</v>
      </c>
    </row>
    <row r="49" spans="2:10" ht="57.75" customHeight="1" thickBot="1" x14ac:dyDescent="0.2">
      <c r="B49" s="18"/>
      <c r="C49" s="1202" t="s">
        <v>5</v>
      </c>
      <c r="D49" s="1202"/>
      <c r="E49" s="1203"/>
      <c r="F49" s="19">
        <v>3.9</v>
      </c>
      <c r="G49" s="20" t="s">
        <v>554</v>
      </c>
      <c r="H49" s="20" t="s">
        <v>555</v>
      </c>
      <c r="I49" s="20" t="s">
        <v>556</v>
      </c>
      <c r="J49" s="21" t="s">
        <v>557</v>
      </c>
    </row>
    <row r="50" spans="2:10" ht="13.5" customHeight="1" x14ac:dyDescent="0.15"/>
  </sheetData>
  <sheetProtection algorithmName="SHA-512" hashValue="1Xb8OwohcPPU+gkrJS2fjyzLy3LNXXLc5wfUizSh/zdNKwXiALsSWPKvpdOMl00Oe1pC5smV3fmgDhIPRgpdoQ==" saltValue="HX9lCZjaZ+zFcc4nbY81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