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HP-PC51\Desktop\"/>
    </mc:Choice>
  </mc:AlternateContent>
  <xr:revisionPtr revIDLastSave="0" documentId="13_ncr:1_{429EAF79-778B-46DD-8626-9E38D759CED4}" xr6:coauthVersionLast="45" xr6:coauthVersionMax="45" xr10:uidLastSave="{00000000-0000-0000-0000-000000000000}"/>
  <bookViews>
    <workbookView xWindow="-1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4" i="10"/>
  <c r="C35" i="10" s="1"/>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l="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<sst xmlns="http://schemas.openxmlformats.org/spreadsheetml/2006/main" count="1150" uniqueCount="604">
  <si>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</si>
  <si>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</si>
  <si>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</si>
  <si>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</si>
  <si>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</si>
  <si>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</si>
  <si>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</si>
  <si>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</si>
  <si>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</si>
  <si>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</si>
  <si>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</si>
  <si>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</si>
  <si>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</si>
  <si>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</si>
  <si>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</si>
  <si>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</si>
  <si>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</si>
  <si>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</si>
  <si>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</si>
  <si>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</si>
  <si>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</si>
  <si>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</si>
  <si>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</si>
  <si>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</si>
  <si>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</si>
  <si>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</si>
  <si>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</si>
  <si>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</si>
  <si>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</si>
  <si>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</si>
  <si>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</si>
  <si>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</si>
  <si>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</si>
  <si>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</si>
  <si>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</si>
  <si>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</si>
  <si>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</si>
  <si>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</si>
  <si>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</si>
  <si>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</si>
  <si>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</si>
  <si>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</si>
  <si>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</si>
  <si>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</si>
  <si>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</si>
  <si>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</si>
  <si>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</si>
  <si>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</si>
  <si>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</si>
  <si>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</si>
  <si>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</si>
  <si>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</si>
  <si>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</si>
  <si>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</si>
  <si>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</si>
  <si>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</si>
  <si>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</si>
  <si>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</si>
  <si>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</si>
  <si>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</si>
  <si>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</si>
  <si>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</si>
  <si>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</si>
  <si>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</si>
  <si>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</si>
  <si>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</si>
  <si>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</si>
  <si>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</si>
  <si>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</si>
  <si>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</si>
  <si>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</si>
  <si>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</si>
  <si>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</si>
  <si>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</si>
  <si>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</si>
  <si>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</si>
  <si>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</si>
  <si>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</si>
  <si>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</si>
  <si>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</si>
  <si>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</si>
  <si>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</si>
  <si>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</si>
  <si>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</si>
  <si>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</si>
  <si>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</si>
  <si>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</si>
  <si>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</si>
  <si>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</si>
  <si>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</si>
  <si>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</si>
  <si>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</si>
  <si>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</si>
  <si>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</si>
  <si>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</si>
  <si>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</si>
  <si>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</si>
  <si>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</si>
  <si>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</si>
  <si>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</si>
  <si>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</si>
  <si>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</si>
  <si>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</si>
  <si>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</si>
  <si>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</si>
  <si>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</si>
  <si>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</si>
  <si>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</si>
  <si>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</si>
  <si>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</si>
  <si>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</si>
  <si>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</si>
  <si>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</si>
  <si>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</si>
  <si>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</si>
  <si>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</si>
  <si>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</si>
  <si>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</si>
  <si>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</si>
  <si>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</si>
  <si>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</si>
  <si>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</si>
  <si>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</si>
  <si>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</si>
  <si>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</si>
  <si>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</si>
  <si>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</si>
  <si>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</si>
  <si>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</si>
  <si>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</si>
  <si>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</si>
  <si>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</si>
  <si>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</si>
  <si>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</si>
  <si>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</si>
  <si>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</si>
  <si>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</si>
  <si>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</si>
  <si>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</si>
  <si>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</si>
  <si>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</si>
  <si>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</si>
  <si>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</si>
  <si>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</si>
  <si>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</si>
  <si>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</si>
  <si>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</si>
  <si>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</si>
  <si>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</si>
  <si>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</si>
  <si>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</si>
  <si>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</si>
  <si>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</si>
  <si>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</si>
  <si>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</si>
  <si>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</si>
  <si>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</si>
  <si>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</si>
  <si>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</si>
  <si>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</si>
  <si>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</si>
  <si>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</si>
  <si>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</si>
  <si>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</si>
  <si>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</si>
  <si>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</si>
  <si>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</si>
  <si>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</si>
  <si>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</si>
  <si>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</si>
  <si>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</si>
  <si>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</si>
  <si>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</si>
  <si>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</si>
  <si>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</si>
  <si>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</si>
  <si>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</si>
  <si>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</si>
  <si>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</si>
  <si>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</si>
  <si>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</si>
  <si>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</si>
  <si>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</si>
  <si>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</si>
  <si>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</si>
  <si>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</si>
  <si>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</si>
  <si>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</si>
  <si>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</si>
  <si>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</si>
  <si>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</si>
  <si>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</si>
  <si>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</si>
  <si>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</si>
  <si>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</si>
  <si>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</si>
  <si>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</si>
  <si>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</si>
  <si>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</si>
  <si>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</si>
  <si>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</si>
  <si>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</si>
  <si>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</si>
  <si>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</si>
  <si>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</si>
  <si>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</si>
  <si>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</si>
  <si>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</si>
  <si>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</si>
  <si>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</si>
  <si>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</si>
  <si>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</si>
  <si>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</si>
  <si>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福島県矢祭町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</si>
  <si>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</si>
  <si>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</si>
  <si>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</si>
  <si>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</si>
  <si>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</si>
  <si>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</si>
  <si>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</si>
  <si>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</si>
  <si>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</si>
  <si>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</si>
  <si>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</si>
  <si>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</si>
  <si>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</si>
  <si>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</si>
  <si>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</si>
  <si>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</si>
  <si>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</si>
  <si>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</si>
  <si>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</si>
  <si>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</si>
  <si>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</si>
  <si>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</si>
  <si>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</si>
  <si>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</si>
  <si>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</si>
  <si>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</si>
  <si>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</si>
  <si>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</si>
  <si>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</si>
  <si>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</si>
  <si>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</si>
  <si>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</si>
  <si>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</si>
  <si>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</si>
  <si>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</si>
  <si>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</si>
  <si>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</si>
  <si>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</si>
  <si>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</si>
  <si>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</si>
  <si>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</si>
  <si>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</si>
  <si>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</si>
  <si>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</si>
  <si>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</si>
  <si>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</si>
  <si>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</si>
  <si>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</si>
  <si>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</si>
  <si>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</si>
  <si>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</si>
  <si>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</si>
  <si>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</si>
  <si>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</si>
  <si>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</si>
  <si>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</si>
  <si>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</si>
  <si>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</si>
  <si>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</si>
  <si>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</si>
  <si>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</si>
  <si>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</si>
  <si>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</si>
  <si>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</si>
  <si>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</si>
  <si>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</si>
  <si>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</si>
  <si>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</si>
  <si>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</si>
  <si>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</si>
  <si>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</si>
  <si>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</si>
  <si>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</si>
  <si>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</si>
  <si>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</si>
  <si>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</si>
  <si>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</si>
  <si>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</si>
  <si>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</si>
  <si>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</si>
  <si>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</si>
  <si>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</si>
  <si>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</si>
  <si>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</si>
  <si>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</si>
  <si>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</si>
  <si>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</si>
  <si>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</si>
  <si>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</si>
  <si>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</si>
  <si>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</si>
  <si>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</si>
  <si>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</si>
  <si>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</si>
  <si>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</si>
  <si>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</si>
  <si>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</si>
  <si>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</si>
  <si>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</si>
  <si>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</si>
  <si>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</si>
  <si>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</si>
  <si>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</si>
  <si>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</si>
  <si>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</si>
  <si>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</si>
  <si>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</si>
  <si>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</si>
  <si>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</si>
  <si>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</si>
  <si>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</si>
  <si>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</si>
  <si>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</si>
  <si>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</si>
  <si>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</si>
  <si>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</si>
  <si>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</si>
  <si>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</si>
  <si>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</si>
  <si>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</si>
  <si>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</si>
  <si>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</si>
  <si>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</si>
  <si>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</si>
  <si>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</si>
  <si>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</si>
  <si>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</si>
  <si>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</si>
  <si>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</si>
  <si>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</si>
  <si>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</si>
  <si>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</si>
  <si>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</si>
  <si>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</si>
  <si>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</si>
  <si>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</si>
  <si>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</si>
  <si>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</si>
  <si>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</si>
  <si>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</si>
  <si>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</si>
  <si>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</si>
  <si>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</si>
  <si>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</si>
  <si>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</si>
  <si>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</si>
  <si>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</si>
  <si>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</si>
  <si>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</si>
  <si>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</si>
  <si>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</si>
  <si>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</si>
  <si>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</si>
  <si>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福島県矢祭町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</si>
  <si>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</si>
  <si>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</si>
  <si>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</si>
  <si>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</si>
  <si>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</si>
  <si>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</si>
  <si>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</si>
  <si>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</si>
  <si>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</si>
  <si>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</si>
  <si>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</si>
  <si>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</si>
  <si>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</si>
  <si>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</si>
  <si>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</si>
  <si>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</si>
  <si>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</si>
  <si>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</si>
  <si>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</si>
  <si>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</si>
  <si>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</si>
  <si>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</si>
  <si>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</si>
  <si>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</si>
  <si>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</si>
  <si>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</si>
  <si>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</si>
  <si>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</si>
  <si>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</si>
  <si>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</si>
  <si>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</si>
  <si>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</si>
  <si>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</si>
  <si>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</si>
  <si>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</si>
  <si>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</si>
  <si>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</si>
  <si>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</si>
  <si>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</si>
  <si>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</si>
  <si>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農業集落排水処理事業特別会計</t>
    <phoneticPr fontId="5"/>
  </si>
  <si>
    <t>法非適用企業</t>
    <phoneticPr fontId="5"/>
  </si>
  <si>
    <t>工場団地造成事業特別会計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</si>
  <si>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</si>
  <si>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</si>
  <si>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</si>
  <si>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</si>
  <si>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</si>
  <si>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</si>
  <si>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</si>
  <si>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</si>
  <si>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</si>
  <si>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</si>
  <si>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</si>
  <si>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</si>
  <si>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</si>
  <si>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</si>
  <si>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</si>
  <si>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</si>
  <si>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</si>
  <si>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</si>
  <si>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</si>
  <si>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</si>
  <si>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</si>
  <si>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</si>
  <si>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</si>
  <si>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</si>
  <si>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</si>
  <si>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</si>
  <si>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</si>
  <si>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</si>
  <si>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</si>
  <si>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</si>
  <si>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</si>
  <si>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</si>
  <si>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</si>
  <si>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</si>
  <si>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</si>
  <si>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</si>
  <si>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</si>
  <si>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</si>
  <si>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</si>
  <si>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</si>
  <si>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</si>
  <si>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</si>
  <si>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</si>
  <si>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</si>
  <si>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</si>
  <si>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</si>
  <si>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</si>
  <si>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</si>
  <si>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</si>
  <si>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</si>
  <si>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</si>
  <si>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</si>
  <si>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</si>
  <si>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</si>
  <si>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</si>
  <si>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</si>
  <si>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</si>
  <si>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</si>
  <si>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</si>
  <si>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</si>
  <si>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</si>
  <si>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</si>
  <si>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</si>
  <si>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</si>
  <si>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</si>
  <si>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</si>
  <si>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</si>
  <si>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</si>
  <si>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</si>
  <si>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</si>
  <si>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</si>
  <si>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</si>
  <si>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</si>
  <si>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</si>
  <si>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</si>
  <si>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</si>
  <si>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</si>
  <si>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</si>
  <si>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</si>
  <si>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</si>
  <si>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</si>
  <si>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</si>
  <si>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</si>
  <si>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</si>
  <si>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</si>
  <si>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</si>
  <si>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</si>
  <si>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</si>
  <si>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</si>
  <si>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</si>
  <si>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</si>
  <si>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</si>
  <si>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</si>
  <si>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</si>
  <si>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</si>
  <si>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</si>
  <si>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</si>
  <si>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</si>
  <si>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</si>
  <si>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</si>
  <si>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</si>
  <si>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</si>
  <si>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</si>
  <si>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</si>
  <si>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</si>
  <si>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</si>
  <si>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</si>
  <si>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</si>
  <si>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</si>
  <si>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</si>
  <si>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</si>
  <si>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</si>
  <si>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</si>
  <si>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</si>
  <si>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</si>
  <si>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</si>
  <si>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</si>
  <si>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</si>
  <si>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</si>
  <si>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</si>
  <si>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</si>
  <si>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</si>
  <si>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</si>
  <si>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</si>
  <si>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</si>
  <si>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</si>
  <si>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</si>
  <si>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</si>
  <si>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</si>
  <si>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</si>
  <si>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</si>
  <si>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</si>
  <si>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</si>
  <si>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</si>
  <si>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</si>
  <si>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</si>
  <si>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</si>
  <si>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</si>
  <si>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</si>
  <si>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</si>
  <si>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</si>
  <si>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</si>
  <si>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</si>
  <si>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</si>
  <si>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</si>
  <si>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</si>
  <si>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1.27</t>
  </si>
  <si>
    <t>▲ 9.99</t>
  </si>
  <si>
    <t>▲ 19.55</t>
  </si>
  <si>
    <t>一般会計</t>
  </si>
  <si>
    <t>宅地造成事業特別会計</t>
  </si>
  <si>
    <t>水道事業会計</t>
  </si>
  <si>
    <t>介護保険特別会計</t>
  </si>
  <si>
    <t>国民健康保険特別会計</t>
  </si>
  <si>
    <t>後期高齢者医療保険特別会計</t>
  </si>
  <si>
    <t>工場団地造成事業特別会計</t>
  </si>
  <si>
    <t>霊園事業特別会計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</si>
  <si>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</si>
  <si>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</si>
  <si>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</si>
  <si>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</si>
  <si>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</si>
  <si>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</si>
  <si>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</si>
  <si>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</si>
  <si>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</si>
  <si>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</si>
  <si>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矢祭町地域産業振興基金</t>
    <rPh sb="0" eb="3">
      <t>ヤマツリマチ</t>
    </rPh>
    <rPh sb="3" eb="5">
      <t>チイキ</t>
    </rPh>
    <rPh sb="5" eb="7">
      <t>サンギョウ</t>
    </rPh>
    <rPh sb="7" eb="9">
      <t>シンコウ</t>
    </rPh>
    <rPh sb="9" eb="11">
      <t>キキン</t>
    </rPh>
    <phoneticPr fontId="5"/>
  </si>
  <si>
    <t>髙田基金</t>
    <rPh sb="0" eb="2">
      <t>タカダ</t>
    </rPh>
    <rPh sb="2" eb="4">
      <t>キキン</t>
    </rPh>
    <phoneticPr fontId="5"/>
  </si>
  <si>
    <t>矢祭町21･ふるさと人づくり基金</t>
    <rPh sb="0" eb="3">
      <t>ヤマツリマチ</t>
    </rPh>
    <rPh sb="10" eb="11">
      <t>ヒト</t>
    </rPh>
    <rPh sb="14" eb="16">
      <t>キキン</t>
    </rPh>
    <phoneticPr fontId="5"/>
  </si>
  <si>
    <t>白河地方広域市町村圏整備組合</t>
    <rPh sb="0" eb="2">
      <t>シラカワ</t>
    </rPh>
    <rPh sb="2" eb="4">
      <t>チホウ</t>
    </rPh>
    <rPh sb="4" eb="6">
      <t>コウイキ</t>
    </rPh>
    <rPh sb="6" eb="9">
      <t>シチョウソン</t>
    </rPh>
    <rPh sb="9" eb="10">
      <t>ケン</t>
    </rPh>
    <rPh sb="10" eb="12">
      <t>セイビ</t>
    </rPh>
    <rPh sb="12" eb="14">
      <t>クミアイ</t>
    </rPh>
    <phoneticPr fontId="2"/>
  </si>
  <si>
    <t>東白衛生組合</t>
    <rPh sb="0" eb="1">
      <t>ヒガシ</t>
    </rPh>
    <rPh sb="1" eb="2">
      <t>シロ</t>
    </rPh>
    <rPh sb="2" eb="4">
      <t>エイセイ</t>
    </rPh>
    <rPh sb="4" eb="6">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</si>
  <si>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</si>
  <si>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〃(消防補償等特別会計)</t>
    <rPh sb="2" eb="4">
      <t>ショウボウ</t>
    </rPh>
    <rPh sb="4" eb="6">
      <t>ホショウ</t>
    </rPh>
    <rPh sb="6" eb="7">
      <t>トウ</t>
    </rPh>
    <rPh sb="7" eb="9">
      <t>トクベツ</t>
    </rPh>
    <rPh sb="9" eb="11">
      <t>カイケイ</t>
    </rPh>
    <phoneticPr fontId="2"/>
  </si>
  <si>
    <t>〃(消防賞じゅつ金特別会計)</t>
    <rPh sb="2" eb="4">
      <t>ショウボウ</t>
    </rPh>
    <rPh sb="4" eb="5">
      <t>ショウ</t>
    </rPh>
    <rPh sb="8" eb="9">
      <t>キン</t>
    </rPh>
    <rPh sb="9" eb="13">
      <t>トクベツカイケイ</t>
    </rPh>
    <phoneticPr fontId="2"/>
  </si>
  <si>
    <t>〃(非常勤職員公務災害補償特別会計)</t>
    <rPh sb="2" eb="5">
      <t>ヒジョウキン</t>
    </rPh>
    <rPh sb="5" eb="7">
      <t>ショクイン</t>
    </rPh>
    <rPh sb="7" eb="9">
      <t>コウム</t>
    </rPh>
    <rPh sb="9" eb="11">
      <t>サイガイ</t>
    </rPh>
    <rPh sb="11" eb="13">
      <t>ホショウ</t>
    </rPh>
    <rPh sb="13" eb="17">
      <t>トクベツカイケイ</t>
    </rPh>
    <phoneticPr fontId="2"/>
  </si>
  <si>
    <t>〃(自治会館管理特別会計)</t>
    <rPh sb="2" eb="4">
      <t>ジチ</t>
    </rPh>
    <rPh sb="4" eb="6">
      <t>カイカン</t>
    </rPh>
    <rPh sb="6" eb="8">
      <t>カンリ</t>
    </rPh>
    <rPh sb="8" eb="1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</si>
  <si>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</si>
  <si>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</si>
  <si>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白河地方土地開発公社</t>
    <rPh sb="0" eb="2">
      <t>シラカワ</t>
    </rPh>
    <rPh sb="2" eb="4">
      <t>チホウ</t>
    </rPh>
    <rPh sb="4" eb="10">
      <t>トチカイハツコウシャ</t>
    </rPh>
    <phoneticPr fontId="2"/>
  </si>
  <si>
    <t>(財)矢祭振興公社</t>
    <rPh sb="1" eb="2">
      <t>ザイ</t>
    </rPh>
    <rPh sb="3" eb="5">
      <t>ヤマツリ</t>
    </rPh>
    <rPh sb="5" eb="7">
      <t>シンコウ</t>
    </rPh>
    <rPh sb="7" eb="9">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</si>
  <si>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</si>
  <si>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</si>
  <si>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</si>
  <si>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</si>
  <si>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</si>
  <si>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</si>
  <si>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</si>
  <si>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</si>
  <si>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</si>
  <si>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</si>
  <si>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本町の将来負担比率は財政調整基金等充当可能基金への積立と、基準財政需要額に算入される交付税措置率の高い過疎債を積極的に活用することで、平成21年度から数値はゼロになった。</t>
    <rPh sb="0" eb="2">
      <t>ホンチョウ</t>
    </rPh>
    <rPh sb="3" eb="5">
      <t>ショウライ</t>
    </rPh>
    <rPh sb="5" eb="7">
      <t>フタン</t>
    </rPh>
    <rPh sb="7" eb="9">
      <t>ヒリツ</t>
    </rPh>
    <rPh sb="10" eb="12">
      <t>ザイセイ</t>
    </rPh>
    <rPh sb="12" eb="14">
      <t>チョウセイ</t>
    </rPh>
    <rPh sb="14" eb="16">
      <t>キキン</t>
    </rPh>
    <rPh sb="16" eb="17">
      <t>トウ</t>
    </rPh>
    <rPh sb="17" eb="19">
      <t>ジュウトウ</t>
    </rPh>
    <rPh sb="19" eb="21">
      <t>カノウ</t>
    </rPh>
    <rPh sb="21" eb="23">
      <t>キキン</t>
    </rPh>
    <rPh sb="25" eb="27">
      <t>ツミタテ</t>
    </rPh>
    <rPh sb="29" eb="31">
      <t>キジュン</t>
    </rPh>
    <rPh sb="31" eb="33">
      <t>ザイセイ</t>
    </rPh>
    <rPh sb="33" eb="35">
      <t>ジュヨウ</t>
    </rPh>
    <rPh sb="35" eb="36">
      <t>ガク</t>
    </rPh>
    <rPh sb="37" eb="39">
      <t>サンニュウ</t>
    </rPh>
    <rPh sb="42" eb="45">
      <t>コウフゼイ</t>
    </rPh>
    <rPh sb="45" eb="47">
      <t>ソチ</t>
    </rPh>
    <rPh sb="47" eb="48">
      <t>リツ</t>
    </rPh>
    <rPh sb="49" eb="50">
      <t>タカ</t>
    </rPh>
    <rPh sb="51" eb="53">
      <t>カソ</t>
    </rPh>
    <rPh sb="53" eb="54">
      <t>サイ</t>
    </rPh>
    <rPh sb="55" eb="58">
      <t>セッキョクテキ</t>
    </rPh>
    <rPh sb="59" eb="61">
      <t>カツヨウ</t>
    </rPh>
    <rPh sb="67" eb="69">
      <t>ヘイセイ</t>
    </rPh>
    <rPh sb="71" eb="72">
      <t>ネン</t>
    </rPh>
    <rPh sb="72" eb="73">
      <t>ド</t>
    </rPh>
    <rPh sb="75" eb="77">
      <t>スウチ</t>
    </rPh>
    <phoneticPr fontId="5"/>
  </si>
  <si>
    <t>平成26年度から統合小学校建設事業が始まったことで一時的に借入額が増え、将来負担比率が高くなった。本町は過疎対策事業債等を積極的に活用しているため、参入公債費の割合は高いが実質公債比率は低く抑えられている。</t>
    <rPh sb="0" eb="2">
      <t>ヘイセイ</t>
    </rPh>
    <rPh sb="4" eb="6">
      <t>ネンド</t>
    </rPh>
    <rPh sb="8" eb="10">
      <t>トウゴウ</t>
    </rPh>
    <rPh sb="10" eb="13">
      <t>ショウガッコウ</t>
    </rPh>
    <rPh sb="13" eb="15">
      <t>ケンセツ</t>
    </rPh>
    <rPh sb="15" eb="17">
      <t>ジギョウ</t>
    </rPh>
    <rPh sb="18" eb="19">
      <t>ハジ</t>
    </rPh>
    <rPh sb="25" eb="28">
      <t>イチジテキ</t>
    </rPh>
    <rPh sb="29" eb="31">
      <t>カリイレ</t>
    </rPh>
    <rPh sb="31" eb="32">
      <t>ガク</t>
    </rPh>
    <rPh sb="33" eb="34">
      <t>フ</t>
    </rPh>
    <rPh sb="36" eb="38">
      <t>ショウライ</t>
    </rPh>
    <rPh sb="38" eb="40">
      <t>フタン</t>
    </rPh>
    <rPh sb="40" eb="42">
      <t>ヒリツ</t>
    </rPh>
    <rPh sb="43" eb="44">
      <t>タカ</t>
    </rPh>
    <rPh sb="49" eb="51">
      <t>ホンチョウ</t>
    </rPh>
    <rPh sb="52" eb="54">
      <t>カソ</t>
    </rPh>
    <rPh sb="54" eb="56">
      <t>タイサク</t>
    </rPh>
    <rPh sb="56" eb="58">
      <t>ジギョウ</t>
    </rPh>
    <rPh sb="58" eb="59">
      <t>サイ</t>
    </rPh>
    <rPh sb="59" eb="60">
      <t>トウ</t>
    </rPh>
    <rPh sb="61" eb="64">
      <t>セッキョクテキ</t>
    </rPh>
    <rPh sb="65" eb="67">
      <t>カツヨウ</t>
    </rPh>
    <rPh sb="74" eb="76">
      <t>サンニュウ</t>
    </rPh>
    <rPh sb="76" eb="79">
      <t>コウサイヒ</t>
    </rPh>
    <rPh sb="80" eb="82">
      <t>ワリアイ</t>
    </rPh>
    <rPh sb="83" eb="84">
      <t>タカ</t>
    </rPh>
    <rPh sb="86" eb="88">
      <t>ジッシツ</t>
    </rPh>
    <rPh sb="88" eb="90">
      <t>コウサイ</t>
    </rPh>
    <rPh sb="90" eb="92">
      <t>ヒリツ</t>
    </rPh>
    <rPh sb="93" eb="94">
      <t>ヒク</t>
    </rPh>
    <rPh sb="95" eb="96">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</si>
</sst>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D36F4B5-9314-45F5-B780-592DCE1D54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065-4F17-8421-6B93E40EA4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148356</c:v>
                </c:pt>
                <c:pt idx="1">
                  <c:v>346599</c:v>
                </c:pt>
                <c:pt idx="2">
                  <c:v>152884</c:v>
                </c:pt>
                <c:pt idx="3">
                  <c:v>143058</c:v>
                </c:pt>
                <c:pt idx="4">
                  <c:v>97445</c:v>
                </c:pt>
              </c:numCache>
            </c:numRef>
          </c:val>
          <c:smooth val="0"/>
          <c:extLst>
            <c:ext xmlns:c16="http://schemas.microsoft.com/office/drawing/2014/chart" uri="{C3380CC4-5D6E-409C-BE32-E72D297353CC}">
              <c16:uniqueId val="{00000001-5065-4F17-8421-6B93E40EA4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8.39</c:v>
                </c:pt>
                <c:pt idx="1">
                  <c:v>6.94</c:v>
                </c:pt>
                <c:pt idx="2">
                  <c:v>17.77</c:v>
                </c:pt>
                <c:pt idx="3">
                  <c:v>14.81</c:v>
                </c:pt>
                <c:pt idx="4">
                  <c:v>10.72</c:v>
                </c:pt>
              </c:numCache>
            </c:numRef>
          </c:val>
          <c:extLst>
            <c:ext xmlns:c16="http://schemas.microsoft.com/office/drawing/2014/chart" uri="{C3380CC4-5D6E-409C-BE32-E72D297353CC}">
              <c16:uniqueId val="{00000000-0952-4ED5-B36C-CE943A8DA0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76.319999999999993</c:v>
                </c:pt>
                <c:pt idx="1">
                  <c:v>75.180000000000007</c:v>
                </c:pt>
                <c:pt idx="2">
                  <c:v>85.69</c:v>
                </c:pt>
                <c:pt idx="3">
                  <c:v>74.599999999999994</c:v>
                </c:pt>
                <c:pt idx="4">
                  <c:v>60.27</c:v>
                </c:pt>
              </c:numCache>
            </c:numRef>
          </c:val>
          <c:extLst>
            <c:ext xmlns:c16="http://schemas.microsoft.com/office/drawing/2014/chart" uri="{C3380CC4-5D6E-409C-BE32-E72D297353CC}">
              <c16:uniqueId val="{00000001-0952-4ED5-B36C-CE943A8DA0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11.56</c:v>
                </c:pt>
                <c:pt idx="1">
                  <c:v>-1.27</c:v>
                </c:pt>
                <c:pt idx="2">
                  <c:v>30.16</c:v>
                </c:pt>
                <c:pt idx="3">
                  <c:v>-9.99</c:v>
                </c:pt>
                <c:pt idx="4">
                  <c:v>-19.55</c:v>
                </c:pt>
              </c:numCache>
            </c:numRef>
          </c:val>
          <c:smooth val="0"/>
          <c:extLst>
            <c:ext xmlns:c16="http://schemas.microsoft.com/office/drawing/2014/chart" uri="{C3380CC4-5D6E-409C-BE32-E72D297353CC}">
              <c16:uniqueId val="{00000002-0952-4ED5-B36C-CE943A8DA0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1.52</c:v>
                </c:pt>
                <c:pt idx="2">
                  <c:v>#N/A</c:v>
                </c:pt>
                <c:pt idx="3">
                  <c:v>0.05</c:v>
                </c:pt>
                <c:pt idx="4">
                  <c:v>#N/A</c:v>
                </c:pt>
                <c:pt idx="5">
                  <c:v>0</c:v>
                </c:pt>
                <c:pt idx="6">
                  <c:v>#N/A</c:v>
                </c:pt>
                <c:pt idx="7">
                  <c:v>0.01</c:v>
                </c:pt>
                <c:pt idx="8">
                  <c:v>#N/A</c:v>
                </c:pt>
                <c:pt idx="9">
                  <c:v>0</c:v>
                </c:pt>
              </c:numCache>
            </c:numRef>
          </c:val>
          <c:extLst>
            <c:ext xmlns:c16="http://schemas.microsoft.com/office/drawing/2014/chart" uri="{C3380CC4-5D6E-409C-BE32-E72D297353CC}">
              <c16:uniqueId val="{00000000-8FF1-46A9-BBC4-245181D4F7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F1-46A9-BBC4-245181D4F78A}"/>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0.06</c:v>
                </c:pt>
                <c:pt idx="6">
                  <c:v>#N/A</c:v>
                </c:pt>
                <c:pt idx="7">
                  <c:v>0.03</c:v>
                </c:pt>
                <c:pt idx="8">
                  <c:v>#N/A</c:v>
                </c:pt>
                <c:pt idx="9">
                  <c:v>0.03</c:v>
                </c:pt>
              </c:numCache>
            </c:numRef>
          </c:val>
          <c:extLst>
            <c:ext xmlns:c16="http://schemas.microsoft.com/office/drawing/2014/chart" uri="{C3380CC4-5D6E-409C-BE32-E72D297353CC}">
              <c16:uniqueId val="{00000002-8FF1-46A9-BBC4-245181D4F78A}"/>
            </c:ext>
          </c:extLst>
        </c:ser>
        <c:ser>
          <c:idx val="3"/>
          <c:order val="3"/>
          <c:tx>
            <c:strRef>
              <c:f>データシート!$A$30</c:f>
              <c:strCache>
                <c:ptCount val="1"/>
                <c:pt idx="0">
                  <c:v>工場団地造成事業特別会計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0.08</c:v>
                </c:pt>
                <c:pt idx="4">
                  <c:v>#N/A</c:v>
                </c:pt>
                <c:pt idx="5">
                  <c:v>0.01</c:v>
                </c:pt>
                <c:pt idx="6">
                  <c:v>#N/A</c:v>
                </c:pt>
                <c:pt idx="7">
                  <c:v>0.02</c:v>
                </c:pt>
                <c:pt idx="8">
                  <c:v>#N/A</c:v>
                </c:pt>
                <c:pt idx="9">
                  <c:v>0.04</c:v>
                </c:pt>
              </c:numCache>
            </c:numRef>
          </c:val>
          <c:extLst>
            <c:ext xmlns:c16="http://schemas.microsoft.com/office/drawing/2014/chart" uri="{C3380CC4-5D6E-409C-BE32-E72D297353CC}">
              <c16:uniqueId val="{00000003-8FF1-46A9-BBC4-245181D4F78A}"/>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0.11</c:v>
                </c:pt>
                <c:pt idx="4">
                  <c:v>#N/A</c:v>
                </c:pt>
                <c:pt idx="5">
                  <c:v>0.24</c:v>
                </c:pt>
                <c:pt idx="6">
                  <c:v>#N/A</c:v>
                </c:pt>
                <c:pt idx="7">
                  <c:v>0.17</c:v>
                </c:pt>
                <c:pt idx="8">
                  <c:v>#N/A</c:v>
                </c:pt>
                <c:pt idx="9">
                  <c:v>0.23</c:v>
                </c:pt>
              </c:numCache>
            </c:numRef>
          </c:val>
          <c:extLst>
            <c:ext xmlns:c16="http://schemas.microsoft.com/office/drawing/2014/chart" uri="{C3380CC4-5D6E-409C-BE32-E72D297353CC}">
              <c16:uniqueId val="{00000004-8FF1-46A9-BBC4-245181D4F7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0.56999999999999995</c:v>
                </c:pt>
                <c:pt idx="4">
                  <c:v>#N/A</c:v>
                </c:pt>
                <c:pt idx="5">
                  <c:v>2.31</c:v>
                </c:pt>
                <c:pt idx="6">
                  <c:v>#N/A</c:v>
                </c:pt>
                <c:pt idx="7">
                  <c:v>2.39</c:v>
                </c:pt>
                <c:pt idx="8">
                  <c:v>#N/A</c:v>
                </c:pt>
                <c:pt idx="9">
                  <c:v>1.87</c:v>
                </c:pt>
              </c:numCache>
            </c:numRef>
          </c:val>
          <c:extLst>
            <c:ext xmlns:c16="http://schemas.microsoft.com/office/drawing/2014/chart" uri="{C3380CC4-5D6E-409C-BE32-E72D297353CC}">
              <c16:uniqueId val="{00000005-8FF1-46A9-BBC4-245181D4F78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1.84</c:v>
                </c:pt>
                <c:pt idx="2">
                  <c:v>#N/A</c:v>
                </c:pt>
                <c:pt idx="3">
                  <c:v>2.5499999999999998</c:v>
                </c:pt>
                <c:pt idx="4">
                  <c:v>#N/A</c:v>
                </c:pt>
                <c:pt idx="5">
                  <c:v>3.16</c:v>
                </c:pt>
                <c:pt idx="6">
                  <c:v>#N/A</c:v>
                </c:pt>
                <c:pt idx="7">
                  <c:v>3.12</c:v>
                </c:pt>
                <c:pt idx="8">
                  <c:v>#N/A</c:v>
                </c:pt>
                <c:pt idx="9">
                  <c:v>3.21</c:v>
                </c:pt>
              </c:numCache>
            </c:numRef>
          </c:val>
          <c:extLst>
            <c:ext xmlns:c16="http://schemas.microsoft.com/office/drawing/2014/chart" uri="{C3380CC4-5D6E-409C-BE32-E72D297353CC}">
              <c16:uniqueId val="{00000006-8FF1-46A9-BBC4-245181D4F78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4.4000000000000004</c:v>
                </c:pt>
                <c:pt idx="4">
                  <c:v>#N/A</c:v>
                </c:pt>
                <c:pt idx="5">
                  <c:v>5.67</c:v>
                </c:pt>
                <c:pt idx="6">
                  <c:v>#N/A</c:v>
                </c:pt>
                <c:pt idx="7">
                  <c:v>6.41</c:v>
                </c:pt>
                <c:pt idx="8">
                  <c:v>#N/A</c:v>
                </c:pt>
                <c:pt idx="9">
                  <c:v>5.63</c:v>
                </c:pt>
              </c:numCache>
            </c:numRef>
          </c:val>
          <c:extLst>
            <c:ext xmlns:c16="http://schemas.microsoft.com/office/drawing/2014/chart" uri="{C3380CC4-5D6E-409C-BE32-E72D297353CC}">
              <c16:uniqueId val="{00000007-8FF1-46A9-BBC4-245181D4F78A}"/>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c:v>
                </c:pt>
                <c:pt idx="2">
                  <c:v>#N/A</c:v>
                </c:pt>
                <c:pt idx="3">
                  <c:v>9.86</c:v>
                </c:pt>
                <c:pt idx="4">
                  <c:v>#N/A</c:v>
                </c:pt>
                <c:pt idx="5">
                  <c:v>10.43</c:v>
                </c:pt>
                <c:pt idx="6">
                  <c:v>#N/A</c:v>
                </c:pt>
                <c:pt idx="7">
                  <c:v>9.99</c:v>
                </c:pt>
                <c:pt idx="8">
                  <c:v>#N/A</c:v>
                </c:pt>
                <c:pt idx="9">
                  <c:v>10.18</c:v>
                </c:pt>
              </c:numCache>
            </c:numRef>
          </c:val>
          <c:extLst>
            <c:ext xmlns:c16="http://schemas.microsoft.com/office/drawing/2014/chart" uri="{C3380CC4-5D6E-409C-BE32-E72D297353CC}">
              <c16:uniqueId val="{00000008-8FF1-46A9-BBC4-245181D4F7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8.36</c:v>
                </c:pt>
                <c:pt idx="2">
                  <c:v>#N/A</c:v>
                </c:pt>
                <c:pt idx="3">
                  <c:v>6.91</c:v>
                </c:pt>
                <c:pt idx="4">
                  <c:v>#N/A</c:v>
                </c:pt>
                <c:pt idx="5">
                  <c:v>17.7</c:v>
                </c:pt>
                <c:pt idx="6">
                  <c:v>#N/A</c:v>
                </c:pt>
                <c:pt idx="7">
                  <c:v>14.76</c:v>
                </c:pt>
                <c:pt idx="8">
                  <c:v>#N/A</c:v>
                </c:pt>
                <c:pt idx="9">
                  <c:v>10.68</c:v>
                </c:pt>
              </c:numCache>
            </c:numRef>
          </c:val>
          <c:extLst>
            <c:ext xmlns:c16="http://schemas.microsoft.com/office/drawing/2014/chart" uri="{C3380CC4-5D6E-409C-BE32-E72D297353CC}">
              <c16:uniqueId val="{00000009-8FF1-46A9-BBC4-245181D4F7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371</c:v>
                </c:pt>
                <c:pt idx="5">
                  <c:v>384</c:v>
                </c:pt>
                <c:pt idx="8">
                  <c:v>379</c:v>
                </c:pt>
                <c:pt idx="11">
                  <c:v>408</c:v>
                </c:pt>
                <c:pt idx="14">
                  <c:v>402</c:v>
                </c:pt>
              </c:numCache>
            </c:numRef>
          </c:val>
          <c:extLst>
            <c:ext xmlns:c16="http://schemas.microsoft.com/office/drawing/2014/chart" uri="{C3380CC4-5D6E-409C-BE32-E72D297353CC}">
              <c16:uniqueId val="{00000000-859C-4F25-BE77-381558AB42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9C-4F25-BE77-381558AB42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c:v>
                </c:pt>
                <c:pt idx="3">
                  <c:v>0</c:v>
                </c:pt>
                <c:pt idx="6">
                  <c:v>0</c:v>
                </c:pt>
                <c:pt idx="9">
                  <c:v>0</c:v>
                </c:pt>
                <c:pt idx="12">
                  <c:v>0</c:v>
                </c:pt>
              </c:numCache>
            </c:numRef>
          </c:val>
          <c:extLst>
            <c:ext xmlns:c16="http://schemas.microsoft.com/office/drawing/2014/chart" uri="{C3380CC4-5D6E-409C-BE32-E72D297353CC}">
              <c16:uniqueId val="{00000002-859C-4F25-BE77-381558AB42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859C-4F25-BE77-381558AB42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c:v>
                </c:pt>
                <c:pt idx="3">
                  <c:v>68</c:v>
                </c:pt>
                <c:pt idx="6">
                  <c:v>71</c:v>
                </c:pt>
                <c:pt idx="9">
                  <c:v>72</c:v>
                </c:pt>
                <c:pt idx="12">
                  <c:v>77</c:v>
                </c:pt>
              </c:numCache>
            </c:numRef>
          </c:val>
          <c:extLst>
            <c:ext xmlns:c16="http://schemas.microsoft.com/office/drawing/2014/chart" uri="{C3380CC4-5D6E-409C-BE32-E72D297353CC}">
              <c16:uniqueId val="{00000004-859C-4F25-BE77-381558AB42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9C-4F25-BE77-381558AB42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9C-4F25-BE77-381558AB42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c:v>
                </c:pt>
                <c:pt idx="3">
                  <c:v>337</c:v>
                </c:pt>
                <c:pt idx="6">
                  <c:v>323</c:v>
                </c:pt>
                <c:pt idx="9">
                  <c:v>365</c:v>
                </c:pt>
                <c:pt idx="12">
                  <c:v>370</c:v>
                </c:pt>
              </c:numCache>
            </c:numRef>
          </c:val>
          <c:extLst>
            <c:ext xmlns:c16="http://schemas.microsoft.com/office/drawing/2014/chart" uri="{C3380CC4-5D6E-409C-BE32-E72D297353CC}">
              <c16:uniqueId val="{00000007-859C-4F25-BE77-381558AB42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c:v>
                </c:pt>
                <c:pt idx="2">
                  <c:v>#N/A</c:v>
                </c:pt>
                <c:pt idx="3">
                  <c:v>#N/A</c:v>
                </c:pt>
                <c:pt idx="4">
                  <c:v>26</c:v>
                </c:pt>
                <c:pt idx="5">
                  <c:v>#N/A</c:v>
                </c:pt>
                <c:pt idx="6">
                  <c:v>#N/A</c:v>
                </c:pt>
                <c:pt idx="7">
                  <c:v>20</c:v>
                </c:pt>
                <c:pt idx="8">
                  <c:v>#N/A</c:v>
                </c:pt>
                <c:pt idx="9">
                  <c:v>#N/A</c:v>
                </c:pt>
                <c:pt idx="10">
                  <c:v>34</c:v>
                </c:pt>
                <c:pt idx="11">
                  <c:v>#N/A</c:v>
                </c:pt>
                <c:pt idx="12">
                  <c:v>#N/A</c:v>
                </c:pt>
                <c:pt idx="13">
                  <c:v>50</c:v>
                </c:pt>
                <c:pt idx="14">
                  <c:v>#N/A</c:v>
                </c:pt>
              </c:numCache>
            </c:numRef>
          </c:val>
          <c:smooth val="0"/>
          <c:extLst>
            <c:ext xmlns:c16="http://schemas.microsoft.com/office/drawing/2014/chart" uri="{C3380CC4-5D6E-409C-BE32-E72D297353CC}">
              <c16:uniqueId val="{00000008-859C-4F25-BE77-381558AB42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3616</c:v>
                </c:pt>
                <c:pt idx="5">
                  <c:v>4137</c:v>
                </c:pt>
                <c:pt idx="8">
                  <c:v>4506</c:v>
                </c:pt>
                <c:pt idx="11">
                  <c:v>4626</c:v>
                </c:pt>
                <c:pt idx="14">
                  <c:v>4577</c:v>
                </c:pt>
              </c:numCache>
            </c:numRef>
          </c:val>
          <c:extLst>
            <c:ext xmlns:c16="http://schemas.microsoft.com/office/drawing/2014/chart" uri="{C3380CC4-5D6E-409C-BE32-E72D297353CC}">
              <c16:uniqueId val="{00000000-98B8-4254-B5D7-334D0EB84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8B8-4254-B5D7-334D0EB84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3520</c:v>
                </c:pt>
                <c:pt idx="5">
                  <c:v>3605</c:v>
                </c:pt>
                <c:pt idx="8">
                  <c:v>3420</c:v>
                </c:pt>
                <c:pt idx="11">
                  <c:v>3837</c:v>
                </c:pt>
                <c:pt idx="14">
                  <c:v>3543</c:v>
                </c:pt>
              </c:numCache>
            </c:numRef>
          </c:val>
          <c:extLst>
            <c:ext xmlns:c16="http://schemas.microsoft.com/office/drawing/2014/chart" uri="{C3380CC4-5D6E-409C-BE32-E72D297353CC}">
              <c16:uniqueId val="{00000002-98B8-4254-B5D7-334D0EB84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B8-4254-B5D7-334D0EB84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B8-4254-B5D7-334D0EB84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B8-4254-B5D7-334D0EB84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692</c:v>
                </c:pt>
                <c:pt idx="3">
                  <c:v>637</c:v>
                </c:pt>
                <c:pt idx="6">
                  <c:v>575</c:v>
                </c:pt>
                <c:pt idx="9">
                  <c:v>505</c:v>
                </c:pt>
                <c:pt idx="12">
                  <c:v>472</c:v>
                </c:pt>
              </c:numCache>
            </c:numRef>
          </c:val>
          <c:extLst>
            <c:ext xmlns:c16="http://schemas.microsoft.com/office/drawing/2014/chart" uri="{C3380CC4-5D6E-409C-BE32-E72D297353CC}">
              <c16:uniqueId val="{00000006-98B8-4254-B5D7-334D0EB84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c:v>
                </c:pt>
                <c:pt idx="3">
                  <c:v>23</c:v>
                </c:pt>
                <c:pt idx="6">
                  <c:v>19</c:v>
                </c:pt>
                <c:pt idx="9">
                  <c:v>26</c:v>
                </c:pt>
                <c:pt idx="12">
                  <c:v>31</c:v>
                </c:pt>
              </c:numCache>
            </c:numRef>
          </c:val>
          <c:extLst>
            <c:ext xmlns:c16="http://schemas.microsoft.com/office/drawing/2014/chart" uri="{C3380CC4-5D6E-409C-BE32-E72D297353CC}">
              <c16:uniqueId val="{00000007-98B8-4254-B5D7-334D0EB84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651</c:v>
                </c:pt>
                <c:pt idx="3">
                  <c:v>891</c:v>
                </c:pt>
                <c:pt idx="6">
                  <c:v>954</c:v>
                </c:pt>
                <c:pt idx="9">
                  <c:v>958</c:v>
                </c:pt>
                <c:pt idx="12">
                  <c:v>954</c:v>
                </c:pt>
              </c:numCache>
            </c:numRef>
          </c:val>
          <c:extLst>
            <c:ext xmlns:c16="http://schemas.microsoft.com/office/drawing/2014/chart" uri="{C3380CC4-5D6E-409C-BE32-E72D297353CC}">
              <c16:uniqueId val="{00000008-98B8-4254-B5D7-334D0EB84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B8-4254-B5D7-334D0EB84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3619</c:v>
                </c:pt>
                <c:pt idx="3">
                  <c:v>4610</c:v>
                </c:pt>
                <c:pt idx="6">
                  <c:v>4842</c:v>
                </c:pt>
                <c:pt idx="9">
                  <c:v>5103</c:v>
                </c:pt>
                <c:pt idx="12">
                  <c:v>5095</c:v>
                </c:pt>
              </c:numCache>
            </c:numRef>
          </c:val>
          <c:extLst>
            <c:ext xmlns:c16="http://schemas.microsoft.com/office/drawing/2014/chart" uri="{C3380CC4-5D6E-409C-BE32-E72D297353CC}">
              <c16:uniqueId val="{0000000A-98B8-4254-B5D7-334D0EB84E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B8-4254-B5D7-334D0EB84E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2127</c:v>
                </c:pt>
                <c:pt idx="1">
                  <c:v>1927</c:v>
                </c:pt>
                <c:pt idx="2">
                  <c:v>1537</c:v>
                </c:pt>
              </c:numCache>
            </c:numRef>
          </c:val>
          <c:extLst>
            <c:ext xmlns:c16="http://schemas.microsoft.com/office/drawing/2014/chart" uri="{C3380CC4-5D6E-409C-BE32-E72D297353CC}">
              <c16:uniqueId val="{00000000-C7CE-4EE0-8FA8-85578C9A64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169</c:v>
                </c:pt>
                <c:pt idx="1">
                  <c:v>269</c:v>
                </c:pt>
                <c:pt idx="2">
                  <c:v>369</c:v>
                </c:pt>
              </c:numCache>
            </c:numRef>
          </c:val>
          <c:extLst>
            <c:ext xmlns:c16="http://schemas.microsoft.com/office/drawing/2014/chart" uri="{C3380CC4-5D6E-409C-BE32-E72D297353CC}">
              <c16:uniqueId val="{00000001-C7CE-4EE0-8FA8-85578C9A64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1011</c:v>
                </c:pt>
                <c:pt idx="1">
                  <c:v>1518</c:v>
                </c:pt>
                <c:pt idx="2">
                  <c:v>1514</c:v>
                </c:pt>
              </c:numCache>
            </c:numRef>
          </c:val>
          <c:extLst>
            <c:ext xmlns:c16="http://schemas.microsoft.com/office/drawing/2014/chart" uri="{C3380CC4-5D6E-409C-BE32-E72D297353CC}">
              <c16:uniqueId val="{00000002-C7CE-4EE0-8FA8-85578C9A64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{253B92C7-122B-45E6-84A3-4CAE766FE9C2}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12-4CF2-91FB-B36F6C34AB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{1B016555-451D-4AE4-B68A-E4F92429BFEA}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12-4CF2-91FB-B36F6C34AB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{4C9FF395-B737-44DF-8E4A-9AF728B96681}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12-4CF2-91FB-B36F6C34AB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{E57373E2-125C-4C19-BEB2-F55A80957170}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12-4CF2-91FB-B36F6C34AB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{E551D530-15B2-409F-8C91-D9C83720100E}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12-4CF2-91FB-B36F6C34ABC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{7EB74B1C-AC2C-40A6-AB87-EFBDBC2627C5}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12-4CF2-91FB-B36F6C34ABC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{C61BEC3F-AA2B-42D2-A4FD-781469698D68}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12-4CF2-91FB-B36F6C34AB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{883B1F72-7CC5-4AFD-B14A-F487B92FB6AA}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12-4CF2-91FB-B36F6C34ABC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{2DCFD2D1-D31E-4B3C-A0DE-D5F035DB9E2C}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12-4CF2-91FB-B36F6C34AB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48.9</c:v>
                </c:pt>
                <c:pt idx="16">
                  <c:v>50.1</c:v>
                </c:pt>
                <c:pt idx="24">
                  <c:v>50.2</c:v>
                </c:pt>
                <c:pt idx="32">
                  <c:v>52.2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12-4CF2-91FB-B36F6C34AB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{EB175CCE-CAF5-4D28-A2BF-87868E3F06A4}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12-4CF2-91FB-B36F6C34AB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{1F4B0147-60E0-4B8E-BF27-91ACE563655C}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12-4CF2-91FB-B36F6C34AB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{D4285757-A313-474B-B361-7FCBBD75E995}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12-4CF2-91FB-B36F6C34AB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{59A4ADEF-3CCB-43F7-A9A3-A300B9652D3F}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12-4CF2-91FB-B36F6C34AB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{C3CAA571-6EE7-476C-B87E-1B4810E5E0A3}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12-4CF2-91FB-B36F6C34ABC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{B9ADA534-CD34-40A6-A2B9-220D78A4DE2F}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12-4CF2-91FB-B36F6C34ABC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{B152AD60-E0F5-4DE9-A2EC-ABB0CA43CC0E}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12-4CF2-91FB-B36F6C34AB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{D84A815A-4614-40ED-87F6-527EDD19C935}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12-4CF2-91FB-B36F6C34ABC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{9A525458-8273-44A5-8845-813BB5A7B0B4}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12-4CF2-91FB-B36F6C34AB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59.1</c:v>
                </c:pt>
                <c:pt idx="24">
                  <c:v>61.3</c:v>
                </c:pt>
                <c:pt idx="32">
                  <c:v>62.9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712-4CF2-91FB-B36F6C34ABC4}"/>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{47CFB8B7-019B-430C-B172-0A4978C83445}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8A2-489B-8159-522CACFC20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{C93E7BF8-7640-4482-BE22-DB00D1871C03}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2-489B-8159-522CACFC20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{6310B22E-1E8A-4981-917C-5F429D8C5620}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2-489B-8159-522CACFC20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{C47DDFC3-255B-4CF3-BDD5-4122DEE64A80}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2-489B-8159-522CACFC20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{D4B7B67E-1086-4532-BC9A-898BE7B278CF}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2-489B-8159-522CACFC20D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{AA1FA6FC-2411-422B-ABFF-DB63A1CFAD82}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8A2-489B-8159-522CACFC20D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{4879D253-56D1-4C82-ADB3-1B0FA3AECA78}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8A2-489B-8159-522CACFC20D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{D1CB73A0-1413-4857-AB99-D4E6B5A21015}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8A2-489B-8159-522CACFC20D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{F153BC18-844B-488D-BBA9-59CBF26D6D52}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8A2-489B-8159-522CACFC20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0.6</c:v>
                </c:pt>
                <c:pt idx="16">
                  <c:v>0.8</c:v>
                </c:pt>
                <c:pt idx="24">
                  <c:v>1.2</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A2-489B-8159-522CACFC20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{B1918A0F-783A-4171-B974-ADD7080D6E53}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8A2-489B-8159-522CACFC20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{B09AC98C-0B8F-4942-9AB6-5E86D5EB6FF3}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2-489B-8159-522CACFC20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{F68403AC-4EB1-49D3-A797-0A20D1F7E32C}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2-489B-8159-522CACFC20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{D81244BC-BBCB-4F35-A4DA-885F8FB83B19}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2-489B-8159-522CACFC20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{4C07FCB9-51E7-4A92-8DF6-50CDC09D9F80}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2-489B-8159-522CACFC20D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{110EC3FE-1E3E-4D88-87D7-DACBCCDF7F9E}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8A2-489B-8159-522CACFC20D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{B9802D94-ADEA-4BDA-9DBB-63F29253E8DD}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8A2-489B-8159-522CACFC20D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{FD846566-25EF-448F-B934-BB718EE2D891}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8A2-489B-8159-522CACFC20D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{8A4545AC-8D9A-4995-AE00-7EF9E2E19374}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8A2-489B-8159-522CACFC20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D8A2-489B-8159-522CACFC20DB}"/>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本町は過疎債等を積極的に活用しているため、参入公債費の割合が高いが、実質公債費比率は低く抑えられている。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本町の将来負担比率は財政調整基金等充当可能基金への積立と、基準財政需要額に算入される交付税措置率の高い過疎債を積極的に活用することで、平成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年度より数値はゼロになった。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号で大きな被害を受け、災害復旧事業の財源とするため財政調整基金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千円を取り崩したことが主な減要因である。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各基金の設置目的に合わせ適切に管理していく。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町民の人材育成事業の資金に充てる。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矢祭中学校の海外修学旅行事業の財源とするため、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各種事業の財源とするため、引き続き計画的に積み立てを行う。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災害復旧事業の財源とするため</a:t>
          </a:r>
          <a:r>
            <a:rPr kumimoji="1" lang="en-US" altLang="ja-JP" sz="1300">
              <a:solidFill>
                <a:schemeClr val="dk1"/>
              </a:solidFill>
              <a:effectLst/>
              <a:latin typeface="+mn-lt"/>
              <a:ea typeface="+mn-ea"/>
              <a:cs typeface="+mn-cs"/>
            </a:rPr>
            <a:t>390,000</a:t>
          </a:r>
          <a:r>
            <a:rPr kumimoji="1" lang="ja-JP" altLang="ja-JP" sz="1300">
              <a:solidFill>
                <a:schemeClr val="dk1"/>
              </a:solidFill>
              <a:effectLst/>
              <a:latin typeface="+mn-lt"/>
              <a:ea typeface="+mn-ea"/>
              <a:cs typeface="+mn-cs"/>
            </a:rPr>
            <a:t>千円を取り崩したことが主な減要因である。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剰余金については、地方財政法に基づき財政調整基金に積み立てる。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定期的な繰上償還を行うために、計画的な積み立てを行う。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3B45B7D-3C0A-4BB0-B8D7-31FDF160E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D1D730-42E5-4182-A304-603942115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14BF270-D8B2-4625-A1DC-9AF3F08B824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727EE23-7D66-4F16-BF20-79D3DB10F76D}"/>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6A006BB-1077-4D95-B131-D36C7E9B53CF}"/>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3EA19E52-34DC-41E1-BF3B-4B68AD03445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9081906-DD4C-456C-8011-66E35DEFBBC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B67ECFED-150E-4E26-A572-43FE67386D0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E8C50D23-82A0-498D-A864-97D87D3668F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CD730E9-FF9A-4947-9111-F2B4EBDAEB0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6B843CA-BB24-491D-A982-602A84D48B5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A5B5197-4213-4CC4-A7F7-93739BC24C0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CE0022C-F057-42A1-8887-073BA2327F1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89E00EA-8C3B-4F23-9BD8-785E6560FC3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FC2BBDC8-C06E-4C84-BDB7-FD533D80B1C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A64997A-D3AF-4D68-8688-0FCFD8CE531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4C3BE86-A961-4D21-99A0-E9AB13437FC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9A009BF-8AA6-4600-B061-48A4B29C3B8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36BBA6B-6231-41C4-9E4F-844AA57E54DD}"/>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443C98E-BA3B-4BB2-993E-89248B42757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D401985-7895-452F-9D6C-DFEC4CD6557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A4842E45-28B1-40D9-9FE7-56C8EB6E236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6B4B22F-E3CB-4F23-8912-2CDB03D6BBC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8C49013A-C897-4F76-9AC1-164836389B2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53A02C9-FD9B-47CB-BFA9-D6C2F782674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8D09471-5F2F-4699-91C5-B562C32D60D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83F6247-191A-422E-AA23-9A7681F89EC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6498E46B-9C78-4EFE-B60E-9E7E4E6E623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B7756FC-25DC-439C-9EBF-F8D8C56F5EE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E46E8D1-A282-493C-910C-B0080C0980B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8BE62FBF-7BAE-48B2-B35E-615317FC9FE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5E5FF44-AE10-4C23-8C6E-AFC1B9725CC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920BCB4A-5816-4CDD-A81D-BE57057E126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790801E-1A5F-4548-99DA-A891B6C8CD8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295FC3F-6062-48A8-94E2-85B3B2B06BA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04E8988-30EF-45CB-8E4B-EB90681437E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E74C307-A91C-4894-97CE-BE101402656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56884B4-4CAC-41A3-BA02-0F754463965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406BAAE8-531F-4E88-A5DA-E0E9181F180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FCD767D6-9F9C-4045-8B11-DCDFE8A3CBC5}"/>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2077AB0C-109E-4EEE-A8D2-5F70913BD6EA}"/>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DD4D2ABC-6626-40B7-A469-87A8FC3793C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38A54246-65B5-45F0-80E6-376B15B93FE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D5D56C10-CCA0-46B7-ADFD-50A0B4B89B5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F097140-95F4-4A7F-974B-EB7271F2E67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F35C394-29CB-4C6A-AF22-4666E5FE055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218BB596-50E2-4827-A4E3-84DA7F15430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F82179F8-41CB-4A28-BA57-040B4B31D13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568B30AC-CA6F-4A85-9FB1-D749433D3ED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9A9AF00B-BFAF-43A9-A13D-2A2F67FD1E6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9DD7F8F2-94AB-4307-8802-DF7BB63D8CE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2009F008-0EFA-4191-9C26-7F059B56990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D6800D96-87B8-4FB0-9C86-A7F4964353F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EACF27A3-B388-45F8-8274-61970250CF9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59D90D3E-D690-4E29-A2DB-6FBB6EAD79B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F623E389-FA6A-44AF-B154-A563DB8A62C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年度にかけて、教育関係施設が統廃合され校舎等が新築されたことにより、類似団体平均より低い数値となっている。（平成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年度にやまつりこども園が開園し、平成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年度に矢祭小学校が開校した。）</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84DEFDB-463E-4772-8E90-593AF7C99ED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84CA8E3-48D4-4373-9C8B-C6DF6A4580F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5F33373C-7D4D-47A1-8AB2-9CC92AAA2193}"/>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BE403967-7B32-4160-A653-5245FE965AAA}"/>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id="{7BF30D46-F2E4-4618-A6E1-16E350B24A5C}"/>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835D7834-5425-4ED9-B550-9C3B625DC52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C8EEDD54-7DEE-4A03-9E27-4171CBABC6ED}"/>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AA100086-0327-4D52-8FBE-67C7896B5862}"/>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1FA5F98B-C3A0-4803-AA37-1995FAC98CA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7A855E54-DA9C-4CEC-AFFA-AF395798AE6E}"/>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454E910F-9AC2-4E8C-9794-0BB6B1AFFFB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EB27E34D-63ED-468D-9328-C12AA97C2EB1}"/>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A7E8329D-87F9-413C-8C6E-1AF4070293BC}"/>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F9A7180B-E433-4CAB-8D62-C77D0097FFF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id="{47F3E55B-7E44-474C-9A31-F7564367ACA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10A10CF0-6D1E-424C-9F41-7CE3D96A513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a:extLst>
            <a:ext uri="{FF2B5EF4-FFF2-40B4-BE49-F238E27FC236}">
              <a16:creationId xmlns:a16="http://schemas.microsoft.com/office/drawing/2014/main" id="{7075392D-0CF6-429A-9DCB-11A63936DAD6}"/>
            </a:ext>
          </a:extLst>
        </xdr:cNvPr>
        <xdr:cNvCxnSpPr/>
      </xdr:nvCxnSpPr>
      <xdr:spPr>
        <a:xfrm flipV="1">
          <a:off x="4760595" y="4676246"/>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a:extLst>
            <a:ext uri="{FF2B5EF4-FFF2-40B4-BE49-F238E27FC236}">
              <a16:creationId xmlns:a16="http://schemas.microsoft.com/office/drawing/2014/main" id="{51132161-10EC-4C82-8834-71BC263F389E}"/>
            </a:ext>
          </a:extLst>
        </xdr:cNvPr>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a:extLst>
            <a:ext uri="{FF2B5EF4-FFF2-40B4-BE49-F238E27FC236}">
              <a16:creationId xmlns:a16="http://schemas.microsoft.com/office/drawing/2014/main" id="{11D65241-42EC-44DE-A906-D8475C1D4CF7}"/>
            </a:ext>
          </a:extLst>
        </xdr:cNvPr>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a:extLst>
            <a:ext uri="{FF2B5EF4-FFF2-40B4-BE49-F238E27FC236}">
              <a16:creationId xmlns:a16="http://schemas.microsoft.com/office/drawing/2014/main" id="{358BA5B1-803A-4102-8F82-0E3546001EF9}"/>
            </a:ext>
          </a:extLst>
        </xdr:cNvPr>
        <xdr:cNvSpPr txBox="1"/>
      </xdr:nvSpPr>
      <xdr:spPr>
        <a:xfrm>
          <a:off x="4813300" y="445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a:extLst>
            <a:ext uri="{FF2B5EF4-FFF2-40B4-BE49-F238E27FC236}">
              <a16:creationId xmlns:a16="http://schemas.microsoft.com/office/drawing/2014/main" id="{8E5637B3-3BAA-4456-BD80-24F8774F8CD7}"/>
            </a:ext>
          </a:extLst>
        </xdr:cNvPr>
        <xdr:cNvCxnSpPr/>
      </xdr:nvCxnSpPr>
      <xdr:spPr>
        <a:xfrm>
          <a:off x="4673600" y="467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a:extLst>
            <a:ext uri="{FF2B5EF4-FFF2-40B4-BE49-F238E27FC236}">
              <a16:creationId xmlns:a16="http://schemas.microsoft.com/office/drawing/2014/main" id="{733B4952-25A0-455F-ADA6-C4D7B622CC1E}"/>
            </a:ext>
          </a:extLst>
        </xdr:cNvPr>
        <xdr:cNvSpPr txBox="1"/>
      </xdr:nvSpPr>
      <xdr:spPr>
        <a:xfrm>
          <a:off x="4813300" y="524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a:extLst>
            <a:ext uri="{FF2B5EF4-FFF2-40B4-BE49-F238E27FC236}">
              <a16:creationId xmlns:a16="http://schemas.microsoft.com/office/drawing/2014/main" id="{998466C2-2643-442A-B229-AF6406C97130}"/>
            </a:ext>
          </a:extLst>
        </xdr:cNvPr>
        <xdr:cNvSpPr/>
      </xdr:nvSpPr>
      <xdr:spPr>
        <a:xfrm>
          <a:off x="47117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a:extLst>
            <a:ext uri="{FF2B5EF4-FFF2-40B4-BE49-F238E27FC236}">
              <a16:creationId xmlns:a16="http://schemas.microsoft.com/office/drawing/2014/main" id="{BB44E5BB-C015-4AE8-BD4E-961EDCADA5DC}"/>
            </a:ext>
          </a:extLst>
        </xdr:cNvPr>
        <xdr:cNvSpPr/>
      </xdr:nvSpPr>
      <xdr:spPr>
        <a:xfrm>
          <a:off x="4000500" y="52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a:extLst>
            <a:ext uri="{FF2B5EF4-FFF2-40B4-BE49-F238E27FC236}">
              <a16:creationId xmlns:a16="http://schemas.microsoft.com/office/drawing/2014/main" id="{8C647A7A-BE3D-46FC-946D-A93B9427C964}"/>
            </a:ext>
          </a:extLst>
        </xdr:cNvPr>
        <xdr:cNvSpPr/>
      </xdr:nvSpPr>
      <xdr:spPr>
        <a:xfrm>
          <a:off x="3238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a:extLst>
            <a:ext uri="{FF2B5EF4-FFF2-40B4-BE49-F238E27FC236}">
              <a16:creationId xmlns:a16="http://schemas.microsoft.com/office/drawing/2014/main" id="{5350770E-6300-46DF-A186-E755786DFAE9}"/>
            </a:ext>
          </a:extLst>
        </xdr:cNvPr>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a:extLst>
            <a:ext uri="{FF2B5EF4-FFF2-40B4-BE49-F238E27FC236}">
              <a16:creationId xmlns:a16="http://schemas.microsoft.com/office/drawing/2014/main" id="{ABAEE6F0-0D7F-4686-8626-454D0957D9FB}"/>
            </a:ext>
          </a:extLst>
        </xdr:cNvPr>
        <xdr:cNvSpPr/>
      </xdr:nvSpPr>
      <xdr:spPr>
        <a:xfrm>
          <a:off x="1714500" y="514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83AF602-A693-4DE0-969F-4B42C33946C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687C625-E3EF-42BC-85F3-CA30C917FBC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4BD0CCF-B623-4C83-A008-E231F4F428A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19917BE-0713-4F9D-AAC9-6995F8282D1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2892DA9-8666-4483-BAF8-83958CFE534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90" name="楕円 89">
          <a:extLst>
            <a:ext uri="{FF2B5EF4-FFF2-40B4-BE49-F238E27FC236}">
              <a16:creationId xmlns:a16="http://schemas.microsoft.com/office/drawing/2014/main" id="{14BFBF2E-1BBC-4FC4-B9C9-5EFAB5134098}"/>
            </a:ext>
          </a:extLst>
        </xdr:cNvPr>
        <xdr:cNvSpPr/>
      </xdr:nvSpPr>
      <xdr:spPr>
        <a:xfrm>
          <a:off x="4711700" y="50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120667</xdr:rowOff>
    </xdr:from>
    <xdr:ext cx="405111" cy="259045"/>
    <xdr:sp macro="" textlink="">
      <xdr:nvSpPr>
        <xdr:cNvPr id="91" name="有形固定資産減価償却率該当値テキスト">
          <a:extLst>
            <a:ext uri="{FF2B5EF4-FFF2-40B4-BE49-F238E27FC236}">
              <a16:creationId xmlns:a16="http://schemas.microsoft.com/office/drawing/2014/main" id="{E198A588-CE19-4789-A69E-309952E13598}"/>
            </a:ext>
          </a:extLst>
        </xdr:cNvPr>
        <xdr:cNvSpPr txBox="1"/>
      </xdr:nvSpPr>
      <xdr:spPr>
        <a:xfrm>
          <a:off x="4813300" y="492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92" name="楕円 91">
          <a:extLst>
            <a:ext uri="{FF2B5EF4-FFF2-40B4-BE49-F238E27FC236}">
              <a16:creationId xmlns:a16="http://schemas.microsoft.com/office/drawing/2014/main" id="{1284F6C7-47E7-4157-BFEE-67FF1777777E}"/>
            </a:ext>
          </a:extLst>
        </xdr:cNvPr>
        <xdr:cNvSpPr/>
      </xdr:nvSpPr>
      <xdr:spPr>
        <a:xfrm>
          <a:off x="4000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112607</xdr:rowOff>
    </xdr:from>
    <xdr:to>
      <xdr:col>23</xdr:col>
      <xdr:colOff>85725</xdr:colOff>
      <xdr:row>29</xdr:row>
      <xdr:rowOff>148590</xdr:rowOff>
    </xdr:to>
    <xdr:cxnSp macro="">
      <xdr:nvCxnSpPr>
        <xdr:cNvPr id="93" name="直線コネクタ 92">
          <a:extLst>
            <a:ext uri="{FF2B5EF4-FFF2-40B4-BE49-F238E27FC236}">
              <a16:creationId xmlns:a16="http://schemas.microsoft.com/office/drawing/2014/main" id="{C0BA0F61-E5E3-479D-A74A-5BDA54B59C86}"/>
            </a:ext>
          </a:extLst>
        </xdr:cNvPr>
        <xdr:cNvCxnSpPr/>
      </xdr:nvCxnSpPr>
      <xdr:spPr>
        <a:xfrm>
          <a:off x="4051300" y="508465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60008</xdr:rowOff>
    </xdr:from>
    <xdr:to>
      <xdr:col>15</xdr:col>
      <xdr:colOff>187325</xdr:colOff>
      <xdr:row>29</xdr:row>
      <xdr:rowOff>161608</xdr:rowOff>
    </xdr:to>
    <xdr:sp macro="" textlink="">
      <xdr:nvSpPr>
        <xdr:cNvPr id="94" name="楕円 93">
          <a:extLst>
            <a:ext uri="{FF2B5EF4-FFF2-40B4-BE49-F238E27FC236}">
              <a16:creationId xmlns:a16="http://schemas.microsoft.com/office/drawing/2014/main" id="{D51C0F5D-7164-4A50-BF45-ABBB629C26EE}"/>
            </a:ext>
          </a:extLst>
        </xdr:cNvPr>
        <xdr:cNvSpPr/>
      </xdr:nvSpPr>
      <xdr:spPr>
        <a:xfrm>
          <a:off x="3238500" y="50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110808</xdr:rowOff>
    </xdr:from>
    <xdr:to>
      <xdr:col>19</xdr:col>
      <xdr:colOff>136525</xdr:colOff>
      <xdr:row>29</xdr:row>
      <xdr:rowOff>112607</xdr:rowOff>
    </xdr:to>
    <xdr:cxnSp macro="">
      <xdr:nvCxnSpPr>
        <xdr:cNvPr id="95" name="直線コネクタ 94">
          <a:extLst>
            <a:ext uri="{FF2B5EF4-FFF2-40B4-BE49-F238E27FC236}">
              <a16:creationId xmlns:a16="http://schemas.microsoft.com/office/drawing/2014/main" id="{7F233E30-B4B2-4239-AA77-93840E7A64BA}"/>
            </a:ext>
          </a:extLst>
        </xdr:cNvPr>
        <xdr:cNvCxnSpPr/>
      </xdr:nvCxnSpPr>
      <xdr:spPr>
        <a:xfrm>
          <a:off x="3289300" y="5082858"/>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38417</xdr:rowOff>
    </xdr:from>
    <xdr:to>
      <xdr:col>11</xdr:col>
      <xdr:colOff>187325</xdr:colOff>
      <xdr:row>29</xdr:row>
      <xdr:rowOff>140017</xdr:rowOff>
    </xdr:to>
    <xdr:sp macro="" textlink="">
      <xdr:nvSpPr>
        <xdr:cNvPr id="96" name="楕円 95">
          <a:extLst>
            <a:ext uri="{FF2B5EF4-FFF2-40B4-BE49-F238E27FC236}">
              <a16:creationId xmlns:a16="http://schemas.microsoft.com/office/drawing/2014/main" id="{0AEE247F-2510-4932-840C-AA925C96D900}"/>
            </a:ext>
          </a:extLst>
        </xdr:cNvPr>
        <xdr:cNvSpPr/>
      </xdr:nvSpPr>
      <xdr:spPr>
        <a:xfrm>
          <a:off x="2476500" y="50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89217</xdr:rowOff>
    </xdr:from>
    <xdr:to>
      <xdr:col>15</xdr:col>
      <xdr:colOff>136525</xdr:colOff>
      <xdr:row>29</xdr:row>
      <xdr:rowOff>110808</xdr:rowOff>
    </xdr:to>
    <xdr:cxnSp macro="">
      <xdr:nvCxnSpPr>
        <xdr:cNvPr id="97" name="直線コネクタ 96">
          <a:extLst>
            <a:ext uri="{FF2B5EF4-FFF2-40B4-BE49-F238E27FC236}">
              <a16:creationId xmlns:a16="http://schemas.microsoft.com/office/drawing/2014/main" id="{FAECFC4D-073E-4C2B-8509-C5E6F272C5BE}"/>
            </a:ext>
          </a:extLst>
        </xdr:cNvPr>
        <xdr:cNvCxnSpPr/>
      </xdr:nvCxnSpPr>
      <xdr:spPr>
        <a:xfrm>
          <a:off x="2527300" y="506126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8" name="n_1aveValue有形固定資産減価償却率">
          <a:extLst>
            <a:ext uri="{FF2B5EF4-FFF2-40B4-BE49-F238E27FC236}">
              <a16:creationId xmlns:a16="http://schemas.microsoft.com/office/drawing/2014/main" id="{98202CEE-E595-4B77-A23F-B5CDEA674DC9}"/>
            </a:ext>
          </a:extLst>
        </xdr:cNvPr>
        <xdr:cNvSpPr txBox="1"/>
      </xdr:nvSpPr>
      <xdr:spPr>
        <a:xfrm>
          <a:off x="3836044" y="532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9" name="n_2aveValue有形固定資産減価償却率">
          <a:extLst>
            <a:ext uri="{FF2B5EF4-FFF2-40B4-BE49-F238E27FC236}">
              <a16:creationId xmlns:a16="http://schemas.microsoft.com/office/drawing/2014/main" id="{AAC3C5F1-8DD3-427A-88F4-8FAB28328C55}"/>
            </a:ext>
          </a:extLst>
        </xdr:cNvPr>
        <xdr:cNvSpPr txBox="1"/>
      </xdr:nvSpPr>
      <xdr:spPr>
        <a:xfrm>
          <a:off x="3086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a:extLst>
            <a:ext uri="{FF2B5EF4-FFF2-40B4-BE49-F238E27FC236}">
              <a16:creationId xmlns:a16="http://schemas.microsoft.com/office/drawing/2014/main" id="{296CACCE-C9E0-4162-A72A-4A9FD68C6897}"/>
            </a:ext>
          </a:extLst>
        </xdr:cNvPr>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1" name="n_4aveValue有形固定資産減価償却率">
          <a:extLst>
            <a:ext uri="{FF2B5EF4-FFF2-40B4-BE49-F238E27FC236}">
              <a16:creationId xmlns:a16="http://schemas.microsoft.com/office/drawing/2014/main" id="{13B6402E-EA19-4498-A15C-EB13F14B2C21}"/>
            </a:ext>
          </a:extLst>
        </xdr:cNvPr>
        <xdr:cNvSpPr txBox="1"/>
      </xdr:nvSpPr>
      <xdr:spPr>
        <a:xfrm>
          <a:off x="1562744" y="49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102" name="n_1mainValue有形固定資産減価償却率">
          <a:extLst>
            <a:ext uri="{FF2B5EF4-FFF2-40B4-BE49-F238E27FC236}">
              <a16:creationId xmlns:a16="http://schemas.microsoft.com/office/drawing/2014/main" id="{5BED58BD-F612-45F0-BF6C-7C2129936B54}"/>
            </a:ext>
          </a:extLst>
        </xdr:cNvPr>
        <xdr:cNvSpPr txBox="1"/>
      </xdr:nvSpPr>
      <xdr:spPr>
        <a:xfrm>
          <a:off x="38360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6685</xdr:rowOff>
    </xdr:from>
    <xdr:ext cx="405111" cy="259045"/>
    <xdr:sp macro="" textlink="">
      <xdr:nvSpPr>
        <xdr:cNvPr id="103" name="n_2mainValue有形固定資産減価償却率">
          <a:extLst>
            <a:ext uri="{FF2B5EF4-FFF2-40B4-BE49-F238E27FC236}">
              <a16:creationId xmlns:a16="http://schemas.microsoft.com/office/drawing/2014/main" id="{E8D787F4-3AB9-4B26-A7EC-BFC487B5E194}"/>
            </a:ext>
          </a:extLst>
        </xdr:cNvPr>
        <xdr:cNvSpPr txBox="1"/>
      </xdr:nvSpPr>
      <xdr:spPr>
        <a:xfrm>
          <a:off x="3086744" y="480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156544</xdr:rowOff>
    </xdr:from>
    <xdr:ext cx="405111" cy="259045"/>
    <xdr:sp macro="" textlink="">
      <xdr:nvSpPr>
        <xdr:cNvPr id="104" name="n_3mainValue有形固定資産減価償却率">
          <a:extLst>
            <a:ext uri="{FF2B5EF4-FFF2-40B4-BE49-F238E27FC236}">
              <a16:creationId xmlns:a16="http://schemas.microsoft.com/office/drawing/2014/main" id="{830124B1-0351-4EDD-92C3-6F62E97B4C57}"/>
            </a:ext>
          </a:extLst>
        </xdr:cNvPr>
        <xdr:cNvSpPr txBox="1"/>
      </xdr:nvSpPr>
      <xdr:spPr>
        <a:xfrm>
          <a:off x="2324744" y="478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E421492-470D-4135-949C-D453804EF39D}"/>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0A104E9-C86E-4277-9A91-265DF198BCB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9960A01-CB3F-4FEF-8B22-2D28C6632E3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464F492-A4EB-47C4-BD8C-A846101B65E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E98660F-3C81-4592-A5ED-242886A6522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A773082F-8E69-4DD7-B3B8-407B11130D7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D0650514-301C-4F5D-8005-BF669A0E1F8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34B5ABEB-B09A-4FF7-9C24-E9087B21346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E8048BD-BBC6-4879-940E-0C2E3F6308D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31B227EA-CC35-4E37-957B-F204ADED669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9075431-2405-4F6D-B313-614358E618C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7138480-AD84-4C0D-8DBE-7C6B5E93CE2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178CC05-870A-4FC5-A3EE-1127E7AB724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定期的に繰上償還を行っているため、数値は低く抑えられている。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BE8B8F91-18B9-4C00-B8E5-51B08DD8BE2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ECD67E4-ACAF-4F16-A1E6-02B319C8DE0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EC369BC-09C9-4EE5-AB10-0C8CA574C8E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35FF3F4A-5599-4FB7-BC72-ABE47791682D}"/>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97D70105-5350-46CD-9A06-BFE67723E4D4}"/>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84658169-2F62-41EE-A9AF-D72F40EF4652}"/>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C3FCFD33-9C67-4FC8-9513-14CF88E138AF}"/>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7B0A6CAF-6B52-4031-9935-4FC0F1B31DAF}"/>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2A0A5ACE-D435-4293-91AA-5998A048244F}"/>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36CCF71F-DA89-47C6-8E49-DBB638F7A7D7}"/>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942109C9-69B3-4D5C-ACBB-3EE9992353C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864B2DC8-9637-4FC5-8443-B5C97392F0F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DF47824F-7733-4D8E-B4FD-17F71776A36A}"/>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54ABAEB2-23DB-4AD2-861A-D4E79C89C0B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4288E11-8365-4544-AF1F-7846C448717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3" name="直線コネクタ 132">
          <a:extLst>
            <a:ext uri="{FF2B5EF4-FFF2-40B4-BE49-F238E27FC236}">
              <a16:creationId xmlns:a16="http://schemas.microsoft.com/office/drawing/2014/main" id="{1DC2274D-882F-41C9-848B-4D1E781D3FC4}"/>
            </a:ext>
          </a:extLst>
        </xdr:cNvPr>
        <xdr:cNvCxnSpPr/>
      </xdr:nvCxnSpPr>
      <xdr:spPr>
        <a:xfrm flipV="1">
          <a:off x="14793595" y="4541308"/>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4" name="債務償還比率最小値テキスト">
          <a:extLst>
            <a:ext uri="{FF2B5EF4-FFF2-40B4-BE49-F238E27FC236}">
              <a16:creationId xmlns:a16="http://schemas.microsoft.com/office/drawing/2014/main" id="{355DAF9D-E2C5-43BB-BB00-7ABED47F8AA6}"/>
            </a:ext>
          </a:extLst>
        </xdr:cNvPr>
        <xdr:cNvSpPr txBox="1"/>
      </xdr:nvSpPr>
      <xdr:spPr>
        <a:xfrm>
          <a:off x="14846300" y="6004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5" name="直線コネクタ 134">
          <a:extLst>
            <a:ext uri="{FF2B5EF4-FFF2-40B4-BE49-F238E27FC236}">
              <a16:creationId xmlns:a16="http://schemas.microsoft.com/office/drawing/2014/main" id="{48D0885D-9748-4DAB-A245-AEECFE512EE7}"/>
            </a:ext>
          </a:extLst>
        </xdr:cNvPr>
        <xdr:cNvCxnSpPr/>
      </xdr:nvCxnSpPr>
      <xdr:spPr>
        <a:xfrm>
          <a:off x="14706600" y="60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ACEB14B-27C2-4553-BD47-3707D3B1465F}"/>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58A06179-7227-4D2F-8970-9C1E616C23C3}"/>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8" name="債務償還比率平均値テキスト">
          <a:extLst>
            <a:ext uri="{FF2B5EF4-FFF2-40B4-BE49-F238E27FC236}">
              <a16:creationId xmlns:a16="http://schemas.microsoft.com/office/drawing/2014/main" id="{4519F048-6B85-4F10-8220-5855B4A86EEA}"/>
            </a:ext>
          </a:extLst>
        </xdr:cNvPr>
        <xdr:cNvSpPr txBox="1"/>
      </xdr:nvSpPr>
      <xdr:spPr>
        <a:xfrm>
          <a:off x="14846300" y="503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9" name="フローチャート: 判断 138">
          <a:extLst>
            <a:ext uri="{FF2B5EF4-FFF2-40B4-BE49-F238E27FC236}">
              <a16:creationId xmlns:a16="http://schemas.microsoft.com/office/drawing/2014/main" id="{90B838F0-3327-4C8A-A232-7D2A734B3F9D}"/>
            </a:ext>
          </a:extLst>
        </xdr:cNvPr>
        <xdr:cNvSpPr/>
      </xdr:nvSpPr>
      <xdr:spPr>
        <a:xfrm>
          <a:off x="147447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0" name="フローチャート: 判断 139">
          <a:extLst>
            <a:ext uri="{FF2B5EF4-FFF2-40B4-BE49-F238E27FC236}">
              <a16:creationId xmlns:a16="http://schemas.microsoft.com/office/drawing/2014/main" id="{152606F8-400C-4EE9-A9AB-592DEE342FBD}"/>
            </a:ext>
          </a:extLst>
        </xdr:cNvPr>
        <xdr:cNvSpPr/>
      </xdr:nvSpPr>
      <xdr:spPr>
        <a:xfrm>
          <a:off x="14033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1" name="フローチャート: 判断 140">
          <a:extLst>
            <a:ext uri="{FF2B5EF4-FFF2-40B4-BE49-F238E27FC236}">
              <a16:creationId xmlns:a16="http://schemas.microsoft.com/office/drawing/2014/main" id="{9706041C-5FCA-436B-B15D-778A9A7950CD}"/>
            </a:ext>
          </a:extLst>
        </xdr:cNvPr>
        <xdr:cNvSpPr/>
      </xdr:nvSpPr>
      <xdr:spPr>
        <a:xfrm>
          <a:off x="13271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2" name="フローチャート: 判断 141">
          <a:extLst>
            <a:ext uri="{FF2B5EF4-FFF2-40B4-BE49-F238E27FC236}">
              <a16:creationId xmlns:a16="http://schemas.microsoft.com/office/drawing/2014/main" id="{4CF5ADF1-C814-4339-8879-CEC4266DA6A2}"/>
            </a:ext>
          </a:extLst>
        </xdr:cNvPr>
        <xdr:cNvSpPr/>
      </xdr:nvSpPr>
      <xdr:spPr>
        <a:xfrm>
          <a:off x="12509500" y="504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3" name="フローチャート: 判断 142">
          <a:extLst>
            <a:ext uri="{FF2B5EF4-FFF2-40B4-BE49-F238E27FC236}">
              <a16:creationId xmlns:a16="http://schemas.microsoft.com/office/drawing/2014/main" id="{9D559E83-39D2-4F47-BEB1-C4C9CFEE7419}"/>
            </a:ext>
          </a:extLst>
        </xdr:cNvPr>
        <xdr:cNvSpPr/>
      </xdr:nvSpPr>
      <xdr:spPr>
        <a:xfrm>
          <a:off x="11747500" y="501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771C60A-AE79-4DC0-8361-B46DE9D2297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352753F-B9B6-4FA8-B8EF-21D65E55B3B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5E01A0C-5522-4603-BA96-A6ADF5F9FB5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1A0AC8F-0FAC-44E8-89C0-163A957FB30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CA53F73-B33B-45B8-B787-FB6B15F99D7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146777</xdr:rowOff>
    </xdr:from>
    <xdr:to>
      <xdr:col>76</xdr:col>
      <xdr:colOff>73025</xdr:colOff>
      <xdr:row>29</xdr:row>
      <xdr:rowOff>76927</xdr:rowOff>
    </xdr:to>
    <xdr:sp macro="" textlink="">
      <xdr:nvSpPr>
        <xdr:cNvPr id="149" name="楕円 148">
          <a:extLst>
            <a:ext uri="{FF2B5EF4-FFF2-40B4-BE49-F238E27FC236}">
              <a16:creationId xmlns:a16="http://schemas.microsoft.com/office/drawing/2014/main" id="{2F2527EE-1E76-4864-9293-F3D8B5C98F1D}"/>
            </a:ext>
          </a:extLst>
        </xdr:cNvPr>
        <xdr:cNvSpPr/>
      </xdr:nvSpPr>
      <xdr:spPr>
        <a:xfrm>
          <a:off x="14744700" y="49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169654</xdr:rowOff>
    </xdr:from>
    <xdr:ext cx="469744" cy="259045"/>
    <xdr:sp macro="" textlink="">
      <xdr:nvSpPr>
        <xdr:cNvPr id="150" name="債務償還比率該当値テキスト">
          <a:extLst>
            <a:ext uri="{FF2B5EF4-FFF2-40B4-BE49-F238E27FC236}">
              <a16:creationId xmlns:a16="http://schemas.microsoft.com/office/drawing/2014/main" id="{8138DA63-3F2A-4DB6-96BA-8BEB40D6A3D6}"/>
            </a:ext>
          </a:extLst>
        </xdr:cNvPr>
        <xdr:cNvSpPr txBox="1"/>
      </xdr:nvSpPr>
      <xdr:spPr>
        <a:xfrm>
          <a:off x="14846300" y="47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61496</xdr:rowOff>
    </xdr:from>
    <xdr:to>
      <xdr:col>72</xdr:col>
      <xdr:colOff>123825</xdr:colOff>
      <xdr:row>28</xdr:row>
      <xdr:rowOff>163096</xdr:rowOff>
    </xdr:to>
    <xdr:sp macro="" textlink="">
      <xdr:nvSpPr>
        <xdr:cNvPr id="151" name="楕円 150">
          <a:extLst>
            <a:ext uri="{FF2B5EF4-FFF2-40B4-BE49-F238E27FC236}">
              <a16:creationId xmlns:a16="http://schemas.microsoft.com/office/drawing/2014/main" id="{9D127741-5C9B-475E-BCEE-45F80DA7DDC9}"/>
            </a:ext>
          </a:extLst>
        </xdr:cNvPr>
        <xdr:cNvSpPr/>
      </xdr:nvSpPr>
      <xdr:spPr>
        <a:xfrm>
          <a:off x="14033500" y="48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112296</xdr:rowOff>
    </xdr:from>
    <xdr:to>
      <xdr:col>76</xdr:col>
      <xdr:colOff>22225</xdr:colOff>
      <xdr:row>29</xdr:row>
      <xdr:rowOff>26127</xdr:rowOff>
    </xdr:to>
    <xdr:cxnSp macro="">
      <xdr:nvCxnSpPr>
        <xdr:cNvPr id="152" name="直線コネクタ 151">
          <a:extLst>
            <a:ext uri="{FF2B5EF4-FFF2-40B4-BE49-F238E27FC236}">
              <a16:creationId xmlns:a16="http://schemas.microsoft.com/office/drawing/2014/main" id="{C25ABC65-E8F1-4972-901E-A78F05CBC92F}"/>
            </a:ext>
          </a:extLst>
        </xdr:cNvPr>
        <xdr:cNvCxnSpPr/>
      </xdr:nvCxnSpPr>
      <xdr:spPr>
        <a:xfrm>
          <a:off x="14084300" y="4912896"/>
          <a:ext cx="7112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66174</xdr:rowOff>
    </xdr:from>
    <xdr:to>
      <xdr:col>68</xdr:col>
      <xdr:colOff>123825</xdr:colOff>
      <xdr:row>28</xdr:row>
      <xdr:rowOff>167774</xdr:rowOff>
    </xdr:to>
    <xdr:sp macro="" textlink="">
      <xdr:nvSpPr>
        <xdr:cNvPr id="153" name="楕円 152">
          <a:extLst>
            <a:ext uri="{FF2B5EF4-FFF2-40B4-BE49-F238E27FC236}">
              <a16:creationId xmlns:a16="http://schemas.microsoft.com/office/drawing/2014/main" id="{5C9E45B3-B927-42DE-995C-350D08E632D6}"/>
            </a:ext>
          </a:extLst>
        </xdr:cNvPr>
        <xdr:cNvSpPr/>
      </xdr:nvSpPr>
      <xdr:spPr>
        <a:xfrm>
          <a:off x="13271500" y="48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112296</xdr:rowOff>
    </xdr:from>
    <xdr:to>
      <xdr:col>72</xdr:col>
      <xdr:colOff>73025</xdr:colOff>
      <xdr:row>28</xdr:row>
      <xdr:rowOff>116974</xdr:rowOff>
    </xdr:to>
    <xdr:cxnSp macro="">
      <xdr:nvCxnSpPr>
        <xdr:cNvPr id="154" name="直線コネクタ 153">
          <a:extLst>
            <a:ext uri="{FF2B5EF4-FFF2-40B4-BE49-F238E27FC236}">
              <a16:creationId xmlns:a16="http://schemas.microsoft.com/office/drawing/2014/main" id="{20311DAF-D1BA-4864-AE74-C37D6D7A5DDB}"/>
            </a:ext>
          </a:extLst>
        </xdr:cNvPr>
        <xdr:cNvCxnSpPr/>
      </xdr:nvCxnSpPr>
      <xdr:spPr>
        <a:xfrm flipV="1">
          <a:off x="13322300" y="4912896"/>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11740</xdr:rowOff>
    </xdr:from>
    <xdr:to>
      <xdr:col>64</xdr:col>
      <xdr:colOff>123825</xdr:colOff>
      <xdr:row>30</xdr:row>
      <xdr:rowOff>113340</xdr:rowOff>
    </xdr:to>
    <xdr:sp macro="" textlink="">
      <xdr:nvSpPr>
        <xdr:cNvPr id="155" name="楕円 154">
          <a:extLst>
            <a:ext uri="{FF2B5EF4-FFF2-40B4-BE49-F238E27FC236}">
              <a16:creationId xmlns:a16="http://schemas.microsoft.com/office/drawing/2014/main" id="{4576E5BB-DE8E-4D16-9CD7-6973D110D038}"/>
            </a:ext>
          </a:extLst>
        </xdr:cNvPr>
        <xdr:cNvSpPr/>
      </xdr:nvSpPr>
      <xdr:spPr>
        <a:xfrm>
          <a:off x="12509500" y="51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116974</xdr:rowOff>
    </xdr:from>
    <xdr:to>
      <xdr:col>68</xdr:col>
      <xdr:colOff>73025</xdr:colOff>
      <xdr:row>30</xdr:row>
      <xdr:rowOff>62540</xdr:rowOff>
    </xdr:to>
    <xdr:cxnSp macro="">
      <xdr:nvCxnSpPr>
        <xdr:cNvPr id="156" name="直線コネクタ 155">
          <a:extLst>
            <a:ext uri="{FF2B5EF4-FFF2-40B4-BE49-F238E27FC236}">
              <a16:creationId xmlns:a16="http://schemas.microsoft.com/office/drawing/2014/main" id="{59E60042-9844-400C-9019-F7F78C82CBEC}"/>
            </a:ext>
          </a:extLst>
        </xdr:cNvPr>
        <xdr:cNvCxnSpPr/>
      </xdr:nvCxnSpPr>
      <xdr:spPr>
        <a:xfrm flipV="1">
          <a:off x="12560300" y="4917574"/>
          <a:ext cx="762000" cy="28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25322</xdr:rowOff>
    </xdr:from>
    <xdr:to>
      <xdr:col>60</xdr:col>
      <xdr:colOff>123825</xdr:colOff>
      <xdr:row>27</xdr:row>
      <xdr:rowOff>126922</xdr:rowOff>
    </xdr:to>
    <xdr:sp macro="" textlink="">
      <xdr:nvSpPr>
        <xdr:cNvPr id="157" name="楕円 156">
          <a:extLst>
            <a:ext uri="{FF2B5EF4-FFF2-40B4-BE49-F238E27FC236}">
              <a16:creationId xmlns:a16="http://schemas.microsoft.com/office/drawing/2014/main" id="{E3912700-00B4-4359-B8A4-C4ED6ECD70AA}"/>
            </a:ext>
          </a:extLst>
        </xdr:cNvPr>
        <xdr:cNvSpPr/>
      </xdr:nvSpPr>
      <xdr:spPr>
        <a:xfrm>
          <a:off x="11747500" y="46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76122</xdr:rowOff>
    </xdr:from>
    <xdr:to>
      <xdr:col>64</xdr:col>
      <xdr:colOff>73025</xdr:colOff>
      <xdr:row>30</xdr:row>
      <xdr:rowOff>62540</xdr:rowOff>
    </xdr:to>
    <xdr:cxnSp macro="">
      <xdr:nvCxnSpPr>
        <xdr:cNvPr id="158" name="直線コネクタ 157">
          <a:extLst>
            <a:ext uri="{FF2B5EF4-FFF2-40B4-BE49-F238E27FC236}">
              <a16:creationId xmlns:a16="http://schemas.microsoft.com/office/drawing/2014/main" id="{B5BFC377-80C8-4F19-B40D-39AB2BB56F16}"/>
            </a:ext>
          </a:extLst>
        </xdr:cNvPr>
        <xdr:cNvCxnSpPr/>
      </xdr:nvCxnSpPr>
      <xdr:spPr>
        <a:xfrm>
          <a:off x="11798300" y="4705272"/>
          <a:ext cx="762000" cy="50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9" name="n_1aveValue債務償還比率">
          <a:extLst>
            <a:ext uri="{FF2B5EF4-FFF2-40B4-BE49-F238E27FC236}">
              <a16:creationId xmlns:a16="http://schemas.microsoft.com/office/drawing/2014/main" id="{4DE4C204-F876-42E3-9A20-C6D4E6772D4B}"/>
            </a:ext>
          </a:extLst>
        </xdr:cNvPr>
        <xdr:cNvSpPr txBox="1"/>
      </xdr:nvSpPr>
      <xdr:spPr>
        <a:xfrm>
          <a:off x="13836727" y="51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0" name="n_2aveValue債務償還比率">
          <a:extLst>
            <a:ext uri="{FF2B5EF4-FFF2-40B4-BE49-F238E27FC236}">
              <a16:creationId xmlns:a16="http://schemas.microsoft.com/office/drawing/2014/main" id="{DA4A4D94-FF16-4368-8EB2-3371BB1814EE}"/>
            </a:ext>
          </a:extLst>
        </xdr:cNvPr>
        <xdr:cNvSpPr txBox="1"/>
      </xdr:nvSpPr>
      <xdr:spPr>
        <a:xfrm>
          <a:off x="13087427" y="515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61" name="n_3aveValue債務償還比率">
          <a:extLst>
            <a:ext uri="{FF2B5EF4-FFF2-40B4-BE49-F238E27FC236}">
              <a16:creationId xmlns:a16="http://schemas.microsoft.com/office/drawing/2014/main" id="{3E388A38-8765-425D-B1A2-04B0C374195C}"/>
            </a:ext>
          </a:extLst>
        </xdr:cNvPr>
        <xdr:cNvSpPr txBox="1"/>
      </xdr:nvSpPr>
      <xdr:spPr>
        <a:xfrm>
          <a:off x="12325427" y="481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2" name="n_4aveValue債務償還比率">
          <a:extLst>
            <a:ext uri="{FF2B5EF4-FFF2-40B4-BE49-F238E27FC236}">
              <a16:creationId xmlns:a16="http://schemas.microsoft.com/office/drawing/2014/main" id="{161FD26B-EE66-4538-B452-66A5F8C00105}"/>
            </a:ext>
          </a:extLst>
        </xdr:cNvPr>
        <xdr:cNvSpPr txBox="1"/>
      </xdr:nvSpPr>
      <xdr:spPr>
        <a:xfrm>
          <a:off x="11563427" y="5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8173</xdr:rowOff>
    </xdr:from>
    <xdr:ext cx="469744" cy="259045"/>
    <xdr:sp macro="" textlink="">
      <xdr:nvSpPr>
        <xdr:cNvPr id="163" name="n_1mainValue債務償還比率">
          <a:extLst>
            <a:ext uri="{FF2B5EF4-FFF2-40B4-BE49-F238E27FC236}">
              <a16:creationId xmlns:a16="http://schemas.microsoft.com/office/drawing/2014/main" id="{4A4BE7B6-DCEB-4048-BEB6-2287F9E383A9}"/>
            </a:ext>
          </a:extLst>
        </xdr:cNvPr>
        <xdr:cNvSpPr txBox="1"/>
      </xdr:nvSpPr>
      <xdr:spPr>
        <a:xfrm>
          <a:off x="13836727" y="463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12851</xdr:rowOff>
    </xdr:from>
    <xdr:ext cx="469744" cy="259045"/>
    <xdr:sp macro="" textlink="">
      <xdr:nvSpPr>
        <xdr:cNvPr id="164" name="n_2mainValue債務償還比率">
          <a:extLst>
            <a:ext uri="{FF2B5EF4-FFF2-40B4-BE49-F238E27FC236}">
              <a16:creationId xmlns:a16="http://schemas.microsoft.com/office/drawing/2014/main" id="{4B6D5A82-FE6C-4095-87E7-B30260586AEE}"/>
            </a:ext>
          </a:extLst>
        </xdr:cNvPr>
        <xdr:cNvSpPr txBox="1"/>
      </xdr:nvSpPr>
      <xdr:spPr>
        <a:xfrm>
          <a:off x="13087427" y="46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104467</xdr:rowOff>
    </xdr:from>
    <xdr:ext cx="469744" cy="259045"/>
    <xdr:sp macro="" textlink="">
      <xdr:nvSpPr>
        <xdr:cNvPr id="165" name="n_3mainValue債務償還比率">
          <a:extLst>
            <a:ext uri="{FF2B5EF4-FFF2-40B4-BE49-F238E27FC236}">
              <a16:creationId xmlns:a16="http://schemas.microsoft.com/office/drawing/2014/main" id="{7F4CBBE8-D7A8-4366-AA39-AAC08CB85B7E}"/>
            </a:ext>
          </a:extLst>
        </xdr:cNvPr>
        <xdr:cNvSpPr txBox="1"/>
      </xdr:nvSpPr>
      <xdr:spPr>
        <a:xfrm>
          <a:off x="12325427" y="52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143449</xdr:rowOff>
    </xdr:from>
    <xdr:ext cx="469744" cy="259045"/>
    <xdr:sp macro="" textlink="">
      <xdr:nvSpPr>
        <xdr:cNvPr id="166" name="n_4mainValue債務償還比率">
          <a:extLst>
            <a:ext uri="{FF2B5EF4-FFF2-40B4-BE49-F238E27FC236}">
              <a16:creationId xmlns:a16="http://schemas.microsoft.com/office/drawing/2014/main" id="{FD1DD1AA-08DB-4FEE-8DC9-8BECF54843AC}"/>
            </a:ext>
          </a:extLst>
        </xdr:cNvPr>
        <xdr:cNvSpPr txBox="1"/>
      </xdr:nvSpPr>
      <xdr:spPr>
        <a:xfrm>
          <a:off x="11563427" y="44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E541A0C-F822-4D34-B996-CBF29593B46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398A6CA-21C7-48E9-8E33-3DE84A6F567C}"/>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B4530595-398B-4D0E-A3A6-BDFE0556D7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7AF5D9D1-4F3E-4B2D-8F12-E138A6336BC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64C2BD6-6903-4E44-8104-775B0AF5318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3871776-419B-432E-96A1-017C9647C56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403F3B-F3EA-4B8C-A012-E2006A4907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0D510B-EF70-4C92-86BE-98A8AA795D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8ADA29-B946-4F8A-A63D-BD40FE4A9D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27B6B4-5AF7-4828-B24D-D8B3B797D0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B6CD6E-B6DB-4932-89CC-17E90B2196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7A179B-C5B5-4CC4-BA71-A367A900C6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194E1D-8119-4712-8195-0B249D19ED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1A62C9-21E9-4EA2-864D-A8BDA6BB61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193B55-14F4-4468-A2F7-07CC030170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0B4158-41A3-4BA4-B175-C4597622C80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294E1D-C829-4D18-BE2C-9477D8D3EE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93DAF3-A850-4B87-AF74-B62E35D3B99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604A195-6957-47E2-B4F7-7FA1280101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E1557F-953A-4118-BA99-1A47655209B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11CBFC-CDEF-42D4-AA8E-BF8A7222E0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5C0720-0D34-4CD7-B6BC-36019C956D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580A09-F7DB-47D3-80EA-A634073355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5D4E10-4A87-4707-8C75-B847185536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0B8201-6876-46E4-BA4A-21E31B5F76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DC8C39-C554-456F-BC8E-C21BED286E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265863-10A2-4F83-B1BB-973226B2ED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777E46-90E1-4AA2-B323-356FFBB671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26513F-BC2E-4F3A-B6AC-6E6EF1BDB11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9FE0980-A281-42F5-BF2D-BD7CA975C5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270636-9840-4D82-8C55-B9F53A7C91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0F7B89F-0B39-4549-948E-02858868B3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861A7A-7C30-40A5-8AF5-98CE98B4C9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5B24A5-65F6-4D18-8F3A-830A9F0D16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581317-85AA-4DDF-9860-D75DAEA734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594128-9BDD-4618-84DA-B814F14982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97AC60-71CB-446E-9CFC-112A12DE114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900E8C-CD33-4168-9733-AB8E12DB59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BE43E9-02FF-499A-B768-3AEA05BF9B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E82070-C4AD-4A28-ABB1-1E1C66EAA7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D9A02D-89ED-401B-9B58-C5F8FB9BFA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10CF50-A227-4D71-9FDF-FA56E98C1C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7F7DFF-3E3D-4516-82D9-86C2970867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388762-6A0D-4029-A4C5-1529289FB4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B04F18-0865-49D3-B454-1757199DF9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AAC59D-C05C-4D03-A3F8-EB2C9D8DD4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9F8972-6B92-4CC7-BEB7-6097BD69C66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03B554-F36B-43F4-B55A-2D4C879DAC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FEC6FF-9E95-47CD-94C0-643A71D4F5B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A256CE6-51D5-426D-9E88-69265A242C2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2E7A056-77AD-4D61-A61A-FF6CAC2E08E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BF93B60-E038-4477-9367-6027E626F9D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D70A2CA-94F0-4B6F-834B-B5DB3A56DBC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399E27D-3888-4AE8-BC50-9969DBA0450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411F0FA-D293-4EB8-AEAE-1C5F7E2F1B6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304B260-1174-46A4-BC42-477465289D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371F6E4-66D8-46AF-A804-72ABBDA3E1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E2600AE-663E-4B06-B270-9039CAB4F8C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19FA69A-5428-41A0-A91B-B82F07AAA2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2B8EA8B-306B-421D-8D36-0695DDEB8BB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621E97-695A-4A2C-8110-2B4397A76B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E59F7A7A-5854-4442-B881-BC9EB2638F2C}"/>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80BD060-5DC4-490E-BA97-C682B687C9B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12953C69-D8FF-49D2-89AD-EB38FE15108C}"/>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613D0E00-2DB9-449C-890B-53B3940DA19D}"/>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7B73CDD7-0F75-4666-B13A-E7297588D135}"/>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8BC5AECF-B438-4987-B91B-0EE9E1221388}"/>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CB68F99F-FB58-482B-BD20-7BFD54C13848}"/>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8BCE2F36-FE1F-4D76-BDA3-5CB1EB9FEDAD}"/>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5994F86-0C94-4CF5-A54E-023CD6E8673D}"/>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8BE9BB81-85DD-4E0A-BA40-96B9E501D862}"/>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F2D0B90F-037D-4926-9DFD-20F092DEC7C1}"/>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B946B2-8F20-4A96-BDBA-8D692EDA18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F1A709-A7AE-499D-A705-3754FC9A53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EE7593C-E7FF-4C90-BD38-85C4E54CF2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CC709C-705B-4B53-8FE9-D06A78F856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5FA068-913C-4ECB-B1C5-7C5F1E927A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3" name="楕円 72">
          <a:extLst>
            <a:ext uri="{FF2B5EF4-FFF2-40B4-BE49-F238E27FC236}">
              <a16:creationId xmlns:a16="http://schemas.microsoft.com/office/drawing/2014/main" id="{54A365AC-4C08-4EB5-9EB4-94C31557C785}"/>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E3B047D7-71D3-4C69-8E5E-12E0C0F41976}"/>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a:extLst>
            <a:ext uri="{FF2B5EF4-FFF2-40B4-BE49-F238E27FC236}">
              <a16:creationId xmlns:a16="http://schemas.microsoft.com/office/drawing/2014/main" id="{6E98AAFA-EC08-4558-A3D0-D79F62BF51F2}"/>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30480</xdr:rowOff>
    </xdr:to>
    <xdr:cxnSp macro="">
      <xdr:nvCxnSpPr>
        <xdr:cNvPr id="76" name="直線コネクタ 75">
          <a:extLst>
            <a:ext uri="{FF2B5EF4-FFF2-40B4-BE49-F238E27FC236}">
              <a16:creationId xmlns:a16="http://schemas.microsoft.com/office/drawing/2014/main" id="{C961AA41-67EC-448A-A85F-3DC93D228E17}"/>
            </a:ext>
          </a:extLst>
        </xdr:cNvPr>
        <xdr:cNvCxnSpPr/>
      </xdr:nvCxnSpPr>
      <xdr:spPr>
        <a:xfrm>
          <a:off x="3797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7" name="楕円 76">
          <a:extLst>
            <a:ext uri="{FF2B5EF4-FFF2-40B4-BE49-F238E27FC236}">
              <a16:creationId xmlns:a16="http://schemas.microsoft.com/office/drawing/2014/main" id="{8405A5B1-6955-4068-9000-3372561E3487}"/>
            </a:ext>
          </a:extLst>
        </xdr:cNvPr>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36</xdr:row>
      <xdr:rowOff>167640</xdr:rowOff>
    </xdr:to>
    <xdr:cxnSp macro="">
      <xdr:nvCxnSpPr>
        <xdr:cNvPr id="78" name="直線コネクタ 77">
          <a:extLst>
            <a:ext uri="{FF2B5EF4-FFF2-40B4-BE49-F238E27FC236}">
              <a16:creationId xmlns:a16="http://schemas.microsoft.com/office/drawing/2014/main" id="{27575B9C-55EF-4A5C-9C14-7A1BE97DBC84}"/>
            </a:ext>
          </a:extLst>
        </xdr:cNvPr>
        <xdr:cNvCxnSpPr/>
      </xdr:nvCxnSpPr>
      <xdr:spPr>
        <a:xfrm>
          <a:off x="2908300" y="6316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9" name="楕円 78">
          <a:extLst>
            <a:ext uri="{FF2B5EF4-FFF2-40B4-BE49-F238E27FC236}">
              <a16:creationId xmlns:a16="http://schemas.microsoft.com/office/drawing/2014/main" id="{2147605F-BA1C-4E4C-B21D-3A26096787EA}"/>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144780</xdr:rowOff>
    </xdr:to>
    <xdr:cxnSp macro="">
      <xdr:nvCxnSpPr>
        <xdr:cNvPr id="80" name="直線コネクタ 79">
          <a:extLst>
            <a:ext uri="{FF2B5EF4-FFF2-40B4-BE49-F238E27FC236}">
              <a16:creationId xmlns:a16="http://schemas.microsoft.com/office/drawing/2014/main" id="{88F550EB-0A7D-4D58-88A2-0EDA9031DC1C}"/>
            </a:ext>
          </a:extLst>
        </xdr:cNvPr>
        <xdr:cNvCxnSpPr/>
      </xdr:nvCxnSpPr>
      <xdr:spPr>
        <a:xfrm>
          <a:off x="2019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1" name="n_1aveValue【道路】&#10;有形固定資産減価償却率">
          <a:extLst>
            <a:ext uri="{FF2B5EF4-FFF2-40B4-BE49-F238E27FC236}">
              <a16:creationId xmlns:a16="http://schemas.microsoft.com/office/drawing/2014/main" id="{1E44D89E-526C-43B5-8FF3-AA8D0FEFA97C}"/>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2" name="n_2aveValue【道路】&#10;有形固定資産減価償却率">
          <a:extLst>
            <a:ext uri="{FF2B5EF4-FFF2-40B4-BE49-F238E27FC236}">
              <a16:creationId xmlns:a16="http://schemas.microsoft.com/office/drawing/2014/main" id="{7A8FB1A5-DB6A-46E8-A50C-B0BC2DB0E4BE}"/>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3" name="n_3aveValue【道路】&#10;有形固定資産減価償却率">
          <a:extLst>
            <a:ext uri="{FF2B5EF4-FFF2-40B4-BE49-F238E27FC236}">
              <a16:creationId xmlns:a16="http://schemas.microsoft.com/office/drawing/2014/main" id="{A5BC7BEA-0D40-484E-BA6D-DD70BCA517F4}"/>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4" name="n_4aveValue【道路】&#10;有形固定資産減価償却率">
          <a:extLst>
            <a:ext uri="{FF2B5EF4-FFF2-40B4-BE49-F238E27FC236}">
              <a16:creationId xmlns:a16="http://schemas.microsoft.com/office/drawing/2014/main" id="{8580EC3F-7B03-4F03-813C-C24106DD4287}"/>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5" name="n_1mainValue【道路】&#10;有形固定資産減価償却率">
          <a:extLst>
            <a:ext uri="{FF2B5EF4-FFF2-40B4-BE49-F238E27FC236}">
              <a16:creationId xmlns:a16="http://schemas.microsoft.com/office/drawing/2014/main" id="{446D27B6-1D10-4A7D-8EC5-CF86C626C504}"/>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A695286E-C9EA-4F1C-89C3-245377762E10}"/>
            </a:ext>
          </a:extLst>
        </xdr:cNvPr>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7" name="n_3mainValue【道路】&#10;有形固定資産減価償却率">
          <a:extLst>
            <a:ext uri="{FF2B5EF4-FFF2-40B4-BE49-F238E27FC236}">
              <a16:creationId xmlns:a16="http://schemas.microsoft.com/office/drawing/2014/main" id="{66B221CA-D13D-4793-9797-E2707429702A}"/>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D4A7ED7-A2BC-483D-8202-5100063713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426781E-8BB0-4E78-893D-47E48D9951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A74610C-5908-437E-BB71-215E9E418B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C3A30F3-22BE-4F75-8DC7-279F8ACE87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BDAC18DC-430A-4675-A6FC-43E7E588E0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3123BEF-1130-492E-84C4-64D9C73739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99DC0B15-E21C-4307-A014-AC3210D969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644B960-5305-4F70-8979-FEA3D83CF6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731F9FB-0636-4AD5-984B-F224C4458F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06D5490-E5EE-404E-9113-0789A7877D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CB730D6-D617-4CF3-A06A-1A990107B7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04929EE-4488-4445-A67F-14C6FF90A3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C5DC9B89-C19A-4E6B-90A4-86478B5A33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a:extLst>
            <a:ext uri="{FF2B5EF4-FFF2-40B4-BE49-F238E27FC236}">
              <a16:creationId xmlns:a16="http://schemas.microsoft.com/office/drawing/2014/main" id="{280802A5-CB3E-4DF3-A7E1-F403519B7889}"/>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9A00DA84-A418-4572-9859-09CC492329C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a:extLst>
            <a:ext uri="{FF2B5EF4-FFF2-40B4-BE49-F238E27FC236}">
              <a16:creationId xmlns:a16="http://schemas.microsoft.com/office/drawing/2014/main" id="{2600DC37-5D49-4263-93DD-B8AC690E415A}"/>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262D58C8-5F0B-4DB5-8D1E-682CF79AA39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a:extLst>
            <a:ext uri="{FF2B5EF4-FFF2-40B4-BE49-F238E27FC236}">
              <a16:creationId xmlns:a16="http://schemas.microsoft.com/office/drawing/2014/main" id="{E7066445-08B9-4C78-B296-EDE741B70CD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6145FDA-4766-410F-B646-3A739A0A830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a:extLst>
            <a:ext uri="{FF2B5EF4-FFF2-40B4-BE49-F238E27FC236}">
              <a16:creationId xmlns:a16="http://schemas.microsoft.com/office/drawing/2014/main" id="{430A7BD0-3801-4CFD-B48C-6B04394A56F9}"/>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6FEFAADA-CAC7-46CD-A199-D196AE8B71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a:extLst>
            <a:ext uri="{FF2B5EF4-FFF2-40B4-BE49-F238E27FC236}">
              <a16:creationId xmlns:a16="http://schemas.microsoft.com/office/drawing/2014/main" id="{163A9573-D73C-4493-9030-B9C7BF7C59A9}"/>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36F0503A-8C19-4B93-BCDF-86335FD3D88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a:extLst>
            <a:ext uri="{FF2B5EF4-FFF2-40B4-BE49-F238E27FC236}">
              <a16:creationId xmlns:a16="http://schemas.microsoft.com/office/drawing/2014/main" id="{36B71AB8-9A24-4401-88C1-7CAEF24BFF55}"/>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a:extLst>
            <a:ext uri="{FF2B5EF4-FFF2-40B4-BE49-F238E27FC236}">
              <a16:creationId xmlns:a16="http://schemas.microsoft.com/office/drawing/2014/main" id="{FBB3FD2A-2C44-4395-A8F1-4A6CEB2E898E}"/>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a:extLst>
            <a:ext uri="{FF2B5EF4-FFF2-40B4-BE49-F238E27FC236}">
              <a16:creationId xmlns:a16="http://schemas.microsoft.com/office/drawing/2014/main" id="{634607EF-E8C4-4513-B946-F0E57FFD8BBC}"/>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a:extLst>
            <a:ext uri="{FF2B5EF4-FFF2-40B4-BE49-F238E27FC236}">
              <a16:creationId xmlns:a16="http://schemas.microsoft.com/office/drawing/2014/main" id="{46BA17A2-2A48-484A-88FE-25708541A69B}"/>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a:extLst>
            <a:ext uri="{FF2B5EF4-FFF2-40B4-BE49-F238E27FC236}">
              <a16:creationId xmlns:a16="http://schemas.microsoft.com/office/drawing/2014/main" id="{22D30CEF-6240-41EB-AEA7-CE4BCBB9F584}"/>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6" name="【道路】&#10;一人当たり延長平均値テキスト">
          <a:extLst>
            <a:ext uri="{FF2B5EF4-FFF2-40B4-BE49-F238E27FC236}">
              <a16:creationId xmlns:a16="http://schemas.microsoft.com/office/drawing/2014/main" id="{2B8044F3-ED2A-418F-B94C-23AD267220BF}"/>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a:extLst>
            <a:ext uri="{FF2B5EF4-FFF2-40B4-BE49-F238E27FC236}">
              <a16:creationId xmlns:a16="http://schemas.microsoft.com/office/drawing/2014/main" id="{083DFF2C-63A4-48B4-A08B-335BBAA084E0}"/>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a:extLst>
            <a:ext uri="{FF2B5EF4-FFF2-40B4-BE49-F238E27FC236}">
              <a16:creationId xmlns:a16="http://schemas.microsoft.com/office/drawing/2014/main" id="{A4772239-47B4-4D8B-80EF-9AA0E729E1A8}"/>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a:extLst>
            <a:ext uri="{FF2B5EF4-FFF2-40B4-BE49-F238E27FC236}">
              <a16:creationId xmlns:a16="http://schemas.microsoft.com/office/drawing/2014/main" id="{2C3CF259-3DA8-4006-BF83-232B281D3C52}"/>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a:extLst>
            <a:ext uri="{FF2B5EF4-FFF2-40B4-BE49-F238E27FC236}">
              <a16:creationId xmlns:a16="http://schemas.microsoft.com/office/drawing/2014/main" id="{1F858FDE-7C9D-47C6-9099-967228F10456}"/>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a:extLst>
            <a:ext uri="{FF2B5EF4-FFF2-40B4-BE49-F238E27FC236}">
              <a16:creationId xmlns:a16="http://schemas.microsoft.com/office/drawing/2014/main" id="{B5838A2A-6645-4F9A-96FB-95357C1DE443}"/>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03ED794-785A-4B37-8543-AA7F6961C7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E8D9B4-BD65-45C2-BC04-57C8E6B60D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A4A8834-2B86-4958-9BFB-71CD093DEE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D74EB68-39C0-4B07-8964-BEF105680F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753EB1D-304B-4D02-9255-AA3A74B5FF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153352</xdr:rowOff>
    </xdr:from>
    <xdr:to>
      <xdr:col>55</xdr:col>
      <xdr:colOff>50800</xdr:colOff>
      <xdr:row>42</xdr:row>
      <xdr:rowOff>83502</xdr:rowOff>
    </xdr:to>
    <xdr:sp macro="" textlink="">
      <xdr:nvSpPr>
        <xdr:cNvPr id="127" name="楕円 126">
          <a:extLst>
            <a:ext uri="{FF2B5EF4-FFF2-40B4-BE49-F238E27FC236}">
              <a16:creationId xmlns:a16="http://schemas.microsoft.com/office/drawing/2014/main" id="{F0093AB3-40C0-47B5-BD2D-02CEF5DDD492}"/>
            </a:ext>
          </a:extLst>
        </xdr:cNvPr>
        <xdr:cNvSpPr/>
      </xdr:nvSpPr>
      <xdr:spPr>
        <a:xfrm>
          <a:off x="10426700" y="71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8" name="【道路】&#10;一人当たり延長該当値テキスト">
          <a:extLst>
            <a:ext uri="{FF2B5EF4-FFF2-40B4-BE49-F238E27FC236}">
              <a16:creationId xmlns:a16="http://schemas.microsoft.com/office/drawing/2014/main" id="{E11A27B2-1111-4BA4-B2F8-0131BDD07FB5}"/>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153434</xdr:rowOff>
    </xdr:from>
    <xdr:to>
      <xdr:col>50</xdr:col>
      <xdr:colOff>165100</xdr:colOff>
      <xdr:row>42</xdr:row>
      <xdr:rowOff>83584</xdr:rowOff>
    </xdr:to>
    <xdr:sp macro="" textlink="">
      <xdr:nvSpPr>
        <xdr:cNvPr id="129" name="楕円 128">
          <a:extLst>
            <a:ext uri="{FF2B5EF4-FFF2-40B4-BE49-F238E27FC236}">
              <a16:creationId xmlns:a16="http://schemas.microsoft.com/office/drawing/2014/main" id="{6C7F2644-F351-4F41-A3C2-CE5D9B1B9694}"/>
            </a:ext>
          </a:extLst>
        </xdr:cNvPr>
        <xdr:cNvSpPr/>
      </xdr:nvSpPr>
      <xdr:spPr>
        <a:xfrm>
          <a:off x="9588500" y="71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32702</xdr:rowOff>
    </xdr:from>
    <xdr:to>
      <xdr:col>55</xdr:col>
      <xdr:colOff>0</xdr:colOff>
      <xdr:row>42</xdr:row>
      <xdr:rowOff>32784</xdr:rowOff>
    </xdr:to>
    <xdr:cxnSp macro="">
      <xdr:nvCxnSpPr>
        <xdr:cNvPr id="130" name="直線コネクタ 129">
          <a:extLst>
            <a:ext uri="{FF2B5EF4-FFF2-40B4-BE49-F238E27FC236}">
              <a16:creationId xmlns:a16="http://schemas.microsoft.com/office/drawing/2014/main" id="{7688DBFB-C2D0-438B-92A6-FB54C507F9A2}"/>
            </a:ext>
          </a:extLst>
        </xdr:cNvPr>
        <xdr:cNvCxnSpPr/>
      </xdr:nvCxnSpPr>
      <xdr:spPr>
        <a:xfrm flipV="1">
          <a:off x="9639300" y="723360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153560</xdr:rowOff>
    </xdr:from>
    <xdr:to>
      <xdr:col>46</xdr:col>
      <xdr:colOff>38100</xdr:colOff>
      <xdr:row>42</xdr:row>
      <xdr:rowOff>83710</xdr:rowOff>
    </xdr:to>
    <xdr:sp macro="" textlink="">
      <xdr:nvSpPr>
        <xdr:cNvPr id="131" name="楕円 130">
          <a:extLst>
            <a:ext uri="{FF2B5EF4-FFF2-40B4-BE49-F238E27FC236}">
              <a16:creationId xmlns:a16="http://schemas.microsoft.com/office/drawing/2014/main" id="{15B2F714-D0BE-4E4E-B3BD-CB1DE61FD252}"/>
            </a:ext>
          </a:extLst>
        </xdr:cNvPr>
        <xdr:cNvSpPr/>
      </xdr:nvSpPr>
      <xdr:spPr>
        <a:xfrm>
          <a:off x="8699500" y="71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32784</xdr:rowOff>
    </xdr:from>
    <xdr:to>
      <xdr:col>50</xdr:col>
      <xdr:colOff>114300</xdr:colOff>
      <xdr:row>42</xdr:row>
      <xdr:rowOff>32910</xdr:rowOff>
    </xdr:to>
    <xdr:cxnSp macro="">
      <xdr:nvCxnSpPr>
        <xdr:cNvPr id="132" name="直線コネクタ 131">
          <a:extLst>
            <a:ext uri="{FF2B5EF4-FFF2-40B4-BE49-F238E27FC236}">
              <a16:creationId xmlns:a16="http://schemas.microsoft.com/office/drawing/2014/main" id="{ACB7901E-0CE9-4D63-8977-78BADE7E0DDD}"/>
            </a:ext>
          </a:extLst>
        </xdr:cNvPr>
        <xdr:cNvCxnSpPr/>
      </xdr:nvCxnSpPr>
      <xdr:spPr>
        <a:xfrm flipV="1">
          <a:off x="8750300" y="7233684"/>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153688</xdr:rowOff>
    </xdr:from>
    <xdr:to>
      <xdr:col>41</xdr:col>
      <xdr:colOff>101600</xdr:colOff>
      <xdr:row>42</xdr:row>
      <xdr:rowOff>83838</xdr:rowOff>
    </xdr:to>
    <xdr:sp macro="" textlink="">
      <xdr:nvSpPr>
        <xdr:cNvPr id="133" name="楕円 132">
          <a:extLst>
            <a:ext uri="{FF2B5EF4-FFF2-40B4-BE49-F238E27FC236}">
              <a16:creationId xmlns:a16="http://schemas.microsoft.com/office/drawing/2014/main" id="{FFA18337-C582-4376-88BA-FB9A10F8A357}"/>
            </a:ext>
          </a:extLst>
        </xdr:cNvPr>
        <xdr:cNvSpPr/>
      </xdr:nvSpPr>
      <xdr:spPr>
        <a:xfrm>
          <a:off x="7810500" y="71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32910</xdr:rowOff>
    </xdr:from>
    <xdr:to>
      <xdr:col>45</xdr:col>
      <xdr:colOff>177800</xdr:colOff>
      <xdr:row>42</xdr:row>
      <xdr:rowOff>33038</xdr:rowOff>
    </xdr:to>
    <xdr:cxnSp macro="">
      <xdr:nvCxnSpPr>
        <xdr:cNvPr id="134" name="直線コネクタ 133">
          <a:extLst>
            <a:ext uri="{FF2B5EF4-FFF2-40B4-BE49-F238E27FC236}">
              <a16:creationId xmlns:a16="http://schemas.microsoft.com/office/drawing/2014/main" id="{39C61176-1D29-4AAB-B5F0-41BC1FC5C928}"/>
            </a:ext>
          </a:extLst>
        </xdr:cNvPr>
        <xdr:cNvCxnSpPr/>
      </xdr:nvCxnSpPr>
      <xdr:spPr>
        <a:xfrm flipV="1">
          <a:off x="7861300" y="723381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5" name="n_1aveValue【道路】&#10;一人当たり延長">
          <a:extLst>
            <a:ext uri="{FF2B5EF4-FFF2-40B4-BE49-F238E27FC236}">
              <a16:creationId xmlns:a16="http://schemas.microsoft.com/office/drawing/2014/main" id="{E2EC577C-BB02-4604-95E9-C107D5876567}"/>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6" name="n_2aveValue【道路】&#10;一人当たり延長">
          <a:extLst>
            <a:ext uri="{FF2B5EF4-FFF2-40B4-BE49-F238E27FC236}">
              <a16:creationId xmlns:a16="http://schemas.microsoft.com/office/drawing/2014/main" id="{51D1FF52-1A06-4DDB-BAEC-35FC2890BA8A}"/>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7" name="n_3aveValue【道路】&#10;一人当たり延長">
          <a:extLst>
            <a:ext uri="{FF2B5EF4-FFF2-40B4-BE49-F238E27FC236}">
              <a16:creationId xmlns:a16="http://schemas.microsoft.com/office/drawing/2014/main" id="{99EFE4A8-2A81-4D81-8DF4-B236FE74D852}"/>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8" name="n_4aveValue【道路】&#10;一人当たり延長">
          <a:extLst>
            <a:ext uri="{FF2B5EF4-FFF2-40B4-BE49-F238E27FC236}">
              <a16:creationId xmlns:a16="http://schemas.microsoft.com/office/drawing/2014/main" id="{6A931813-F17D-479A-B2F7-EC3B2B3CE973}"/>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74711</xdr:rowOff>
    </xdr:from>
    <xdr:ext cx="534377" cy="259045"/>
    <xdr:sp macro="" textlink="">
      <xdr:nvSpPr>
        <xdr:cNvPr id="139" name="n_1mainValue【道路】&#10;一人当たり延長">
          <a:extLst>
            <a:ext uri="{FF2B5EF4-FFF2-40B4-BE49-F238E27FC236}">
              <a16:creationId xmlns:a16="http://schemas.microsoft.com/office/drawing/2014/main" id="{D8BA2B35-A043-49A0-891B-AF80C9C61631}"/>
            </a:ext>
          </a:extLst>
        </xdr:cNvPr>
        <xdr:cNvSpPr txBox="1"/>
      </xdr:nvSpPr>
      <xdr:spPr>
        <a:xfrm>
          <a:off x="9359411" y="72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74837</xdr:rowOff>
    </xdr:from>
    <xdr:ext cx="534377" cy="259045"/>
    <xdr:sp macro="" textlink="">
      <xdr:nvSpPr>
        <xdr:cNvPr id="140" name="n_2mainValue【道路】&#10;一人当たり延長">
          <a:extLst>
            <a:ext uri="{FF2B5EF4-FFF2-40B4-BE49-F238E27FC236}">
              <a16:creationId xmlns:a16="http://schemas.microsoft.com/office/drawing/2014/main" id="{AFA81C64-1E1D-4DEE-84B6-3BF868607CD6}"/>
            </a:ext>
          </a:extLst>
        </xdr:cNvPr>
        <xdr:cNvSpPr txBox="1"/>
      </xdr:nvSpPr>
      <xdr:spPr>
        <a:xfrm>
          <a:off x="8483111" y="72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74965</xdr:rowOff>
    </xdr:from>
    <xdr:ext cx="534377" cy="259045"/>
    <xdr:sp macro="" textlink="">
      <xdr:nvSpPr>
        <xdr:cNvPr id="141" name="n_3mainValue【道路】&#10;一人当たり延長">
          <a:extLst>
            <a:ext uri="{FF2B5EF4-FFF2-40B4-BE49-F238E27FC236}">
              <a16:creationId xmlns:a16="http://schemas.microsoft.com/office/drawing/2014/main" id="{95437392-03F4-4324-9E22-22D3E069F36A}"/>
            </a:ext>
          </a:extLst>
        </xdr:cNvPr>
        <xdr:cNvSpPr txBox="1"/>
      </xdr:nvSpPr>
      <xdr:spPr>
        <a:xfrm>
          <a:off x="7594111" y="72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658C1868-FE5F-40FE-9C93-9F6BA62B49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85B69BC6-D3E5-44BC-A607-A5BC418A19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CE52AE15-45CB-43F6-B939-05FBC7F2723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D3BAD4F5-9E7B-4054-BAED-F021DCB221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5E22184C-94C1-4FA2-A6FF-C38A7FD177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F634FC9F-2963-4B30-B3A0-48D8137DDBB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5EC67E24-41AA-4FBF-B9DD-1D61468453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B0283B03-B8A3-4FB1-B19E-8F1EB09AE80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a:extLst>
            <a:ext uri="{FF2B5EF4-FFF2-40B4-BE49-F238E27FC236}">
              <a16:creationId xmlns:a16="http://schemas.microsoft.com/office/drawing/2014/main" id="{C329FD3A-052E-4456-9C97-8064BCFABB0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a:extLst>
            <a:ext uri="{FF2B5EF4-FFF2-40B4-BE49-F238E27FC236}">
              <a16:creationId xmlns:a16="http://schemas.microsoft.com/office/drawing/2014/main" id="{F137E9D2-E15B-482B-A4DD-2DBB5089B0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a:extLst>
            <a:ext uri="{FF2B5EF4-FFF2-40B4-BE49-F238E27FC236}">
              <a16:creationId xmlns:a16="http://schemas.microsoft.com/office/drawing/2014/main" id="{5D8E6EFB-7718-4364-B404-0246738F6B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a:extLst>
            <a:ext uri="{FF2B5EF4-FFF2-40B4-BE49-F238E27FC236}">
              <a16:creationId xmlns:a16="http://schemas.microsoft.com/office/drawing/2014/main" id="{A155978D-A716-4CF0-9E81-5EE4458CE7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a:extLst>
            <a:ext uri="{FF2B5EF4-FFF2-40B4-BE49-F238E27FC236}">
              <a16:creationId xmlns:a16="http://schemas.microsoft.com/office/drawing/2014/main" id="{F90CF4C1-D3FB-4818-A60A-A76C602AD6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a:extLst>
            <a:ext uri="{FF2B5EF4-FFF2-40B4-BE49-F238E27FC236}">
              <a16:creationId xmlns:a16="http://schemas.microsoft.com/office/drawing/2014/main" id="{2F87308D-758D-4147-9990-E55FA4B09C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a:extLst>
            <a:ext uri="{FF2B5EF4-FFF2-40B4-BE49-F238E27FC236}">
              <a16:creationId xmlns:a16="http://schemas.microsoft.com/office/drawing/2014/main" id="{06040923-4202-4500-A991-485777C12A1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a:extLst>
            <a:ext uri="{FF2B5EF4-FFF2-40B4-BE49-F238E27FC236}">
              <a16:creationId xmlns:a16="http://schemas.microsoft.com/office/drawing/2014/main" id="{48D1543F-0217-430B-9ED6-E2CECCFA9FD8}"/>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6710ECD9-C145-4CC2-B606-BA0E3AFC4E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91C2E98C-C0A4-472C-A5B2-606484FA12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FED33421-19A4-46E6-92C5-287106BA6C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866FE5F4-144E-4522-BC1B-C5ECA16167A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AAE215E8-0237-4B53-ADE4-212F520665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4B2867FD-F3FB-4D34-A117-4E39847BDB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CBA241F8-AC84-4637-8B48-E76452E293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7A2F77A5-531C-43E3-BCF5-2D02964113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185E9EF4-647B-471C-B2D1-FED8D88FCEA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EA93EA43-DE52-44D6-8446-4B3978FA02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24A6BA48-D5D9-4E77-8BB5-3D05DEEDD2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9" name="直線コネクタ 168">
          <a:extLst>
            <a:ext uri="{FF2B5EF4-FFF2-40B4-BE49-F238E27FC236}">
              <a16:creationId xmlns:a16="http://schemas.microsoft.com/office/drawing/2014/main" id="{E22615F4-D68E-44EF-B56E-CE84AB99EC6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0" name="テキスト ボックス 169">
          <a:extLst>
            <a:ext uri="{FF2B5EF4-FFF2-40B4-BE49-F238E27FC236}">
              <a16:creationId xmlns:a16="http://schemas.microsoft.com/office/drawing/2014/main" id="{8C2E68EB-5F71-43D7-9F95-5EC3C010D1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1" name="直線コネクタ 170">
          <a:extLst>
            <a:ext uri="{FF2B5EF4-FFF2-40B4-BE49-F238E27FC236}">
              <a16:creationId xmlns:a16="http://schemas.microsoft.com/office/drawing/2014/main" id="{DE741B7D-D757-4FE8-88F4-104226DD8B7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2" name="テキスト ボックス 171">
          <a:extLst>
            <a:ext uri="{FF2B5EF4-FFF2-40B4-BE49-F238E27FC236}">
              <a16:creationId xmlns:a16="http://schemas.microsoft.com/office/drawing/2014/main" id="{41644EEA-8B1F-4004-9DE8-54AA82E01F4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3" name="直線コネクタ 172">
          <a:extLst>
            <a:ext uri="{FF2B5EF4-FFF2-40B4-BE49-F238E27FC236}">
              <a16:creationId xmlns:a16="http://schemas.microsoft.com/office/drawing/2014/main" id="{5F2D42A1-140C-471D-898A-65D3F8E916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4" name="テキスト ボックス 173">
          <a:extLst>
            <a:ext uri="{FF2B5EF4-FFF2-40B4-BE49-F238E27FC236}">
              <a16:creationId xmlns:a16="http://schemas.microsoft.com/office/drawing/2014/main" id="{A5E4ED61-BBF6-49C8-821C-F0734748517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5" name="直線コネクタ 174">
          <a:extLst>
            <a:ext uri="{FF2B5EF4-FFF2-40B4-BE49-F238E27FC236}">
              <a16:creationId xmlns:a16="http://schemas.microsoft.com/office/drawing/2014/main" id="{3E84663D-2586-41D8-86C2-1741DB07E68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6" name="テキスト ボックス 175">
          <a:extLst>
            <a:ext uri="{FF2B5EF4-FFF2-40B4-BE49-F238E27FC236}">
              <a16:creationId xmlns:a16="http://schemas.microsoft.com/office/drawing/2014/main" id="{DC12C497-58B7-470A-9DDB-4BFD4856E13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7" name="直線コネクタ 176">
          <a:extLst>
            <a:ext uri="{FF2B5EF4-FFF2-40B4-BE49-F238E27FC236}">
              <a16:creationId xmlns:a16="http://schemas.microsoft.com/office/drawing/2014/main" id="{EE07A65E-CDD4-4936-A51A-957767A7976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8" name="テキスト ボックス 177">
          <a:extLst>
            <a:ext uri="{FF2B5EF4-FFF2-40B4-BE49-F238E27FC236}">
              <a16:creationId xmlns:a16="http://schemas.microsoft.com/office/drawing/2014/main" id="{C3066E73-BFF0-44E1-8F98-898E4479775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9" name="直線コネクタ 178">
          <a:extLst>
            <a:ext uri="{FF2B5EF4-FFF2-40B4-BE49-F238E27FC236}">
              <a16:creationId xmlns:a16="http://schemas.microsoft.com/office/drawing/2014/main" id="{2F1ADF5F-9029-43A4-9989-6FB155388AA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0" name="テキスト ボックス 179">
          <a:extLst>
            <a:ext uri="{FF2B5EF4-FFF2-40B4-BE49-F238E27FC236}">
              <a16:creationId xmlns:a16="http://schemas.microsoft.com/office/drawing/2014/main" id="{19CEB34B-A003-4E59-8C4E-F9018E6D333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EB78D0FE-94D0-47FD-872D-CA4D293786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公営住宅】&#10;有形固定資産減価償却率グラフ枠">
          <a:extLst>
            <a:ext uri="{FF2B5EF4-FFF2-40B4-BE49-F238E27FC236}">
              <a16:creationId xmlns:a16="http://schemas.microsoft.com/office/drawing/2014/main" id="{ED1588B2-3C50-486C-BAC3-EDA8B07285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183" name="直線コネクタ 182">
          <a:extLst>
            <a:ext uri="{FF2B5EF4-FFF2-40B4-BE49-F238E27FC236}">
              <a16:creationId xmlns:a16="http://schemas.microsoft.com/office/drawing/2014/main" id="{392EA105-60B0-407E-842D-88D4F1D4F188}"/>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4" name="【公営住宅】&#10;有形固定資産減価償却率最小値テキスト">
          <a:extLst>
            <a:ext uri="{FF2B5EF4-FFF2-40B4-BE49-F238E27FC236}">
              <a16:creationId xmlns:a16="http://schemas.microsoft.com/office/drawing/2014/main" id="{61559815-B61F-4013-AA0A-4D302A21FA0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5" name="直線コネクタ 184">
          <a:extLst>
            <a:ext uri="{FF2B5EF4-FFF2-40B4-BE49-F238E27FC236}">
              <a16:creationId xmlns:a16="http://schemas.microsoft.com/office/drawing/2014/main" id="{9E2B307E-16D5-418C-8911-A19A1967844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186" name="【公営住宅】&#10;有形固定資産減価償却率最大値テキスト">
          <a:extLst>
            <a:ext uri="{FF2B5EF4-FFF2-40B4-BE49-F238E27FC236}">
              <a16:creationId xmlns:a16="http://schemas.microsoft.com/office/drawing/2014/main" id="{F428DA7C-5E40-4562-8F91-A867C53C2B16}"/>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187" name="直線コネクタ 186">
          <a:extLst>
            <a:ext uri="{FF2B5EF4-FFF2-40B4-BE49-F238E27FC236}">
              <a16:creationId xmlns:a16="http://schemas.microsoft.com/office/drawing/2014/main" id="{0DAF8EE4-E223-4CB6-8DF3-EA880B113452}"/>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188" name="【公営住宅】&#10;有形固定資産減価償却率平均値テキスト">
          <a:extLst>
            <a:ext uri="{FF2B5EF4-FFF2-40B4-BE49-F238E27FC236}">
              <a16:creationId xmlns:a16="http://schemas.microsoft.com/office/drawing/2014/main" id="{363FFBD6-08CB-42C5-A40B-7B67421EB2DD}"/>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189" name="フローチャート: 判断 188">
          <a:extLst>
            <a:ext uri="{FF2B5EF4-FFF2-40B4-BE49-F238E27FC236}">
              <a16:creationId xmlns:a16="http://schemas.microsoft.com/office/drawing/2014/main" id="{12A8DDEE-88BC-4F34-8E9A-8F7D8D914B5C}"/>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190" name="フローチャート: 判断 189">
          <a:extLst>
            <a:ext uri="{FF2B5EF4-FFF2-40B4-BE49-F238E27FC236}">
              <a16:creationId xmlns:a16="http://schemas.microsoft.com/office/drawing/2014/main" id="{7146DBDB-1041-4198-A03C-A60B8D38E004}"/>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191" name="フローチャート: 判断 190">
          <a:extLst>
            <a:ext uri="{FF2B5EF4-FFF2-40B4-BE49-F238E27FC236}">
              <a16:creationId xmlns:a16="http://schemas.microsoft.com/office/drawing/2014/main" id="{F1FAF997-9343-41B9-986B-9B7A603FFD4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192" name="フローチャート: 判断 191">
          <a:extLst>
            <a:ext uri="{FF2B5EF4-FFF2-40B4-BE49-F238E27FC236}">
              <a16:creationId xmlns:a16="http://schemas.microsoft.com/office/drawing/2014/main" id="{9110FBD2-07FA-42FC-B547-B6A0FF5259B4}"/>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193" name="フローチャート: 判断 192">
          <a:extLst>
            <a:ext uri="{FF2B5EF4-FFF2-40B4-BE49-F238E27FC236}">
              <a16:creationId xmlns:a16="http://schemas.microsoft.com/office/drawing/2014/main" id="{875148DC-08A9-47D9-BC27-574475A014F9}"/>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65E6DAB-E040-4A8C-B3A4-D98B53624A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52AE8810-7CB8-46DA-8D59-C4F7BD94494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AF4DA8E-A38D-43FD-B94F-36690DDAD0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D4D1373-B386-45AA-8934-95F351B67D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C652DB3-1A15-43FD-B245-42F7EBC99D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199" name="楕円 198">
          <a:extLst>
            <a:ext uri="{FF2B5EF4-FFF2-40B4-BE49-F238E27FC236}">
              <a16:creationId xmlns:a16="http://schemas.microsoft.com/office/drawing/2014/main" id="{D1DA9E7D-18A4-44E0-BC4E-C375F7BE32DF}"/>
            </a:ext>
          </a:extLst>
        </xdr:cNvPr>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200" name="【公営住宅】&#10;有形固定資産減価償却率該当値テキスト">
          <a:extLst>
            <a:ext uri="{FF2B5EF4-FFF2-40B4-BE49-F238E27FC236}">
              <a16:creationId xmlns:a16="http://schemas.microsoft.com/office/drawing/2014/main" id="{6A4B4983-A0B6-45D4-B7EA-12FE732B26FB}"/>
            </a:ext>
          </a:extLst>
        </xdr:cNvPr>
        <xdr:cNvSpPr txBox="1"/>
      </xdr:nvSpPr>
      <xdr:spPr>
        <a:xfrm>
          <a:off x="4673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41184</xdr:rowOff>
    </xdr:from>
    <xdr:to>
      <xdr:col>20</xdr:col>
      <xdr:colOff>38100</xdr:colOff>
      <xdr:row>85</xdr:row>
      <xdr:rowOff>142784</xdr:rowOff>
    </xdr:to>
    <xdr:sp macro="" textlink="">
      <xdr:nvSpPr>
        <xdr:cNvPr id="201" name="楕円 200">
          <a:extLst>
            <a:ext uri="{FF2B5EF4-FFF2-40B4-BE49-F238E27FC236}">
              <a16:creationId xmlns:a16="http://schemas.microsoft.com/office/drawing/2014/main" id="{2D0C8867-2A65-4825-8F46-C7E4E8711C54}"/>
            </a:ext>
          </a:extLst>
        </xdr:cNvPr>
        <xdr:cNvSpPr/>
      </xdr:nvSpPr>
      <xdr:spPr>
        <a:xfrm>
          <a:off x="3746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91984</xdr:rowOff>
    </xdr:from>
    <xdr:to>
      <xdr:col>24</xdr:col>
      <xdr:colOff>63500</xdr:colOff>
      <xdr:row>85</xdr:row>
      <xdr:rowOff>118111</xdr:rowOff>
    </xdr:to>
    <xdr:cxnSp macro="">
      <xdr:nvCxnSpPr>
        <xdr:cNvPr id="202" name="直線コネクタ 201">
          <a:extLst>
            <a:ext uri="{FF2B5EF4-FFF2-40B4-BE49-F238E27FC236}">
              <a16:creationId xmlns:a16="http://schemas.microsoft.com/office/drawing/2014/main" id="{EA8409F9-C554-4EBA-992F-936E388D75F9}"/>
            </a:ext>
          </a:extLst>
        </xdr:cNvPr>
        <xdr:cNvCxnSpPr/>
      </xdr:nvCxnSpPr>
      <xdr:spPr>
        <a:xfrm>
          <a:off x="3797300" y="146652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15058</xdr:rowOff>
    </xdr:from>
    <xdr:to>
      <xdr:col>15</xdr:col>
      <xdr:colOff>101600</xdr:colOff>
      <xdr:row>85</xdr:row>
      <xdr:rowOff>116658</xdr:rowOff>
    </xdr:to>
    <xdr:sp macro="" textlink="">
      <xdr:nvSpPr>
        <xdr:cNvPr id="203" name="楕円 202">
          <a:extLst>
            <a:ext uri="{FF2B5EF4-FFF2-40B4-BE49-F238E27FC236}">
              <a16:creationId xmlns:a16="http://schemas.microsoft.com/office/drawing/2014/main" id="{8F6A2CBD-A529-412A-83C6-2E30B3690950}"/>
            </a:ext>
          </a:extLst>
        </xdr:cNvPr>
        <xdr:cNvSpPr/>
      </xdr:nvSpPr>
      <xdr:spPr>
        <a:xfrm>
          <a:off x="2857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65858</xdr:rowOff>
    </xdr:from>
    <xdr:to>
      <xdr:col>19</xdr:col>
      <xdr:colOff>177800</xdr:colOff>
      <xdr:row>85</xdr:row>
      <xdr:rowOff>91984</xdr:rowOff>
    </xdr:to>
    <xdr:cxnSp macro="">
      <xdr:nvCxnSpPr>
        <xdr:cNvPr id="204" name="直線コネクタ 203">
          <a:extLst>
            <a:ext uri="{FF2B5EF4-FFF2-40B4-BE49-F238E27FC236}">
              <a16:creationId xmlns:a16="http://schemas.microsoft.com/office/drawing/2014/main" id="{16EBEA55-B812-42AB-9576-F102C9E2B13B}"/>
            </a:ext>
          </a:extLst>
        </xdr:cNvPr>
        <xdr:cNvCxnSpPr/>
      </xdr:nvCxnSpPr>
      <xdr:spPr>
        <a:xfrm>
          <a:off x="2908300" y="146391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155484</xdr:rowOff>
    </xdr:from>
    <xdr:to>
      <xdr:col>10</xdr:col>
      <xdr:colOff>165100</xdr:colOff>
      <xdr:row>85</xdr:row>
      <xdr:rowOff>85634</xdr:rowOff>
    </xdr:to>
    <xdr:sp macro="" textlink="">
      <xdr:nvSpPr>
        <xdr:cNvPr id="205" name="楕円 204">
          <a:extLst>
            <a:ext uri="{FF2B5EF4-FFF2-40B4-BE49-F238E27FC236}">
              <a16:creationId xmlns:a16="http://schemas.microsoft.com/office/drawing/2014/main" id="{00A0E01E-6AF7-4C0D-AC9E-68AE0FDFFDAF}"/>
            </a:ext>
          </a:extLst>
        </xdr:cNvPr>
        <xdr:cNvSpPr/>
      </xdr:nvSpPr>
      <xdr:spPr>
        <a:xfrm>
          <a:off x="196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65858</xdr:rowOff>
    </xdr:to>
    <xdr:cxnSp macro="">
      <xdr:nvCxnSpPr>
        <xdr:cNvPr id="206" name="直線コネクタ 205">
          <a:extLst>
            <a:ext uri="{FF2B5EF4-FFF2-40B4-BE49-F238E27FC236}">
              <a16:creationId xmlns:a16="http://schemas.microsoft.com/office/drawing/2014/main" id="{903A40C8-E129-4A28-AC87-82834B7AE8EA}"/>
            </a:ext>
          </a:extLst>
        </xdr:cNvPr>
        <xdr:cNvCxnSpPr/>
      </xdr:nvCxnSpPr>
      <xdr:spPr>
        <a:xfrm>
          <a:off x="2019300" y="146080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07" name="n_1aveValue【公営住宅】&#10;有形固定資産減価償却率">
          <a:extLst>
            <a:ext uri="{FF2B5EF4-FFF2-40B4-BE49-F238E27FC236}">
              <a16:creationId xmlns:a16="http://schemas.microsoft.com/office/drawing/2014/main" id="{5A51FA3F-D8C4-4D88-9FA3-A5DE435BB5A7}"/>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08" name="n_2aveValue【公営住宅】&#10;有形固定資産減価償却率">
          <a:extLst>
            <a:ext uri="{FF2B5EF4-FFF2-40B4-BE49-F238E27FC236}">
              <a16:creationId xmlns:a16="http://schemas.microsoft.com/office/drawing/2014/main" id="{56FDB37C-0E6E-46DF-A836-3513941106CB}"/>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209" name="n_3aveValue【公営住宅】&#10;有形固定資産減価償却率">
          <a:extLst>
            <a:ext uri="{FF2B5EF4-FFF2-40B4-BE49-F238E27FC236}">
              <a16:creationId xmlns:a16="http://schemas.microsoft.com/office/drawing/2014/main" id="{E692D4FA-F230-444B-AFD6-C5FBC5D2AAFA}"/>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10" name="n_4aveValue【公営住宅】&#10;有形固定資産減価償却率">
          <a:extLst>
            <a:ext uri="{FF2B5EF4-FFF2-40B4-BE49-F238E27FC236}">
              <a16:creationId xmlns:a16="http://schemas.microsoft.com/office/drawing/2014/main" id="{4DB10946-9099-4887-A1C0-938A5F44BA35}"/>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133911</xdr:rowOff>
    </xdr:from>
    <xdr:ext cx="405111" cy="259045"/>
    <xdr:sp macro="" textlink="">
      <xdr:nvSpPr>
        <xdr:cNvPr id="211" name="n_1mainValue【公営住宅】&#10;有形固定資産減価償却率">
          <a:extLst>
            <a:ext uri="{FF2B5EF4-FFF2-40B4-BE49-F238E27FC236}">
              <a16:creationId xmlns:a16="http://schemas.microsoft.com/office/drawing/2014/main" id="{D12FE0AB-5BC8-44C2-AA63-CDD85BFF137B}"/>
            </a:ext>
          </a:extLst>
        </xdr:cNvPr>
        <xdr:cNvSpPr txBox="1"/>
      </xdr:nvSpPr>
      <xdr:spPr>
        <a:xfrm>
          <a:off x="35820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107785</xdr:rowOff>
    </xdr:from>
    <xdr:ext cx="405111" cy="259045"/>
    <xdr:sp macro="" textlink="">
      <xdr:nvSpPr>
        <xdr:cNvPr id="212" name="n_2mainValue【公営住宅】&#10;有形固定資産減価償却率">
          <a:extLst>
            <a:ext uri="{FF2B5EF4-FFF2-40B4-BE49-F238E27FC236}">
              <a16:creationId xmlns:a16="http://schemas.microsoft.com/office/drawing/2014/main" id="{56E7CA07-AC7D-49C0-A7FF-5D68D6CA04E7}"/>
            </a:ext>
          </a:extLst>
        </xdr:cNvPr>
        <xdr:cNvSpPr txBox="1"/>
      </xdr:nvSpPr>
      <xdr:spPr>
        <a:xfrm>
          <a:off x="2705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102161</xdr:rowOff>
    </xdr:from>
    <xdr:ext cx="405111" cy="259045"/>
    <xdr:sp macro="" textlink="">
      <xdr:nvSpPr>
        <xdr:cNvPr id="213" name="n_3mainValue【公営住宅】&#10;有形固定資産減価償却率">
          <a:extLst>
            <a:ext uri="{FF2B5EF4-FFF2-40B4-BE49-F238E27FC236}">
              <a16:creationId xmlns:a16="http://schemas.microsoft.com/office/drawing/2014/main" id="{AC8A21A9-D8F3-44E8-8211-CE1FE8421351}"/>
            </a:ext>
          </a:extLst>
        </xdr:cNvPr>
        <xdr:cNvSpPr txBox="1"/>
      </xdr:nvSpPr>
      <xdr:spPr>
        <a:xfrm>
          <a:off x="1816744" y="14332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620F90D9-BCAB-4B29-B76B-A9F30A7357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5A616502-5A9F-476E-9694-EA74AF6D88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29E409A9-77FB-4FE3-B3EA-050B9AA0F8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960E217A-D5B1-46D1-8AA0-3732858361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7A3F4489-B0F8-4548-871E-7D7136AF07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A69B6C6E-9FFA-47EE-8A60-E98913136F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D1BF3EF3-EFCF-4D4E-94B6-D5FC0DE2E5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74D1444A-2897-4919-80BB-0695230EB4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35ED30E2-149C-44A5-B79C-80A666485D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E6DD9DBF-264D-4193-9F1D-80EAF4ED9C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D7FF6E3A-631D-4A03-B670-F323BD4A6DF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239AA0D5-2251-4DA3-BADC-A26ED5F3B5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9D72D275-E65E-412B-91B2-1AA044485E5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8ED6C04B-C5D9-402A-A428-853B2FCF251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6D699E65-2962-4C22-9BB3-C2E21C2EE9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9250DEC4-7E34-487B-8983-02684FAD2B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84B0FAAD-E904-432F-A723-CC126FBC7DD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A845701E-74D9-4DBF-8E02-51614F76380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A1EF8317-5E18-459A-83CD-1B96A71F3E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33" name="テキスト ボックス 232">
          <a:extLst>
            <a:ext uri="{FF2B5EF4-FFF2-40B4-BE49-F238E27FC236}">
              <a16:creationId xmlns:a16="http://schemas.microsoft.com/office/drawing/2014/main" id="{99DCCEDB-30FB-42C7-B083-23017CB5E03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DA8BDC39-9D6E-479D-8602-459528895AC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5" name="テキスト ボックス 234">
          <a:extLst>
            <a:ext uri="{FF2B5EF4-FFF2-40B4-BE49-F238E27FC236}">
              <a16:creationId xmlns:a16="http://schemas.microsoft.com/office/drawing/2014/main" id="{994EF8A4-C3E6-4FBA-8298-B92583E39FC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公営住宅】&#10;一人当たり面積グラフ枠">
          <a:extLst>
            <a:ext uri="{FF2B5EF4-FFF2-40B4-BE49-F238E27FC236}">
              <a16:creationId xmlns:a16="http://schemas.microsoft.com/office/drawing/2014/main" id="{4350D159-9460-4054-9ECD-964B567ACB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37" name="直線コネクタ 236">
          <a:extLst>
            <a:ext uri="{FF2B5EF4-FFF2-40B4-BE49-F238E27FC236}">
              <a16:creationId xmlns:a16="http://schemas.microsoft.com/office/drawing/2014/main" id="{6883A458-12D3-4543-A68B-F1C52F1B6478}"/>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38" name="【公営住宅】&#10;一人当たり面積最小値テキスト">
          <a:extLst>
            <a:ext uri="{FF2B5EF4-FFF2-40B4-BE49-F238E27FC236}">
              <a16:creationId xmlns:a16="http://schemas.microsoft.com/office/drawing/2014/main" id="{577BDDF8-2DA0-4A6D-815A-82EE1BB319EA}"/>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39" name="直線コネクタ 238">
          <a:extLst>
            <a:ext uri="{FF2B5EF4-FFF2-40B4-BE49-F238E27FC236}">
              <a16:creationId xmlns:a16="http://schemas.microsoft.com/office/drawing/2014/main" id="{FEEB9FDB-D78A-40B2-80AE-5BFC44B8AA11}"/>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40" name="【公営住宅】&#10;一人当たり面積最大値テキスト">
          <a:extLst>
            <a:ext uri="{FF2B5EF4-FFF2-40B4-BE49-F238E27FC236}">
              <a16:creationId xmlns:a16="http://schemas.microsoft.com/office/drawing/2014/main" id="{9D6EC05A-D01E-4244-B5E8-5BEA4A1CC7B0}"/>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41" name="直線コネクタ 240">
          <a:extLst>
            <a:ext uri="{FF2B5EF4-FFF2-40B4-BE49-F238E27FC236}">
              <a16:creationId xmlns:a16="http://schemas.microsoft.com/office/drawing/2014/main" id="{76E97E8F-3A0B-48BA-A637-FB3D966D24D6}"/>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242" name="【公営住宅】&#10;一人当たり面積平均値テキスト">
          <a:extLst>
            <a:ext uri="{FF2B5EF4-FFF2-40B4-BE49-F238E27FC236}">
              <a16:creationId xmlns:a16="http://schemas.microsoft.com/office/drawing/2014/main" id="{1BFC50FE-A2B7-46C1-95BC-1126B524CCFB}"/>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43" name="フローチャート: 判断 242">
          <a:extLst>
            <a:ext uri="{FF2B5EF4-FFF2-40B4-BE49-F238E27FC236}">
              <a16:creationId xmlns:a16="http://schemas.microsoft.com/office/drawing/2014/main" id="{7DE00C28-7F64-4E34-983E-26673A6799F1}"/>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44" name="フローチャート: 判断 243">
          <a:extLst>
            <a:ext uri="{FF2B5EF4-FFF2-40B4-BE49-F238E27FC236}">
              <a16:creationId xmlns:a16="http://schemas.microsoft.com/office/drawing/2014/main" id="{8E894FAE-E605-4714-B5AB-CAB4397F40BF}"/>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45" name="フローチャート: 判断 244">
          <a:extLst>
            <a:ext uri="{FF2B5EF4-FFF2-40B4-BE49-F238E27FC236}">
              <a16:creationId xmlns:a16="http://schemas.microsoft.com/office/drawing/2014/main" id="{CCD84017-9A25-4BF2-9ACE-EC6C3A7DD5F8}"/>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46" name="フローチャート: 判断 245">
          <a:extLst>
            <a:ext uri="{FF2B5EF4-FFF2-40B4-BE49-F238E27FC236}">
              <a16:creationId xmlns:a16="http://schemas.microsoft.com/office/drawing/2014/main" id="{31AFB7E5-90FF-424E-AD11-8247BF6B2124}"/>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247" name="フローチャート: 判断 246">
          <a:extLst>
            <a:ext uri="{FF2B5EF4-FFF2-40B4-BE49-F238E27FC236}">
              <a16:creationId xmlns:a16="http://schemas.microsoft.com/office/drawing/2014/main" id="{F87F375A-6B0F-48CA-8704-E2EB9E2C2A86}"/>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440C8F40-9EE3-4A28-B1EA-AF25E7102DE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79AD589E-489F-4F55-99CB-CFF0CB71FBB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26D05BFD-8BA7-4B2E-850D-B2CC200CB0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129703DA-A5BB-4A8D-83A9-AC06318B07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C8DD3E-13E8-47C1-8284-4BCBF0B14B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84837</xdr:rowOff>
    </xdr:from>
    <xdr:to>
      <xdr:col>55</xdr:col>
      <xdr:colOff>50800</xdr:colOff>
      <xdr:row>86</xdr:row>
      <xdr:rowOff>14987</xdr:rowOff>
    </xdr:to>
    <xdr:sp macro="" textlink="">
      <xdr:nvSpPr>
        <xdr:cNvPr id="253" name="楕円 252">
          <a:extLst>
            <a:ext uri="{FF2B5EF4-FFF2-40B4-BE49-F238E27FC236}">
              <a16:creationId xmlns:a16="http://schemas.microsoft.com/office/drawing/2014/main" id="{5AA421CB-2E96-430D-98A7-8920A534E6B2}"/>
            </a:ext>
          </a:extLst>
        </xdr:cNvPr>
        <xdr:cNvSpPr/>
      </xdr:nvSpPr>
      <xdr:spPr>
        <a:xfrm>
          <a:off x="104267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63264</xdr:rowOff>
    </xdr:from>
    <xdr:ext cx="469744" cy="259045"/>
    <xdr:sp macro="" textlink="">
      <xdr:nvSpPr>
        <xdr:cNvPr id="254" name="【公営住宅】&#10;一人当たり面積該当値テキスト">
          <a:extLst>
            <a:ext uri="{FF2B5EF4-FFF2-40B4-BE49-F238E27FC236}">
              <a16:creationId xmlns:a16="http://schemas.microsoft.com/office/drawing/2014/main" id="{73DE5CD2-594D-4A7E-822A-6DE9C9D0E0A5}"/>
            </a:ext>
          </a:extLst>
        </xdr:cNvPr>
        <xdr:cNvSpPr txBox="1"/>
      </xdr:nvSpPr>
      <xdr:spPr>
        <a:xfrm>
          <a:off x="10515600"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87122</xdr:rowOff>
    </xdr:from>
    <xdr:to>
      <xdr:col>50</xdr:col>
      <xdr:colOff>165100</xdr:colOff>
      <xdr:row>86</xdr:row>
      <xdr:rowOff>17272</xdr:rowOff>
    </xdr:to>
    <xdr:sp macro="" textlink="">
      <xdr:nvSpPr>
        <xdr:cNvPr id="255" name="楕円 254">
          <a:extLst>
            <a:ext uri="{FF2B5EF4-FFF2-40B4-BE49-F238E27FC236}">
              <a16:creationId xmlns:a16="http://schemas.microsoft.com/office/drawing/2014/main" id="{B8991685-2D35-4A5F-B71A-0E2C53634924}"/>
            </a:ext>
          </a:extLst>
        </xdr:cNvPr>
        <xdr:cNvSpPr/>
      </xdr:nvSpPr>
      <xdr:spPr>
        <a:xfrm>
          <a:off x="9588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135637</xdr:rowOff>
    </xdr:from>
    <xdr:to>
      <xdr:col>55</xdr:col>
      <xdr:colOff>0</xdr:colOff>
      <xdr:row>85</xdr:row>
      <xdr:rowOff>137922</xdr:rowOff>
    </xdr:to>
    <xdr:cxnSp macro="">
      <xdr:nvCxnSpPr>
        <xdr:cNvPr id="256" name="直線コネクタ 255">
          <a:extLst>
            <a:ext uri="{FF2B5EF4-FFF2-40B4-BE49-F238E27FC236}">
              <a16:creationId xmlns:a16="http://schemas.microsoft.com/office/drawing/2014/main" id="{A9A8662F-8AC4-480F-9FC2-5F9E1AC69C0E}"/>
            </a:ext>
          </a:extLst>
        </xdr:cNvPr>
        <xdr:cNvCxnSpPr/>
      </xdr:nvCxnSpPr>
      <xdr:spPr>
        <a:xfrm flipV="1">
          <a:off x="9639300" y="147088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89788</xdr:rowOff>
    </xdr:from>
    <xdr:to>
      <xdr:col>46</xdr:col>
      <xdr:colOff>38100</xdr:colOff>
      <xdr:row>86</xdr:row>
      <xdr:rowOff>19938</xdr:rowOff>
    </xdr:to>
    <xdr:sp macro="" textlink="">
      <xdr:nvSpPr>
        <xdr:cNvPr id="257" name="楕円 256">
          <a:extLst>
            <a:ext uri="{FF2B5EF4-FFF2-40B4-BE49-F238E27FC236}">
              <a16:creationId xmlns:a16="http://schemas.microsoft.com/office/drawing/2014/main" id="{49126951-40AC-4157-A33B-B569DCE82221}"/>
            </a:ext>
          </a:extLst>
        </xdr:cNvPr>
        <xdr:cNvSpPr/>
      </xdr:nvSpPr>
      <xdr:spPr>
        <a:xfrm>
          <a:off x="8699500" y="14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137922</xdr:rowOff>
    </xdr:from>
    <xdr:to>
      <xdr:col>50</xdr:col>
      <xdr:colOff>114300</xdr:colOff>
      <xdr:row>85</xdr:row>
      <xdr:rowOff>140588</xdr:rowOff>
    </xdr:to>
    <xdr:cxnSp macro="">
      <xdr:nvCxnSpPr>
        <xdr:cNvPr id="258" name="直線コネクタ 257">
          <a:extLst>
            <a:ext uri="{FF2B5EF4-FFF2-40B4-BE49-F238E27FC236}">
              <a16:creationId xmlns:a16="http://schemas.microsoft.com/office/drawing/2014/main" id="{E0209CD1-9EFE-43A4-A636-A65742AC39A2}"/>
            </a:ext>
          </a:extLst>
        </xdr:cNvPr>
        <xdr:cNvCxnSpPr/>
      </xdr:nvCxnSpPr>
      <xdr:spPr>
        <a:xfrm flipV="1">
          <a:off x="8750300" y="1471117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92711</xdr:rowOff>
    </xdr:from>
    <xdr:to>
      <xdr:col>41</xdr:col>
      <xdr:colOff>101600</xdr:colOff>
      <xdr:row>86</xdr:row>
      <xdr:rowOff>22861</xdr:rowOff>
    </xdr:to>
    <xdr:sp macro="" textlink="">
      <xdr:nvSpPr>
        <xdr:cNvPr id="259" name="楕円 258">
          <a:extLst>
            <a:ext uri="{FF2B5EF4-FFF2-40B4-BE49-F238E27FC236}">
              <a16:creationId xmlns:a16="http://schemas.microsoft.com/office/drawing/2014/main" id="{42BD880D-035C-4284-BFF9-D56A7F350CC8}"/>
            </a:ext>
          </a:extLst>
        </xdr:cNvPr>
        <xdr:cNvSpPr/>
      </xdr:nvSpPr>
      <xdr:spPr>
        <a:xfrm>
          <a:off x="7810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140588</xdr:rowOff>
    </xdr:from>
    <xdr:to>
      <xdr:col>45</xdr:col>
      <xdr:colOff>177800</xdr:colOff>
      <xdr:row>85</xdr:row>
      <xdr:rowOff>143511</xdr:rowOff>
    </xdr:to>
    <xdr:cxnSp macro="">
      <xdr:nvCxnSpPr>
        <xdr:cNvPr id="260" name="直線コネクタ 259">
          <a:extLst>
            <a:ext uri="{FF2B5EF4-FFF2-40B4-BE49-F238E27FC236}">
              <a16:creationId xmlns:a16="http://schemas.microsoft.com/office/drawing/2014/main" id="{50176D9B-27BD-47D7-AD32-20214F833DAD}"/>
            </a:ext>
          </a:extLst>
        </xdr:cNvPr>
        <xdr:cNvCxnSpPr/>
      </xdr:nvCxnSpPr>
      <xdr:spPr>
        <a:xfrm flipV="1">
          <a:off x="7861300" y="14713838"/>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261" name="n_1aveValue【公営住宅】&#10;一人当たり面積">
          <a:extLst>
            <a:ext uri="{FF2B5EF4-FFF2-40B4-BE49-F238E27FC236}">
              <a16:creationId xmlns:a16="http://schemas.microsoft.com/office/drawing/2014/main" id="{1EBC5801-78B6-4DDA-A4CF-C090A29BBE15}"/>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262" name="n_2aveValue【公営住宅】&#10;一人当たり面積">
          <a:extLst>
            <a:ext uri="{FF2B5EF4-FFF2-40B4-BE49-F238E27FC236}">
              <a16:creationId xmlns:a16="http://schemas.microsoft.com/office/drawing/2014/main" id="{848D347E-84EE-4811-ABF7-60F5957B1F11}"/>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263" name="n_3aveValue【公営住宅】&#10;一人当たり面積">
          <a:extLst>
            <a:ext uri="{FF2B5EF4-FFF2-40B4-BE49-F238E27FC236}">
              <a16:creationId xmlns:a16="http://schemas.microsoft.com/office/drawing/2014/main" id="{7B610C55-37E8-4066-A293-080C95070A86}"/>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264" name="n_4aveValue【公営住宅】&#10;一人当たり面積">
          <a:extLst>
            <a:ext uri="{FF2B5EF4-FFF2-40B4-BE49-F238E27FC236}">
              <a16:creationId xmlns:a16="http://schemas.microsoft.com/office/drawing/2014/main" id="{88D2FAB3-10FE-4A5A-A5B2-1DD68C6C8E3D}"/>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8399</xdr:rowOff>
    </xdr:from>
    <xdr:ext cx="469744" cy="259045"/>
    <xdr:sp macro="" textlink="">
      <xdr:nvSpPr>
        <xdr:cNvPr id="265" name="n_1mainValue【公営住宅】&#10;一人当たり面積">
          <a:extLst>
            <a:ext uri="{FF2B5EF4-FFF2-40B4-BE49-F238E27FC236}">
              <a16:creationId xmlns:a16="http://schemas.microsoft.com/office/drawing/2014/main" id="{B8CDED1F-675B-4472-BEF6-FF4B743CDF5C}"/>
            </a:ext>
          </a:extLst>
        </xdr:cNvPr>
        <xdr:cNvSpPr txBox="1"/>
      </xdr:nvSpPr>
      <xdr:spPr>
        <a:xfrm>
          <a:off x="93917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11065</xdr:rowOff>
    </xdr:from>
    <xdr:ext cx="469744" cy="259045"/>
    <xdr:sp macro="" textlink="">
      <xdr:nvSpPr>
        <xdr:cNvPr id="266" name="n_2mainValue【公営住宅】&#10;一人当たり面積">
          <a:extLst>
            <a:ext uri="{FF2B5EF4-FFF2-40B4-BE49-F238E27FC236}">
              <a16:creationId xmlns:a16="http://schemas.microsoft.com/office/drawing/2014/main" id="{85D13A83-319B-4C5A-93CA-BF33B2B4AC22}"/>
            </a:ext>
          </a:extLst>
        </xdr:cNvPr>
        <xdr:cNvSpPr txBox="1"/>
      </xdr:nvSpPr>
      <xdr:spPr>
        <a:xfrm>
          <a:off x="85154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13988</xdr:rowOff>
    </xdr:from>
    <xdr:ext cx="469744" cy="259045"/>
    <xdr:sp macro="" textlink="">
      <xdr:nvSpPr>
        <xdr:cNvPr id="267" name="n_3mainValue【公営住宅】&#10;一人当たり面積">
          <a:extLst>
            <a:ext uri="{FF2B5EF4-FFF2-40B4-BE49-F238E27FC236}">
              <a16:creationId xmlns:a16="http://schemas.microsoft.com/office/drawing/2014/main" id="{9FF9F403-7604-4167-8F7B-86C9764B4D26}"/>
            </a:ext>
          </a:extLst>
        </xdr:cNvPr>
        <xdr:cNvSpPr txBox="1"/>
      </xdr:nvSpPr>
      <xdr:spPr>
        <a:xfrm>
          <a:off x="7626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6D92AD88-B87C-425B-B871-E4E3A6FCAC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3AC1824B-DFA5-4FDA-98FA-761E17AF2B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042BA981-4D71-49BA-A7FB-4D5E3EB930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929BE200-6FCC-4C19-9033-784A263B5B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BE8BDF28-B788-4AA1-954D-D56B43CA39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129879E3-1377-42B7-86F2-0CFC0693F0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596EB7FA-BE75-4B7B-A89E-80CFCD3F8B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80C72161-E75F-436C-B1F3-EC3414C5DD4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E1176833-F908-49D5-8535-9884DED005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4629979A-894B-40C3-AFFE-807357028B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A4FD5B7E-2E8C-447E-A84E-DA30BADA26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33186102-DD45-427C-8FE6-36EC6EBACC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BC38693A-AE93-4F98-82AE-620082022A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81DAB7DD-DAF1-4A88-843C-ADCE930AC9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44EBE2D1-2F43-41F5-9412-A53CD1C3B6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917BE430-F253-47F3-ACC5-147E007DF2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994BADA0-5BA8-4441-905B-FA6B68AC00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EC9D5F00-1DD7-4040-ADBA-EC4E833E53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3B6D0E43-4041-4F79-855E-4D7D9D1120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1F3569DD-5464-43D1-A37A-050E975DD6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2745B376-4B1E-4A9C-825E-068D4255AE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7A2DC635-D801-44C1-B8B1-4A694B7EBE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7B2930AC-1C9E-4777-8DE0-95112915B8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F42845A6-2AD0-43F2-AF03-5B148890078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723C70F1-1DF9-48CF-958C-6F199EE313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EDF5AEC1-A84B-40FF-95CB-87632DF1B4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1D3C9DD3-97EA-4F72-82CB-A5AF0C95FC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5" name="直線コネクタ 294">
          <a:extLst>
            <a:ext uri="{FF2B5EF4-FFF2-40B4-BE49-F238E27FC236}">
              <a16:creationId xmlns:a16="http://schemas.microsoft.com/office/drawing/2014/main" id="{164EE34C-B144-4344-A198-F3BD8604548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6" name="テキスト ボックス 295">
          <a:extLst>
            <a:ext uri="{FF2B5EF4-FFF2-40B4-BE49-F238E27FC236}">
              <a16:creationId xmlns:a16="http://schemas.microsoft.com/office/drawing/2014/main" id="{29F26863-304F-44C6-81E4-B94AA47706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7" name="直線コネクタ 296">
          <a:extLst>
            <a:ext uri="{FF2B5EF4-FFF2-40B4-BE49-F238E27FC236}">
              <a16:creationId xmlns:a16="http://schemas.microsoft.com/office/drawing/2014/main" id="{837C5CF5-ECEB-44F9-B135-BFAFE29827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id="{F95B4647-2FEE-4D32-8B69-B3B5EC89038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9" name="直線コネクタ 298">
          <a:extLst>
            <a:ext uri="{FF2B5EF4-FFF2-40B4-BE49-F238E27FC236}">
              <a16:creationId xmlns:a16="http://schemas.microsoft.com/office/drawing/2014/main" id="{12DEAEEE-C83B-4919-BFA6-88628317C1F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id="{50173CC8-EDFC-4E36-B41A-DC2CCB6307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1" name="直線コネクタ 300">
          <a:extLst>
            <a:ext uri="{FF2B5EF4-FFF2-40B4-BE49-F238E27FC236}">
              <a16:creationId xmlns:a16="http://schemas.microsoft.com/office/drawing/2014/main" id="{80B3992D-BF1B-407B-BD4A-A86EBF0E396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id="{4067E209-FBBF-4D2D-AB94-063C37B4F9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3" name="直線コネクタ 302">
          <a:extLst>
            <a:ext uri="{FF2B5EF4-FFF2-40B4-BE49-F238E27FC236}">
              <a16:creationId xmlns:a16="http://schemas.microsoft.com/office/drawing/2014/main" id="{55D8D9AB-50CE-4480-926D-F73641F6D0E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4" name="テキスト ボックス 303">
          <a:extLst>
            <a:ext uri="{FF2B5EF4-FFF2-40B4-BE49-F238E27FC236}">
              <a16:creationId xmlns:a16="http://schemas.microsoft.com/office/drawing/2014/main" id="{12AE4850-C14B-44C9-9600-FB205614EB6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5" name="直線コネクタ 304">
          <a:extLst>
            <a:ext uri="{FF2B5EF4-FFF2-40B4-BE49-F238E27FC236}">
              <a16:creationId xmlns:a16="http://schemas.microsoft.com/office/drawing/2014/main" id="{DF1CB5E5-A878-400A-9221-A4A3C73B732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6" name="テキスト ボックス 305">
          <a:extLst>
            <a:ext uri="{FF2B5EF4-FFF2-40B4-BE49-F238E27FC236}">
              <a16:creationId xmlns:a16="http://schemas.microsoft.com/office/drawing/2014/main" id="{06A93B77-23EA-4B4B-9B4B-144434F0EF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549ED9DB-1E12-4C05-8FFC-4364AB05D8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認定こども園・幼稚園・保育所】&#10;有形固定資産減価償却率グラフ枠">
          <a:extLst>
            <a:ext uri="{FF2B5EF4-FFF2-40B4-BE49-F238E27FC236}">
              <a16:creationId xmlns:a16="http://schemas.microsoft.com/office/drawing/2014/main" id="{D0B88B56-FF67-4C84-93AD-31A25B4C97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09" name="直線コネクタ 308">
          <a:extLst>
            <a:ext uri="{FF2B5EF4-FFF2-40B4-BE49-F238E27FC236}">
              <a16:creationId xmlns:a16="http://schemas.microsoft.com/office/drawing/2014/main" id="{804DC907-AA33-4EEF-8FFD-B1C9A2546CE4}"/>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0" name="【認定こども園・幼稚園・保育所】&#10;有形固定資産減価償却率最小値テキスト">
          <a:extLst>
            <a:ext uri="{FF2B5EF4-FFF2-40B4-BE49-F238E27FC236}">
              <a16:creationId xmlns:a16="http://schemas.microsoft.com/office/drawing/2014/main" id="{5EC52C54-B763-4468-97F8-4F19DB311B2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1" name="直線コネクタ 310">
          <a:extLst>
            <a:ext uri="{FF2B5EF4-FFF2-40B4-BE49-F238E27FC236}">
              <a16:creationId xmlns:a16="http://schemas.microsoft.com/office/drawing/2014/main" id="{5CFF5C68-D89C-422C-AC77-FFB737313C6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12" name="【認定こども園・幼稚園・保育所】&#10;有形固定資産減価償却率最大値テキスト">
          <a:extLst>
            <a:ext uri="{FF2B5EF4-FFF2-40B4-BE49-F238E27FC236}">
              <a16:creationId xmlns:a16="http://schemas.microsoft.com/office/drawing/2014/main" id="{1728C55F-C4B1-4957-9152-C9F28D79353E}"/>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13" name="直線コネクタ 312">
          <a:extLst>
            <a:ext uri="{FF2B5EF4-FFF2-40B4-BE49-F238E27FC236}">
              <a16:creationId xmlns:a16="http://schemas.microsoft.com/office/drawing/2014/main" id="{FD50681C-412D-49B9-92BF-3F654F5DF5E4}"/>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14" name="【認定こども園・幼稚園・保育所】&#10;有形固定資産減価償却率平均値テキスト">
          <a:extLst>
            <a:ext uri="{FF2B5EF4-FFF2-40B4-BE49-F238E27FC236}">
              <a16:creationId xmlns:a16="http://schemas.microsoft.com/office/drawing/2014/main" id="{7582ADE1-D51E-48F3-82C5-F775EAD3689A}"/>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15" name="フローチャート: 判断 314">
          <a:extLst>
            <a:ext uri="{FF2B5EF4-FFF2-40B4-BE49-F238E27FC236}">
              <a16:creationId xmlns:a16="http://schemas.microsoft.com/office/drawing/2014/main" id="{9D3FE974-B389-4581-B3D8-3FD2049192CF}"/>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16" name="フローチャート: 判断 315">
          <a:extLst>
            <a:ext uri="{FF2B5EF4-FFF2-40B4-BE49-F238E27FC236}">
              <a16:creationId xmlns:a16="http://schemas.microsoft.com/office/drawing/2014/main" id="{C2BFCED4-7F55-4681-9506-069E33E66D79}"/>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17" name="フローチャート: 判断 316">
          <a:extLst>
            <a:ext uri="{FF2B5EF4-FFF2-40B4-BE49-F238E27FC236}">
              <a16:creationId xmlns:a16="http://schemas.microsoft.com/office/drawing/2014/main" id="{E4FC121C-97C6-4F4C-8E69-DAB4BC4F7C8A}"/>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18" name="フローチャート: 判断 317">
          <a:extLst>
            <a:ext uri="{FF2B5EF4-FFF2-40B4-BE49-F238E27FC236}">
              <a16:creationId xmlns:a16="http://schemas.microsoft.com/office/drawing/2014/main" id="{0C328A1C-673E-453A-938B-61C6CFBDB0AF}"/>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19" name="フローチャート: 判断 318">
          <a:extLst>
            <a:ext uri="{FF2B5EF4-FFF2-40B4-BE49-F238E27FC236}">
              <a16:creationId xmlns:a16="http://schemas.microsoft.com/office/drawing/2014/main" id="{88713B7C-5720-4058-A5E9-340F0E48E0A8}"/>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30497207-D889-4B73-A2AA-F17B81782A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EA0BD414-DC62-4B2A-BC4B-8AC95CA4F4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EDF50198-5239-4E50-8337-B12A2FA58C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41114276-A87F-45F8-A356-4B891F00E6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5E78788B-E4C6-4693-AF99-7D600C6124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325" name="楕円 324">
          <a:extLst>
            <a:ext uri="{FF2B5EF4-FFF2-40B4-BE49-F238E27FC236}">
              <a16:creationId xmlns:a16="http://schemas.microsoft.com/office/drawing/2014/main" id="{D52DC69F-44A4-4222-9E01-5624C210270A}"/>
            </a:ext>
          </a:extLst>
        </xdr:cNvPr>
        <xdr:cNvSpPr/>
      </xdr:nvSpPr>
      <xdr:spPr>
        <a:xfrm>
          <a:off x="16268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326" name="【認定こども園・幼稚園・保育所】&#10;有形固定資産減価償却率該当値テキスト">
          <a:extLst>
            <a:ext uri="{FF2B5EF4-FFF2-40B4-BE49-F238E27FC236}">
              <a16:creationId xmlns:a16="http://schemas.microsoft.com/office/drawing/2014/main" id="{90210CD9-61A3-48E0-A078-01D9BC255169}"/>
            </a:ext>
          </a:extLst>
        </xdr:cNvPr>
        <xdr:cNvSpPr txBox="1"/>
      </xdr:nvSpPr>
      <xdr:spPr>
        <a:xfrm>
          <a:off x="16357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80917</xdr:rowOff>
    </xdr:from>
    <xdr:to>
      <xdr:col>81</xdr:col>
      <xdr:colOff>101600</xdr:colOff>
      <xdr:row>35</xdr:row>
      <xdr:rowOff>11067</xdr:rowOff>
    </xdr:to>
    <xdr:sp macro="" textlink="">
      <xdr:nvSpPr>
        <xdr:cNvPr id="327" name="楕円 326">
          <a:extLst>
            <a:ext uri="{FF2B5EF4-FFF2-40B4-BE49-F238E27FC236}">
              <a16:creationId xmlns:a16="http://schemas.microsoft.com/office/drawing/2014/main" id="{3C0DF5F1-7C6F-493C-9F9C-E2479FA1FAC2}"/>
            </a:ext>
          </a:extLst>
        </xdr:cNvPr>
        <xdr:cNvSpPr/>
      </xdr:nvSpPr>
      <xdr:spPr>
        <a:xfrm>
          <a:off x="15430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131717</xdr:rowOff>
    </xdr:from>
    <xdr:to>
      <xdr:col>85</xdr:col>
      <xdr:colOff>127000</xdr:colOff>
      <xdr:row>35</xdr:row>
      <xdr:rowOff>35378</xdr:rowOff>
    </xdr:to>
    <xdr:cxnSp macro="">
      <xdr:nvCxnSpPr>
        <xdr:cNvPr id="328" name="直線コネクタ 327">
          <a:extLst>
            <a:ext uri="{FF2B5EF4-FFF2-40B4-BE49-F238E27FC236}">
              <a16:creationId xmlns:a16="http://schemas.microsoft.com/office/drawing/2014/main" id="{4AF25F61-0A9C-4749-97A4-603410EB1566}"/>
            </a:ext>
          </a:extLst>
        </xdr:cNvPr>
        <xdr:cNvCxnSpPr/>
      </xdr:nvCxnSpPr>
      <xdr:spPr>
        <a:xfrm>
          <a:off x="15481300" y="596101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5806</xdr:rowOff>
    </xdr:from>
    <xdr:to>
      <xdr:col>76</xdr:col>
      <xdr:colOff>165100</xdr:colOff>
      <xdr:row>34</xdr:row>
      <xdr:rowOff>107406</xdr:rowOff>
    </xdr:to>
    <xdr:sp macro="" textlink="">
      <xdr:nvSpPr>
        <xdr:cNvPr id="329" name="楕円 328">
          <a:extLst>
            <a:ext uri="{FF2B5EF4-FFF2-40B4-BE49-F238E27FC236}">
              <a16:creationId xmlns:a16="http://schemas.microsoft.com/office/drawing/2014/main" id="{ADB63878-1E22-4841-BFD7-8CF42D370E2A}"/>
            </a:ext>
          </a:extLst>
        </xdr:cNvPr>
        <xdr:cNvSpPr/>
      </xdr:nvSpPr>
      <xdr:spPr>
        <a:xfrm>
          <a:off x="14541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131717</xdr:rowOff>
    </xdr:to>
    <xdr:cxnSp macro="">
      <xdr:nvCxnSpPr>
        <xdr:cNvPr id="330" name="直線コネクタ 329">
          <a:extLst>
            <a:ext uri="{FF2B5EF4-FFF2-40B4-BE49-F238E27FC236}">
              <a16:creationId xmlns:a16="http://schemas.microsoft.com/office/drawing/2014/main" id="{9130CCA0-C8BD-491F-9009-DACE7A500FD1}"/>
            </a:ext>
          </a:extLst>
        </xdr:cNvPr>
        <xdr:cNvCxnSpPr/>
      </xdr:nvCxnSpPr>
      <xdr:spPr>
        <a:xfrm>
          <a:off x="14592300" y="588590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102144</xdr:rowOff>
    </xdr:from>
    <xdr:to>
      <xdr:col>72</xdr:col>
      <xdr:colOff>38100</xdr:colOff>
      <xdr:row>34</xdr:row>
      <xdr:rowOff>32294</xdr:rowOff>
    </xdr:to>
    <xdr:sp macro="" textlink="">
      <xdr:nvSpPr>
        <xdr:cNvPr id="331" name="楕円 330">
          <a:extLst>
            <a:ext uri="{FF2B5EF4-FFF2-40B4-BE49-F238E27FC236}">
              <a16:creationId xmlns:a16="http://schemas.microsoft.com/office/drawing/2014/main" id="{EA9E8B16-FB48-4FB0-A875-5EA7DBF2E877}"/>
            </a:ext>
          </a:extLst>
        </xdr:cNvPr>
        <xdr:cNvSpPr/>
      </xdr:nvSpPr>
      <xdr:spPr>
        <a:xfrm>
          <a:off x="13652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152944</xdr:rowOff>
    </xdr:from>
    <xdr:to>
      <xdr:col>76</xdr:col>
      <xdr:colOff>114300</xdr:colOff>
      <xdr:row>34</xdr:row>
      <xdr:rowOff>56606</xdr:rowOff>
    </xdr:to>
    <xdr:cxnSp macro="">
      <xdr:nvCxnSpPr>
        <xdr:cNvPr id="332" name="直線コネクタ 331">
          <a:extLst>
            <a:ext uri="{FF2B5EF4-FFF2-40B4-BE49-F238E27FC236}">
              <a16:creationId xmlns:a16="http://schemas.microsoft.com/office/drawing/2014/main" id="{B379708E-853D-4F6B-B3C0-E3D10CF0E7C2}"/>
            </a:ext>
          </a:extLst>
        </xdr:cNvPr>
        <xdr:cNvCxnSpPr/>
      </xdr:nvCxnSpPr>
      <xdr:spPr>
        <a:xfrm>
          <a:off x="13703300" y="58107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333" name="n_1aveValue【認定こども園・幼稚園・保育所】&#10;有形固定資産減価償却率">
          <a:extLst>
            <a:ext uri="{FF2B5EF4-FFF2-40B4-BE49-F238E27FC236}">
              <a16:creationId xmlns:a16="http://schemas.microsoft.com/office/drawing/2014/main" id="{DFFE6038-2C86-470A-8DB5-07D8CAEB25DD}"/>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34" name="n_2aveValue【認定こども園・幼稚園・保育所】&#10;有形固定資産減価償却率">
          <a:extLst>
            <a:ext uri="{FF2B5EF4-FFF2-40B4-BE49-F238E27FC236}">
              <a16:creationId xmlns:a16="http://schemas.microsoft.com/office/drawing/2014/main" id="{05EC4184-C668-4097-9AF8-87EE2C5C3748}"/>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335" name="n_3aveValue【認定こども園・幼稚園・保育所】&#10;有形固定資産減価償却率">
          <a:extLst>
            <a:ext uri="{FF2B5EF4-FFF2-40B4-BE49-F238E27FC236}">
              <a16:creationId xmlns:a16="http://schemas.microsoft.com/office/drawing/2014/main" id="{6F138E5F-6F57-41B6-B30D-5CCB17288382}"/>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336" name="n_4aveValue【認定こども園・幼稚園・保育所】&#10;有形固定資産減価償却率">
          <a:extLst>
            <a:ext uri="{FF2B5EF4-FFF2-40B4-BE49-F238E27FC236}">
              <a16:creationId xmlns:a16="http://schemas.microsoft.com/office/drawing/2014/main" id="{9DD077F4-390D-4C15-9E0C-1A941DE029FD}"/>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27594</xdr:rowOff>
    </xdr:from>
    <xdr:ext cx="405111" cy="259045"/>
    <xdr:sp macro="" textlink="">
      <xdr:nvSpPr>
        <xdr:cNvPr id="337" name="n_1mainValue【認定こども園・幼稚園・保育所】&#10;有形固定資産減価償却率">
          <a:extLst>
            <a:ext uri="{FF2B5EF4-FFF2-40B4-BE49-F238E27FC236}">
              <a16:creationId xmlns:a16="http://schemas.microsoft.com/office/drawing/2014/main" id="{9A932A4B-0FCA-437A-9189-9C4979D167E3}"/>
            </a:ext>
          </a:extLst>
        </xdr:cNvPr>
        <xdr:cNvSpPr txBox="1"/>
      </xdr:nvSpPr>
      <xdr:spPr>
        <a:xfrm>
          <a:off x="152660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123933</xdr:rowOff>
    </xdr:from>
    <xdr:ext cx="405111" cy="259045"/>
    <xdr:sp macro="" textlink="">
      <xdr:nvSpPr>
        <xdr:cNvPr id="338" name="n_2mainValue【認定こども園・幼稚園・保育所】&#10;有形固定資産減価償却率">
          <a:extLst>
            <a:ext uri="{FF2B5EF4-FFF2-40B4-BE49-F238E27FC236}">
              <a16:creationId xmlns:a16="http://schemas.microsoft.com/office/drawing/2014/main" id="{4737C45C-D01E-43CE-AD4D-3FCF7FAD8DA1}"/>
            </a:ext>
          </a:extLst>
        </xdr:cNvPr>
        <xdr:cNvSpPr txBox="1"/>
      </xdr:nvSpPr>
      <xdr:spPr>
        <a:xfrm>
          <a:off x="143897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48821</xdr:rowOff>
    </xdr:from>
    <xdr:ext cx="340478" cy="259045"/>
    <xdr:sp macro="" textlink="">
      <xdr:nvSpPr>
        <xdr:cNvPr id="339" name="n_3mainValue【認定こども園・幼稚園・保育所】&#10;有形固定資産減価償却率">
          <a:extLst>
            <a:ext uri="{FF2B5EF4-FFF2-40B4-BE49-F238E27FC236}">
              <a16:creationId xmlns:a16="http://schemas.microsoft.com/office/drawing/2014/main" id="{DE1879D0-06F0-464F-A07B-D49E80508DA6}"/>
            </a:ext>
          </a:extLst>
        </xdr:cNvPr>
        <xdr:cNvSpPr txBox="1"/>
      </xdr:nvSpPr>
      <xdr:spPr>
        <a:xfrm>
          <a:off x="135330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A40139EC-7C01-4837-8740-38AF0EA56B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4EAF6C76-F06C-49BD-A12E-D23DB3F2A8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98FAB631-3C62-48CC-B33F-703635D85B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69DA3364-B4F1-48FE-8D88-15B9ACB33E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90D597C8-5097-4850-9AAC-0244BEBE082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A68988A6-A2B9-4AFD-B223-323C9D709C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D6185B25-3FB9-4DC1-B6F9-19F3B0AFBC6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B104631A-F648-45C0-A3C1-65B7E351565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938BCF68-3DC2-4ECC-A4D7-A21BAF6E2A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15FCC26E-AB8E-4724-8ABF-7734ADED1F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a:extLst>
            <a:ext uri="{FF2B5EF4-FFF2-40B4-BE49-F238E27FC236}">
              <a16:creationId xmlns:a16="http://schemas.microsoft.com/office/drawing/2014/main" id="{EECBE056-FB70-403C-A13B-884E6D965D7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a:extLst>
            <a:ext uri="{FF2B5EF4-FFF2-40B4-BE49-F238E27FC236}">
              <a16:creationId xmlns:a16="http://schemas.microsoft.com/office/drawing/2014/main" id="{9FC1B1C6-1BE8-48E8-BD39-EC4EEE45769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a:extLst>
            <a:ext uri="{FF2B5EF4-FFF2-40B4-BE49-F238E27FC236}">
              <a16:creationId xmlns:a16="http://schemas.microsoft.com/office/drawing/2014/main" id="{A819CD0A-9B78-4270-9C73-6E85DE3988A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a:extLst>
            <a:ext uri="{FF2B5EF4-FFF2-40B4-BE49-F238E27FC236}">
              <a16:creationId xmlns:a16="http://schemas.microsoft.com/office/drawing/2014/main" id="{A32993BA-8461-41E8-AB38-713B8EB06EB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a:extLst>
            <a:ext uri="{FF2B5EF4-FFF2-40B4-BE49-F238E27FC236}">
              <a16:creationId xmlns:a16="http://schemas.microsoft.com/office/drawing/2014/main" id="{7832B6D9-50CF-4F9F-BF09-C00AB88FBF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a:extLst>
            <a:ext uri="{FF2B5EF4-FFF2-40B4-BE49-F238E27FC236}">
              <a16:creationId xmlns:a16="http://schemas.microsoft.com/office/drawing/2014/main" id="{714BA134-583C-4331-B7C1-D1336D1D1C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a:extLst>
            <a:ext uri="{FF2B5EF4-FFF2-40B4-BE49-F238E27FC236}">
              <a16:creationId xmlns:a16="http://schemas.microsoft.com/office/drawing/2014/main" id="{656314CE-3635-4240-8BA6-D505F09E012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a:extLst>
            <a:ext uri="{FF2B5EF4-FFF2-40B4-BE49-F238E27FC236}">
              <a16:creationId xmlns:a16="http://schemas.microsoft.com/office/drawing/2014/main" id="{399CF349-20A9-4C40-9F9D-2122228AE07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a:extLst>
            <a:ext uri="{FF2B5EF4-FFF2-40B4-BE49-F238E27FC236}">
              <a16:creationId xmlns:a16="http://schemas.microsoft.com/office/drawing/2014/main" id="{A1E517E6-2821-4F1A-8FF1-1A4F7B0357D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a:extLst>
            <a:ext uri="{FF2B5EF4-FFF2-40B4-BE49-F238E27FC236}">
              <a16:creationId xmlns:a16="http://schemas.microsoft.com/office/drawing/2014/main" id="{663E17F3-BCDB-4728-AC62-DE2C4FC596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a:extLst>
            <a:ext uri="{FF2B5EF4-FFF2-40B4-BE49-F238E27FC236}">
              <a16:creationId xmlns:a16="http://schemas.microsoft.com/office/drawing/2014/main" id="{A284D0F0-3A02-400E-9F76-AA6BFD4FF9E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a:extLst>
            <a:ext uri="{FF2B5EF4-FFF2-40B4-BE49-F238E27FC236}">
              <a16:creationId xmlns:a16="http://schemas.microsoft.com/office/drawing/2014/main" id="{13CC5164-DBDB-4EFB-9B26-09EBCB6D665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a:extLst>
            <a:ext uri="{FF2B5EF4-FFF2-40B4-BE49-F238E27FC236}">
              <a16:creationId xmlns:a16="http://schemas.microsoft.com/office/drawing/2014/main" id="{6B420A80-3443-470E-8CB0-FC6A34EF68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D4F5FE60-BC5A-45F3-B61F-5D6CF2E6691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a:extLst>
            <a:ext uri="{FF2B5EF4-FFF2-40B4-BE49-F238E27FC236}">
              <a16:creationId xmlns:a16="http://schemas.microsoft.com/office/drawing/2014/main" id="{A4A82E6B-1C29-475A-B6D0-2416910F71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65" name="直線コネクタ 364">
          <a:extLst>
            <a:ext uri="{FF2B5EF4-FFF2-40B4-BE49-F238E27FC236}">
              <a16:creationId xmlns:a16="http://schemas.microsoft.com/office/drawing/2014/main" id="{91BF6346-29CC-48CD-BD4C-6518A86C098A}"/>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66" name="【認定こども園・幼稚園・保育所】&#10;一人当たり面積最小値テキスト">
          <a:extLst>
            <a:ext uri="{FF2B5EF4-FFF2-40B4-BE49-F238E27FC236}">
              <a16:creationId xmlns:a16="http://schemas.microsoft.com/office/drawing/2014/main" id="{2F6629F7-BC6B-46D1-85D4-8376DEE30AD1}"/>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67" name="直線コネクタ 366">
          <a:extLst>
            <a:ext uri="{FF2B5EF4-FFF2-40B4-BE49-F238E27FC236}">
              <a16:creationId xmlns:a16="http://schemas.microsoft.com/office/drawing/2014/main" id="{76178362-737C-4331-9E0F-4BC0F227108E}"/>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68" name="【認定こども園・幼稚園・保育所】&#10;一人当たり面積最大値テキスト">
          <a:extLst>
            <a:ext uri="{FF2B5EF4-FFF2-40B4-BE49-F238E27FC236}">
              <a16:creationId xmlns:a16="http://schemas.microsoft.com/office/drawing/2014/main" id="{1A1391B0-992C-4A1E-8141-60B4503FA248}"/>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69" name="直線コネクタ 368">
          <a:extLst>
            <a:ext uri="{FF2B5EF4-FFF2-40B4-BE49-F238E27FC236}">
              <a16:creationId xmlns:a16="http://schemas.microsoft.com/office/drawing/2014/main" id="{17482FAD-8831-43EA-8F94-F0D119700CC8}"/>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370" name="【認定こども園・幼稚園・保育所】&#10;一人当たり面積平均値テキスト">
          <a:extLst>
            <a:ext uri="{FF2B5EF4-FFF2-40B4-BE49-F238E27FC236}">
              <a16:creationId xmlns:a16="http://schemas.microsoft.com/office/drawing/2014/main" id="{F1BA1BAC-02E3-461E-B6B7-0BA39882EAC7}"/>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71" name="フローチャート: 判断 370">
          <a:extLst>
            <a:ext uri="{FF2B5EF4-FFF2-40B4-BE49-F238E27FC236}">
              <a16:creationId xmlns:a16="http://schemas.microsoft.com/office/drawing/2014/main" id="{C5188961-6E7E-4AB5-A44E-F479A2FC199A}"/>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72" name="フローチャート: 判断 371">
          <a:extLst>
            <a:ext uri="{FF2B5EF4-FFF2-40B4-BE49-F238E27FC236}">
              <a16:creationId xmlns:a16="http://schemas.microsoft.com/office/drawing/2014/main" id="{E8CBCD6A-6CD0-4E72-BD2A-99F984D3F9C2}"/>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73" name="フローチャート: 判断 372">
          <a:extLst>
            <a:ext uri="{FF2B5EF4-FFF2-40B4-BE49-F238E27FC236}">
              <a16:creationId xmlns:a16="http://schemas.microsoft.com/office/drawing/2014/main" id="{D196B1ED-E18C-4314-8501-2C0188EDBCBD}"/>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74" name="フローチャート: 判断 373">
          <a:extLst>
            <a:ext uri="{FF2B5EF4-FFF2-40B4-BE49-F238E27FC236}">
              <a16:creationId xmlns:a16="http://schemas.microsoft.com/office/drawing/2014/main" id="{45EA893C-43B0-42FF-8D6F-4B943BEAC0AF}"/>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375" name="フローチャート: 判断 374">
          <a:extLst>
            <a:ext uri="{FF2B5EF4-FFF2-40B4-BE49-F238E27FC236}">
              <a16:creationId xmlns:a16="http://schemas.microsoft.com/office/drawing/2014/main" id="{BF616A39-BAD0-45B1-BF09-A2184D54F063}"/>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39D22601-96C9-4B19-986D-82BE2EDE5F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F3E62737-A54A-46FE-881F-3357515B6B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91DCD8C8-F1E4-4549-A863-41AC1D4777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5533CCF-E26E-454C-9E53-6063323FFB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E19CA982-8228-4F5B-BC67-C705C1D1F2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100512</xdr:rowOff>
    </xdr:from>
    <xdr:to>
      <xdr:col>116</xdr:col>
      <xdr:colOff>114300</xdr:colOff>
      <xdr:row>40</xdr:row>
      <xdr:rowOff>30662</xdr:rowOff>
    </xdr:to>
    <xdr:sp macro="" textlink="">
      <xdr:nvSpPr>
        <xdr:cNvPr id="381" name="楕円 380">
          <a:extLst>
            <a:ext uri="{FF2B5EF4-FFF2-40B4-BE49-F238E27FC236}">
              <a16:creationId xmlns:a16="http://schemas.microsoft.com/office/drawing/2014/main" id="{4BBA2799-9F90-4076-90EA-1C7ECA1A5840}"/>
            </a:ext>
          </a:extLst>
        </xdr:cNvPr>
        <xdr:cNvSpPr/>
      </xdr:nvSpPr>
      <xdr:spPr>
        <a:xfrm>
          <a:off x="221107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78939</xdr:rowOff>
    </xdr:from>
    <xdr:ext cx="469744" cy="259045"/>
    <xdr:sp macro="" textlink="">
      <xdr:nvSpPr>
        <xdr:cNvPr id="382" name="【認定こども園・幼稚園・保育所】&#10;一人当たり面積該当値テキスト">
          <a:extLst>
            <a:ext uri="{FF2B5EF4-FFF2-40B4-BE49-F238E27FC236}">
              <a16:creationId xmlns:a16="http://schemas.microsoft.com/office/drawing/2014/main" id="{FA14A5D2-930F-409C-93F1-58C86D21A970}"/>
            </a:ext>
          </a:extLst>
        </xdr:cNvPr>
        <xdr:cNvSpPr txBox="1"/>
      </xdr:nvSpPr>
      <xdr:spPr>
        <a:xfrm>
          <a:off x="22199600" y="676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107043</xdr:rowOff>
    </xdr:from>
    <xdr:to>
      <xdr:col>112</xdr:col>
      <xdr:colOff>38100</xdr:colOff>
      <xdr:row>40</xdr:row>
      <xdr:rowOff>37193</xdr:rowOff>
    </xdr:to>
    <xdr:sp macro="" textlink="">
      <xdr:nvSpPr>
        <xdr:cNvPr id="383" name="楕円 382">
          <a:extLst>
            <a:ext uri="{FF2B5EF4-FFF2-40B4-BE49-F238E27FC236}">
              <a16:creationId xmlns:a16="http://schemas.microsoft.com/office/drawing/2014/main" id="{58FD95DA-B524-4346-97CB-D23FC0C04AEA}"/>
            </a:ext>
          </a:extLst>
        </xdr:cNvPr>
        <xdr:cNvSpPr/>
      </xdr:nvSpPr>
      <xdr:spPr>
        <a:xfrm>
          <a:off x="2127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151312</xdr:rowOff>
    </xdr:from>
    <xdr:to>
      <xdr:col>116</xdr:col>
      <xdr:colOff>63500</xdr:colOff>
      <xdr:row>39</xdr:row>
      <xdr:rowOff>157843</xdr:rowOff>
    </xdr:to>
    <xdr:cxnSp macro="">
      <xdr:nvCxnSpPr>
        <xdr:cNvPr id="384" name="直線コネクタ 383">
          <a:extLst>
            <a:ext uri="{FF2B5EF4-FFF2-40B4-BE49-F238E27FC236}">
              <a16:creationId xmlns:a16="http://schemas.microsoft.com/office/drawing/2014/main" id="{D6214C70-A31A-4668-8DCC-DC876733FFAE}"/>
            </a:ext>
          </a:extLst>
        </xdr:cNvPr>
        <xdr:cNvCxnSpPr/>
      </xdr:nvCxnSpPr>
      <xdr:spPr>
        <a:xfrm flipV="1">
          <a:off x="21323300" y="68378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115207</xdr:rowOff>
    </xdr:from>
    <xdr:to>
      <xdr:col>107</xdr:col>
      <xdr:colOff>101600</xdr:colOff>
      <xdr:row>40</xdr:row>
      <xdr:rowOff>45357</xdr:rowOff>
    </xdr:to>
    <xdr:sp macro="" textlink="">
      <xdr:nvSpPr>
        <xdr:cNvPr id="385" name="楕円 384">
          <a:extLst>
            <a:ext uri="{FF2B5EF4-FFF2-40B4-BE49-F238E27FC236}">
              <a16:creationId xmlns:a16="http://schemas.microsoft.com/office/drawing/2014/main" id="{E7B163EA-A845-40FB-B7F2-48C1EE735EF7}"/>
            </a:ext>
          </a:extLst>
        </xdr:cNvPr>
        <xdr:cNvSpPr/>
      </xdr:nvSpPr>
      <xdr:spPr>
        <a:xfrm>
          <a:off x="20383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157843</xdr:rowOff>
    </xdr:from>
    <xdr:to>
      <xdr:col>111</xdr:col>
      <xdr:colOff>177800</xdr:colOff>
      <xdr:row>39</xdr:row>
      <xdr:rowOff>166007</xdr:rowOff>
    </xdr:to>
    <xdr:cxnSp macro="">
      <xdr:nvCxnSpPr>
        <xdr:cNvPr id="386" name="直線コネクタ 385">
          <a:extLst>
            <a:ext uri="{FF2B5EF4-FFF2-40B4-BE49-F238E27FC236}">
              <a16:creationId xmlns:a16="http://schemas.microsoft.com/office/drawing/2014/main" id="{F65DFEFE-425B-481B-AF30-FEAEAB12CE5A}"/>
            </a:ext>
          </a:extLst>
        </xdr:cNvPr>
        <xdr:cNvCxnSpPr/>
      </xdr:nvCxnSpPr>
      <xdr:spPr>
        <a:xfrm flipV="1">
          <a:off x="20434300" y="68443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125004</xdr:rowOff>
    </xdr:from>
    <xdr:to>
      <xdr:col>102</xdr:col>
      <xdr:colOff>165100</xdr:colOff>
      <xdr:row>40</xdr:row>
      <xdr:rowOff>55154</xdr:rowOff>
    </xdr:to>
    <xdr:sp macro="" textlink="">
      <xdr:nvSpPr>
        <xdr:cNvPr id="387" name="楕円 386">
          <a:extLst>
            <a:ext uri="{FF2B5EF4-FFF2-40B4-BE49-F238E27FC236}">
              <a16:creationId xmlns:a16="http://schemas.microsoft.com/office/drawing/2014/main" id="{DA213784-5ADA-4FCC-A19F-A20E0BF9E08F}"/>
            </a:ext>
          </a:extLst>
        </xdr:cNvPr>
        <xdr:cNvSpPr/>
      </xdr:nvSpPr>
      <xdr:spPr>
        <a:xfrm>
          <a:off x="19494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166007</xdr:rowOff>
    </xdr:from>
    <xdr:to>
      <xdr:col>107</xdr:col>
      <xdr:colOff>50800</xdr:colOff>
      <xdr:row>40</xdr:row>
      <xdr:rowOff>4354</xdr:rowOff>
    </xdr:to>
    <xdr:cxnSp macro="">
      <xdr:nvCxnSpPr>
        <xdr:cNvPr id="388" name="直線コネクタ 387">
          <a:extLst>
            <a:ext uri="{FF2B5EF4-FFF2-40B4-BE49-F238E27FC236}">
              <a16:creationId xmlns:a16="http://schemas.microsoft.com/office/drawing/2014/main" id="{15FF1295-3892-4704-A87E-89F6E801CCDE}"/>
            </a:ext>
          </a:extLst>
        </xdr:cNvPr>
        <xdr:cNvCxnSpPr/>
      </xdr:nvCxnSpPr>
      <xdr:spPr>
        <a:xfrm flipV="1">
          <a:off x="19545300" y="68525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389" name="n_1aveValue【認定こども園・幼稚園・保育所】&#10;一人当たり面積">
          <a:extLst>
            <a:ext uri="{FF2B5EF4-FFF2-40B4-BE49-F238E27FC236}">
              <a16:creationId xmlns:a16="http://schemas.microsoft.com/office/drawing/2014/main" id="{BD020D07-A03D-498F-ACF2-03D1F01EF84D}"/>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390" name="n_2aveValue【認定こども園・幼稚園・保育所】&#10;一人当たり面積">
          <a:extLst>
            <a:ext uri="{FF2B5EF4-FFF2-40B4-BE49-F238E27FC236}">
              <a16:creationId xmlns:a16="http://schemas.microsoft.com/office/drawing/2014/main" id="{124C2281-3563-4EB0-83DC-2F2148D4170E}"/>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91" name="n_3aveValue【認定こども園・幼稚園・保育所】&#10;一人当たり面積">
          <a:extLst>
            <a:ext uri="{FF2B5EF4-FFF2-40B4-BE49-F238E27FC236}">
              <a16:creationId xmlns:a16="http://schemas.microsoft.com/office/drawing/2014/main" id="{3ACBEB6E-8A8B-44FF-972B-09342F6224FF}"/>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392" name="n_4aveValue【認定こども園・幼稚園・保育所】&#10;一人当たり面積">
          <a:extLst>
            <a:ext uri="{FF2B5EF4-FFF2-40B4-BE49-F238E27FC236}">
              <a16:creationId xmlns:a16="http://schemas.microsoft.com/office/drawing/2014/main" id="{4D2E8672-0910-4C1B-A69B-C913D26E3D95}"/>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28320</xdr:rowOff>
    </xdr:from>
    <xdr:ext cx="469744" cy="259045"/>
    <xdr:sp macro="" textlink="">
      <xdr:nvSpPr>
        <xdr:cNvPr id="393" name="n_1mainValue【認定こども園・幼稚園・保育所】&#10;一人当たり面積">
          <a:extLst>
            <a:ext uri="{FF2B5EF4-FFF2-40B4-BE49-F238E27FC236}">
              <a16:creationId xmlns:a16="http://schemas.microsoft.com/office/drawing/2014/main" id="{F947295C-4632-4563-848C-FA83DBC6B7F8}"/>
            </a:ext>
          </a:extLst>
        </xdr:cNvPr>
        <xdr:cNvSpPr txBox="1"/>
      </xdr:nvSpPr>
      <xdr:spPr>
        <a:xfrm>
          <a:off x="21075727" y="68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36484</xdr:rowOff>
    </xdr:from>
    <xdr:ext cx="469744" cy="259045"/>
    <xdr:sp macro="" textlink="">
      <xdr:nvSpPr>
        <xdr:cNvPr id="394" name="n_2mainValue【認定こども園・幼稚園・保育所】&#10;一人当たり面積">
          <a:extLst>
            <a:ext uri="{FF2B5EF4-FFF2-40B4-BE49-F238E27FC236}">
              <a16:creationId xmlns:a16="http://schemas.microsoft.com/office/drawing/2014/main" id="{DFED6E1F-4880-4D74-8785-7C2653407BD9}"/>
            </a:ext>
          </a:extLst>
        </xdr:cNvPr>
        <xdr:cNvSpPr txBox="1"/>
      </xdr:nvSpPr>
      <xdr:spPr>
        <a:xfrm>
          <a:off x="20199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46281</xdr:rowOff>
    </xdr:from>
    <xdr:ext cx="469744" cy="259045"/>
    <xdr:sp macro="" textlink="">
      <xdr:nvSpPr>
        <xdr:cNvPr id="395" name="n_3mainValue【認定こども園・幼稚園・保育所】&#10;一人当たり面積">
          <a:extLst>
            <a:ext uri="{FF2B5EF4-FFF2-40B4-BE49-F238E27FC236}">
              <a16:creationId xmlns:a16="http://schemas.microsoft.com/office/drawing/2014/main" id="{EAB87851-868A-450F-AEB1-1F7B23D7B285}"/>
            </a:ext>
          </a:extLst>
        </xdr:cNvPr>
        <xdr:cNvSpPr txBox="1"/>
      </xdr:nvSpPr>
      <xdr:spPr>
        <a:xfrm>
          <a:off x="19310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5536CE74-36E9-431A-B204-D8BE952839C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0F00FA10-E32A-4084-B355-C70B33D324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81B6BCA1-E7A2-498A-98A3-B5E4447A36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32D7C8B8-0D19-4F5F-AF4B-DD06E69555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85F881C4-C8E0-4778-9CAC-79ED7291EB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252788F9-8505-4E69-94BF-2CBDA580CF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D0B98250-606B-49B1-A84F-2A3170A07A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56461CB3-A9AE-4029-9FB9-476591F113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B27E35BA-C925-46AA-A285-16098C6FB6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C58A9B66-0376-47AF-87D2-D578E6E912E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6" name="テキスト ボックス 405">
          <a:extLst>
            <a:ext uri="{FF2B5EF4-FFF2-40B4-BE49-F238E27FC236}">
              <a16:creationId xmlns:a16="http://schemas.microsoft.com/office/drawing/2014/main" id="{7E7F8A81-F63F-4742-88DF-EB8D97BF70E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7" name="直線コネクタ 406">
          <a:extLst>
            <a:ext uri="{FF2B5EF4-FFF2-40B4-BE49-F238E27FC236}">
              <a16:creationId xmlns:a16="http://schemas.microsoft.com/office/drawing/2014/main" id="{D2E26464-02D1-4693-8AEC-D68110BD215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8" name="テキスト ボックス 407">
          <a:extLst>
            <a:ext uri="{FF2B5EF4-FFF2-40B4-BE49-F238E27FC236}">
              <a16:creationId xmlns:a16="http://schemas.microsoft.com/office/drawing/2014/main" id="{5B12AAC3-0A7F-4C74-A0C5-769FF087B44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9" name="直線コネクタ 408">
          <a:extLst>
            <a:ext uri="{FF2B5EF4-FFF2-40B4-BE49-F238E27FC236}">
              <a16:creationId xmlns:a16="http://schemas.microsoft.com/office/drawing/2014/main" id="{36980092-D5F9-4B98-B6B1-6BB4725DC76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0" name="テキスト ボックス 409">
          <a:extLst>
            <a:ext uri="{FF2B5EF4-FFF2-40B4-BE49-F238E27FC236}">
              <a16:creationId xmlns:a16="http://schemas.microsoft.com/office/drawing/2014/main" id="{CA7D63AA-F275-4E7E-AC6D-BCF3A1EE9B2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1" name="直線コネクタ 410">
          <a:extLst>
            <a:ext uri="{FF2B5EF4-FFF2-40B4-BE49-F238E27FC236}">
              <a16:creationId xmlns:a16="http://schemas.microsoft.com/office/drawing/2014/main" id="{7F6FDED5-596B-45E4-83AE-CFD66415877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2" name="テキスト ボックス 411">
          <a:extLst>
            <a:ext uri="{FF2B5EF4-FFF2-40B4-BE49-F238E27FC236}">
              <a16:creationId xmlns:a16="http://schemas.microsoft.com/office/drawing/2014/main" id="{0454E71D-9391-42AC-8348-85BA6DE578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3" name="直線コネクタ 412">
          <a:extLst>
            <a:ext uri="{FF2B5EF4-FFF2-40B4-BE49-F238E27FC236}">
              <a16:creationId xmlns:a16="http://schemas.microsoft.com/office/drawing/2014/main" id="{CCDDBAC2-95EC-4A9F-92AB-B6CC53EF6B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4" name="テキスト ボックス 413">
          <a:extLst>
            <a:ext uri="{FF2B5EF4-FFF2-40B4-BE49-F238E27FC236}">
              <a16:creationId xmlns:a16="http://schemas.microsoft.com/office/drawing/2014/main" id="{F11A2576-150F-41A6-A216-8B94EA7CC1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5" name="直線コネクタ 414">
          <a:extLst>
            <a:ext uri="{FF2B5EF4-FFF2-40B4-BE49-F238E27FC236}">
              <a16:creationId xmlns:a16="http://schemas.microsoft.com/office/drawing/2014/main" id="{1365D4F1-F0E2-45DF-AFFC-E56899783C8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6" name="テキスト ボックス 415">
          <a:extLst>
            <a:ext uri="{FF2B5EF4-FFF2-40B4-BE49-F238E27FC236}">
              <a16:creationId xmlns:a16="http://schemas.microsoft.com/office/drawing/2014/main" id="{8FB897DA-2205-4A95-8FBD-FA66F075225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7" name="直線コネクタ 416">
          <a:extLst>
            <a:ext uri="{FF2B5EF4-FFF2-40B4-BE49-F238E27FC236}">
              <a16:creationId xmlns:a16="http://schemas.microsoft.com/office/drawing/2014/main" id="{C5D2F411-95B6-42B6-A9BB-81D333F094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8" name="テキスト ボックス 417">
          <a:extLst>
            <a:ext uri="{FF2B5EF4-FFF2-40B4-BE49-F238E27FC236}">
              <a16:creationId xmlns:a16="http://schemas.microsoft.com/office/drawing/2014/main" id="{EA7FB6A8-062A-4FE3-A8D5-9B069410574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9" name="【学校施設】&#10;有形固定資産減価償却率グラフ枠">
          <a:extLst>
            <a:ext uri="{FF2B5EF4-FFF2-40B4-BE49-F238E27FC236}">
              <a16:creationId xmlns:a16="http://schemas.microsoft.com/office/drawing/2014/main" id="{2824E62C-8797-46DD-8123-3B5CB470054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20" name="直線コネクタ 419">
          <a:extLst>
            <a:ext uri="{FF2B5EF4-FFF2-40B4-BE49-F238E27FC236}">
              <a16:creationId xmlns:a16="http://schemas.microsoft.com/office/drawing/2014/main" id="{EE3DB397-2B5B-421B-840B-F65889986EF5}"/>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21" name="【学校施設】&#10;有形固定資産減価償却率最小値テキスト">
          <a:extLst>
            <a:ext uri="{FF2B5EF4-FFF2-40B4-BE49-F238E27FC236}">
              <a16:creationId xmlns:a16="http://schemas.microsoft.com/office/drawing/2014/main" id="{DC189ADF-F26F-4357-A28B-44CD520EBB2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22" name="直線コネクタ 421">
          <a:extLst>
            <a:ext uri="{FF2B5EF4-FFF2-40B4-BE49-F238E27FC236}">
              <a16:creationId xmlns:a16="http://schemas.microsoft.com/office/drawing/2014/main" id="{40F35722-71C2-446E-9E81-E83B3A62E167}"/>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23" name="【学校施設】&#10;有形固定資産減価償却率最大値テキスト">
          <a:extLst>
            <a:ext uri="{FF2B5EF4-FFF2-40B4-BE49-F238E27FC236}">
              <a16:creationId xmlns:a16="http://schemas.microsoft.com/office/drawing/2014/main" id="{73CDAB0B-17F9-42B9-8BA7-330EF88E01FD}"/>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24" name="直線コネクタ 423">
          <a:extLst>
            <a:ext uri="{FF2B5EF4-FFF2-40B4-BE49-F238E27FC236}">
              <a16:creationId xmlns:a16="http://schemas.microsoft.com/office/drawing/2014/main" id="{D0C4F1FC-9A21-4684-851E-09DB6F84612D}"/>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25" name="【学校施設】&#10;有形固定資産減価償却率平均値テキスト">
          <a:extLst>
            <a:ext uri="{FF2B5EF4-FFF2-40B4-BE49-F238E27FC236}">
              <a16:creationId xmlns:a16="http://schemas.microsoft.com/office/drawing/2014/main" id="{9D3FD464-3AEC-4D83-B742-ACDDE7515821}"/>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26" name="フローチャート: 判断 425">
          <a:extLst>
            <a:ext uri="{FF2B5EF4-FFF2-40B4-BE49-F238E27FC236}">
              <a16:creationId xmlns:a16="http://schemas.microsoft.com/office/drawing/2014/main" id="{DD55E77B-96BA-4809-B348-B6A44EE18EAC}"/>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27" name="フローチャート: 判断 426">
          <a:extLst>
            <a:ext uri="{FF2B5EF4-FFF2-40B4-BE49-F238E27FC236}">
              <a16:creationId xmlns:a16="http://schemas.microsoft.com/office/drawing/2014/main" id="{30A352A6-4C52-427D-8700-4678BB50DE5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28" name="フローチャート: 判断 427">
          <a:extLst>
            <a:ext uri="{FF2B5EF4-FFF2-40B4-BE49-F238E27FC236}">
              <a16:creationId xmlns:a16="http://schemas.microsoft.com/office/drawing/2014/main" id="{C8CA9F86-AF05-44C4-8944-94EF1CE4AAEF}"/>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29" name="フローチャート: 判断 428">
          <a:extLst>
            <a:ext uri="{FF2B5EF4-FFF2-40B4-BE49-F238E27FC236}">
              <a16:creationId xmlns:a16="http://schemas.microsoft.com/office/drawing/2014/main" id="{C0D5278B-13BD-4D21-8912-DAC87A4E6A23}"/>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30" name="フローチャート: 判断 429">
          <a:extLst>
            <a:ext uri="{FF2B5EF4-FFF2-40B4-BE49-F238E27FC236}">
              <a16:creationId xmlns:a16="http://schemas.microsoft.com/office/drawing/2014/main" id="{20D08DE0-5E0A-48C1-BB76-70B99C02C981}"/>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39463565-FCD4-4835-85B9-D7D2025D10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FB29A385-D69B-4362-96CB-2B1CDF7CE0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81B17BFC-9EC9-460F-A8F2-E0FBEE7449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39230FE7-7B2C-45E7-90B7-F36328A024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76C7B41-C450-4F11-9762-7C3323406D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436" name="楕円 435">
          <a:extLst>
            <a:ext uri="{FF2B5EF4-FFF2-40B4-BE49-F238E27FC236}">
              <a16:creationId xmlns:a16="http://schemas.microsoft.com/office/drawing/2014/main" id="{3CDE530B-B4BB-4F75-A402-CDEE1515BD34}"/>
            </a:ext>
          </a:extLst>
        </xdr:cNvPr>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73677</xdr:rowOff>
    </xdr:from>
    <xdr:ext cx="405111" cy="259045"/>
    <xdr:sp macro="" textlink="">
      <xdr:nvSpPr>
        <xdr:cNvPr id="437" name="【学校施設】&#10;有形固定資産減価償却率該当値テキスト">
          <a:extLst>
            <a:ext uri="{FF2B5EF4-FFF2-40B4-BE49-F238E27FC236}">
              <a16:creationId xmlns:a16="http://schemas.microsoft.com/office/drawing/2014/main" id="{6C1731E0-3242-44E6-B1CF-A4784E557279}"/>
            </a:ext>
          </a:extLst>
        </xdr:cNvPr>
        <xdr:cNvSpPr txBox="1"/>
      </xdr:nvSpPr>
      <xdr:spPr>
        <a:xfrm>
          <a:off x="163576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114935</xdr:rowOff>
    </xdr:from>
    <xdr:to>
      <xdr:col>81</xdr:col>
      <xdr:colOff>101600</xdr:colOff>
      <xdr:row>56</xdr:row>
      <xdr:rowOff>45085</xdr:rowOff>
    </xdr:to>
    <xdr:sp macro="" textlink="">
      <xdr:nvSpPr>
        <xdr:cNvPr id="438" name="楕円 437">
          <a:extLst>
            <a:ext uri="{FF2B5EF4-FFF2-40B4-BE49-F238E27FC236}">
              <a16:creationId xmlns:a16="http://schemas.microsoft.com/office/drawing/2014/main" id="{B3C1B230-4A7E-4C5F-A12E-D9F6C60BB8E0}"/>
            </a:ext>
          </a:extLst>
        </xdr:cNvPr>
        <xdr:cNvSpPr/>
      </xdr:nvSpPr>
      <xdr:spPr>
        <a:xfrm>
          <a:off x="15430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165735</xdr:rowOff>
    </xdr:from>
    <xdr:to>
      <xdr:col>85</xdr:col>
      <xdr:colOff>127000</xdr:colOff>
      <xdr:row>56</xdr:row>
      <xdr:rowOff>38100</xdr:rowOff>
    </xdr:to>
    <xdr:cxnSp macro="">
      <xdr:nvCxnSpPr>
        <xdr:cNvPr id="439" name="直線コネクタ 438">
          <a:extLst>
            <a:ext uri="{FF2B5EF4-FFF2-40B4-BE49-F238E27FC236}">
              <a16:creationId xmlns:a16="http://schemas.microsoft.com/office/drawing/2014/main" id="{117DC4E7-5B5E-47F0-BB38-C39285E21FB9}"/>
            </a:ext>
          </a:extLst>
        </xdr:cNvPr>
        <xdr:cNvCxnSpPr/>
      </xdr:nvCxnSpPr>
      <xdr:spPr>
        <a:xfrm>
          <a:off x="15481300" y="95954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71120</xdr:rowOff>
    </xdr:from>
    <xdr:to>
      <xdr:col>76</xdr:col>
      <xdr:colOff>165100</xdr:colOff>
      <xdr:row>56</xdr:row>
      <xdr:rowOff>1270</xdr:rowOff>
    </xdr:to>
    <xdr:sp macro="" textlink="">
      <xdr:nvSpPr>
        <xdr:cNvPr id="440" name="楕円 439">
          <a:extLst>
            <a:ext uri="{FF2B5EF4-FFF2-40B4-BE49-F238E27FC236}">
              <a16:creationId xmlns:a16="http://schemas.microsoft.com/office/drawing/2014/main" id="{22480478-B495-4A0C-A399-3BF8836BFE12}"/>
            </a:ext>
          </a:extLst>
        </xdr:cNvPr>
        <xdr:cNvSpPr/>
      </xdr:nvSpPr>
      <xdr:spPr>
        <a:xfrm>
          <a:off x="14541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121920</xdr:rowOff>
    </xdr:from>
    <xdr:to>
      <xdr:col>81</xdr:col>
      <xdr:colOff>50800</xdr:colOff>
      <xdr:row>55</xdr:row>
      <xdr:rowOff>165735</xdr:rowOff>
    </xdr:to>
    <xdr:cxnSp macro="">
      <xdr:nvCxnSpPr>
        <xdr:cNvPr id="441" name="直線コネクタ 440">
          <a:extLst>
            <a:ext uri="{FF2B5EF4-FFF2-40B4-BE49-F238E27FC236}">
              <a16:creationId xmlns:a16="http://schemas.microsoft.com/office/drawing/2014/main" id="{41AEC15C-C674-4FBD-98CF-E61D5B1506D2}"/>
            </a:ext>
          </a:extLst>
        </xdr:cNvPr>
        <xdr:cNvCxnSpPr/>
      </xdr:nvCxnSpPr>
      <xdr:spPr>
        <a:xfrm>
          <a:off x="14592300" y="95516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442" name="楕円 441">
          <a:extLst>
            <a:ext uri="{FF2B5EF4-FFF2-40B4-BE49-F238E27FC236}">
              <a16:creationId xmlns:a16="http://schemas.microsoft.com/office/drawing/2014/main" id="{58DF1AFC-C1E2-4508-8DF7-EC012FD2CA31}"/>
            </a:ext>
          </a:extLst>
        </xdr:cNvPr>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121920</xdr:rowOff>
    </xdr:to>
    <xdr:cxnSp macro="">
      <xdr:nvCxnSpPr>
        <xdr:cNvPr id="443" name="直線コネクタ 442">
          <a:extLst>
            <a:ext uri="{FF2B5EF4-FFF2-40B4-BE49-F238E27FC236}">
              <a16:creationId xmlns:a16="http://schemas.microsoft.com/office/drawing/2014/main" id="{70AC3F27-0738-4700-B647-B7CFB243F30B}"/>
            </a:ext>
          </a:extLst>
        </xdr:cNvPr>
        <xdr:cNvCxnSpPr/>
      </xdr:nvCxnSpPr>
      <xdr:spPr>
        <a:xfrm>
          <a:off x="13703300" y="9509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444" name="n_1aveValue【学校施設】&#10;有形固定資産減価償却率">
          <a:extLst>
            <a:ext uri="{FF2B5EF4-FFF2-40B4-BE49-F238E27FC236}">
              <a16:creationId xmlns:a16="http://schemas.microsoft.com/office/drawing/2014/main" id="{F7854C7E-3CD1-4A37-AEDA-2FEE5AB8460A}"/>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445" name="n_2aveValue【学校施設】&#10;有形固定資産減価償却率">
          <a:extLst>
            <a:ext uri="{FF2B5EF4-FFF2-40B4-BE49-F238E27FC236}">
              <a16:creationId xmlns:a16="http://schemas.microsoft.com/office/drawing/2014/main" id="{8A4A1AA0-E5FB-4B25-9023-EA77EA1B8085}"/>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446" name="n_3aveValue【学校施設】&#10;有形固定資産減価償却率">
          <a:extLst>
            <a:ext uri="{FF2B5EF4-FFF2-40B4-BE49-F238E27FC236}">
              <a16:creationId xmlns:a16="http://schemas.microsoft.com/office/drawing/2014/main" id="{FBF9F488-B9F7-4B1E-8F3F-2177A215E915}"/>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47" name="n_4aveValue【学校施設】&#10;有形固定資産減価償却率">
          <a:extLst>
            <a:ext uri="{FF2B5EF4-FFF2-40B4-BE49-F238E27FC236}">
              <a16:creationId xmlns:a16="http://schemas.microsoft.com/office/drawing/2014/main" id="{824756BA-84FC-4D45-A592-044871C99F78}"/>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61612</xdr:rowOff>
    </xdr:from>
    <xdr:ext cx="405111" cy="259045"/>
    <xdr:sp macro="" textlink="">
      <xdr:nvSpPr>
        <xdr:cNvPr id="448" name="n_1mainValue【学校施設】&#10;有形固定資産減価償却率">
          <a:extLst>
            <a:ext uri="{FF2B5EF4-FFF2-40B4-BE49-F238E27FC236}">
              <a16:creationId xmlns:a16="http://schemas.microsoft.com/office/drawing/2014/main" id="{1ADAD13B-965E-4B51-B48A-24BEADF395E7}"/>
            </a:ext>
          </a:extLst>
        </xdr:cNvPr>
        <xdr:cNvSpPr txBox="1"/>
      </xdr:nvSpPr>
      <xdr:spPr>
        <a:xfrm>
          <a:off x="152660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17797</xdr:rowOff>
    </xdr:from>
    <xdr:ext cx="405111" cy="259045"/>
    <xdr:sp macro="" textlink="">
      <xdr:nvSpPr>
        <xdr:cNvPr id="449" name="n_2mainValue【学校施設】&#10;有形固定資産減価償却率">
          <a:extLst>
            <a:ext uri="{FF2B5EF4-FFF2-40B4-BE49-F238E27FC236}">
              <a16:creationId xmlns:a16="http://schemas.microsoft.com/office/drawing/2014/main" id="{5EE051D7-77A7-4618-A94A-FC45E025E4E3}"/>
            </a:ext>
          </a:extLst>
        </xdr:cNvPr>
        <xdr:cNvSpPr txBox="1"/>
      </xdr:nvSpPr>
      <xdr:spPr>
        <a:xfrm>
          <a:off x="14389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450" name="n_3mainValue【学校施設】&#10;有形固定資産減価償却率">
          <a:extLst>
            <a:ext uri="{FF2B5EF4-FFF2-40B4-BE49-F238E27FC236}">
              <a16:creationId xmlns:a16="http://schemas.microsoft.com/office/drawing/2014/main" id="{2D0D7FDE-8F21-4EFC-B18C-96617AEE2C74}"/>
            </a:ext>
          </a:extLst>
        </xdr:cNvPr>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AD90A8B6-C0FE-4282-8B9A-6AA875B393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EEA58D96-0B5D-48D9-9EAD-C70B972A26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DDBE37C2-8878-4B9C-958F-A23C8257DC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F1A908F9-CB49-4BF0-B988-DFD472C6BD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DB99B9B6-E2C1-40AF-AEDB-79A8047E24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8F551B65-3865-4396-9E91-46008238C6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89B6623E-C41C-4B23-8A51-A278C1EECB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CFAB7A83-2BC1-4D6F-A946-16364BC5FD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62E059D5-7CAA-4E16-841B-6B35094C509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DA459B60-44A2-4984-8C6C-806C28C6DA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61" name="直線コネクタ 460">
          <a:extLst>
            <a:ext uri="{FF2B5EF4-FFF2-40B4-BE49-F238E27FC236}">
              <a16:creationId xmlns:a16="http://schemas.microsoft.com/office/drawing/2014/main" id="{07C6879C-E1A2-4836-8B6F-24BFB3D9D22C}"/>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62" name="テキスト ボックス 461">
          <a:extLst>
            <a:ext uri="{FF2B5EF4-FFF2-40B4-BE49-F238E27FC236}">
              <a16:creationId xmlns:a16="http://schemas.microsoft.com/office/drawing/2014/main" id="{6C02CD8C-C124-4084-8B2E-9DD04B8A5C6D}"/>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3" name="直線コネクタ 462">
          <a:extLst>
            <a:ext uri="{FF2B5EF4-FFF2-40B4-BE49-F238E27FC236}">
              <a16:creationId xmlns:a16="http://schemas.microsoft.com/office/drawing/2014/main" id="{0C73F5A1-CEC5-44D2-986D-40B1D3334F3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4" name="テキスト ボックス 463">
          <a:extLst>
            <a:ext uri="{FF2B5EF4-FFF2-40B4-BE49-F238E27FC236}">
              <a16:creationId xmlns:a16="http://schemas.microsoft.com/office/drawing/2014/main" id="{BC9ACD57-9491-4EBB-8728-CBB67E68BED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65" name="直線コネクタ 464">
          <a:extLst>
            <a:ext uri="{FF2B5EF4-FFF2-40B4-BE49-F238E27FC236}">
              <a16:creationId xmlns:a16="http://schemas.microsoft.com/office/drawing/2014/main" id="{8525CE1D-B912-4582-B004-6945E0E1D12F}"/>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66" name="テキスト ボックス 465">
          <a:extLst>
            <a:ext uri="{FF2B5EF4-FFF2-40B4-BE49-F238E27FC236}">
              <a16:creationId xmlns:a16="http://schemas.microsoft.com/office/drawing/2014/main" id="{1F089BEB-BED6-4DC4-A2FF-60CA0DFEA768}"/>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a:extLst>
            <a:ext uri="{FF2B5EF4-FFF2-40B4-BE49-F238E27FC236}">
              <a16:creationId xmlns:a16="http://schemas.microsoft.com/office/drawing/2014/main" id="{40EE76F5-F422-48DE-97F4-EE2629DBE4F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8" name="テキスト ボックス 467">
          <a:extLst>
            <a:ext uri="{FF2B5EF4-FFF2-40B4-BE49-F238E27FC236}">
              <a16:creationId xmlns:a16="http://schemas.microsoft.com/office/drawing/2014/main" id="{680DB2B8-440B-460E-A056-3A11F82067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69" name="直線コネクタ 468">
          <a:extLst>
            <a:ext uri="{FF2B5EF4-FFF2-40B4-BE49-F238E27FC236}">
              <a16:creationId xmlns:a16="http://schemas.microsoft.com/office/drawing/2014/main" id="{9ABFBD17-BAE1-4F4E-B2F5-831CA26AF46B}"/>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70" name="テキスト ボックス 469">
          <a:extLst>
            <a:ext uri="{FF2B5EF4-FFF2-40B4-BE49-F238E27FC236}">
              <a16:creationId xmlns:a16="http://schemas.microsoft.com/office/drawing/2014/main" id="{09C06EED-9E33-4131-A678-F40B599DEFE3}"/>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1" name="直線コネクタ 470">
          <a:extLst>
            <a:ext uri="{FF2B5EF4-FFF2-40B4-BE49-F238E27FC236}">
              <a16:creationId xmlns:a16="http://schemas.microsoft.com/office/drawing/2014/main" id="{A19E8079-30B9-4FAD-8788-AD3A070DE90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2" name="テキスト ボックス 471">
          <a:extLst>
            <a:ext uri="{FF2B5EF4-FFF2-40B4-BE49-F238E27FC236}">
              <a16:creationId xmlns:a16="http://schemas.microsoft.com/office/drawing/2014/main" id="{846F9A66-ACFE-4E9A-82E4-D99C289E070D}"/>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73" name="直線コネクタ 472">
          <a:extLst>
            <a:ext uri="{FF2B5EF4-FFF2-40B4-BE49-F238E27FC236}">
              <a16:creationId xmlns:a16="http://schemas.microsoft.com/office/drawing/2014/main" id="{68F1CD12-D46C-454D-905A-F16F954238AA}"/>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74" name="テキスト ボックス 473">
          <a:extLst>
            <a:ext uri="{FF2B5EF4-FFF2-40B4-BE49-F238E27FC236}">
              <a16:creationId xmlns:a16="http://schemas.microsoft.com/office/drawing/2014/main" id="{EE45B6F2-8C6F-41B0-BDD3-BF5F58631FC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61F35CF0-FF10-451B-A733-986D142D84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4AA69D25-6710-4F6C-BA0E-BB55C736F7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a:extLst>
            <a:ext uri="{FF2B5EF4-FFF2-40B4-BE49-F238E27FC236}">
              <a16:creationId xmlns:a16="http://schemas.microsoft.com/office/drawing/2014/main" id="{8506E2B9-4705-473A-BBFC-0ADE96E420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78" name="直線コネクタ 477">
          <a:extLst>
            <a:ext uri="{FF2B5EF4-FFF2-40B4-BE49-F238E27FC236}">
              <a16:creationId xmlns:a16="http://schemas.microsoft.com/office/drawing/2014/main" id="{FA2708F5-1055-47C9-B971-EF386C864403}"/>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79" name="【学校施設】&#10;一人当たり面積最小値テキスト">
          <a:extLst>
            <a:ext uri="{FF2B5EF4-FFF2-40B4-BE49-F238E27FC236}">
              <a16:creationId xmlns:a16="http://schemas.microsoft.com/office/drawing/2014/main" id="{6B95FF5F-92CD-4496-BFA8-EAA94B8CCB0B}"/>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80" name="直線コネクタ 479">
          <a:extLst>
            <a:ext uri="{FF2B5EF4-FFF2-40B4-BE49-F238E27FC236}">
              <a16:creationId xmlns:a16="http://schemas.microsoft.com/office/drawing/2014/main" id="{6BE3AACD-6B46-4D86-B7A2-360B3662CF1C}"/>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81" name="【学校施設】&#10;一人当たり面積最大値テキスト">
          <a:extLst>
            <a:ext uri="{FF2B5EF4-FFF2-40B4-BE49-F238E27FC236}">
              <a16:creationId xmlns:a16="http://schemas.microsoft.com/office/drawing/2014/main" id="{3AB5ADA3-7CAB-496B-AFCE-81979AC27F2B}"/>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82" name="直線コネクタ 481">
          <a:extLst>
            <a:ext uri="{FF2B5EF4-FFF2-40B4-BE49-F238E27FC236}">
              <a16:creationId xmlns:a16="http://schemas.microsoft.com/office/drawing/2014/main" id="{68462E94-4AD1-48B2-AEBD-B15E0DEF8E88}"/>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83" name="【学校施設】&#10;一人当たり面積平均値テキスト">
          <a:extLst>
            <a:ext uri="{FF2B5EF4-FFF2-40B4-BE49-F238E27FC236}">
              <a16:creationId xmlns:a16="http://schemas.microsoft.com/office/drawing/2014/main" id="{4E1DF540-4547-4FAD-A612-CC48F85A78CF}"/>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84" name="フローチャート: 判断 483">
          <a:extLst>
            <a:ext uri="{FF2B5EF4-FFF2-40B4-BE49-F238E27FC236}">
              <a16:creationId xmlns:a16="http://schemas.microsoft.com/office/drawing/2014/main" id="{657AE695-A7C3-4157-8276-835A0EE48386}"/>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85" name="フローチャート: 判断 484">
          <a:extLst>
            <a:ext uri="{FF2B5EF4-FFF2-40B4-BE49-F238E27FC236}">
              <a16:creationId xmlns:a16="http://schemas.microsoft.com/office/drawing/2014/main" id="{7B6C7966-8E43-4B87-8B82-EFA718F1AAFD}"/>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86" name="フローチャート: 判断 485">
          <a:extLst>
            <a:ext uri="{FF2B5EF4-FFF2-40B4-BE49-F238E27FC236}">
              <a16:creationId xmlns:a16="http://schemas.microsoft.com/office/drawing/2014/main" id="{73869FF9-9664-4695-B615-6315B16C7364}"/>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87" name="フローチャート: 判断 486">
          <a:extLst>
            <a:ext uri="{FF2B5EF4-FFF2-40B4-BE49-F238E27FC236}">
              <a16:creationId xmlns:a16="http://schemas.microsoft.com/office/drawing/2014/main" id="{BE8AFE91-BF44-447E-A053-BCF8F2E98C2D}"/>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488" name="フローチャート: 判断 487">
          <a:extLst>
            <a:ext uri="{FF2B5EF4-FFF2-40B4-BE49-F238E27FC236}">
              <a16:creationId xmlns:a16="http://schemas.microsoft.com/office/drawing/2014/main" id="{3EEA17F9-404D-41E7-82C7-E412A8A4F00A}"/>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487515AB-97D3-4EA7-B033-29559A3E62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5FB00788-F60B-41F2-AC68-DA7B007D004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E0D20D15-D67A-4A7C-9F43-CA03673BDF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E53054E7-3BC7-4CA5-B9CB-A57BC24D0B2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E4C29DF9-E2C3-43E0-91A8-3DD28AA1B0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47213</xdr:rowOff>
    </xdr:from>
    <xdr:to>
      <xdr:col>116</xdr:col>
      <xdr:colOff>114300</xdr:colOff>
      <xdr:row>61</xdr:row>
      <xdr:rowOff>148813</xdr:rowOff>
    </xdr:to>
    <xdr:sp macro="" textlink="">
      <xdr:nvSpPr>
        <xdr:cNvPr id="494" name="楕円 493">
          <a:extLst>
            <a:ext uri="{FF2B5EF4-FFF2-40B4-BE49-F238E27FC236}">
              <a16:creationId xmlns:a16="http://schemas.microsoft.com/office/drawing/2014/main" id="{9C16A0C4-1504-4BB8-B1CA-447233B6B94A}"/>
            </a:ext>
          </a:extLst>
        </xdr:cNvPr>
        <xdr:cNvSpPr/>
      </xdr:nvSpPr>
      <xdr:spPr>
        <a:xfrm>
          <a:off x="22110700" y="105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25640</xdr:rowOff>
    </xdr:from>
    <xdr:ext cx="469744" cy="259045"/>
    <xdr:sp macro="" textlink="">
      <xdr:nvSpPr>
        <xdr:cNvPr id="495" name="【学校施設】&#10;一人当たり面積該当値テキスト">
          <a:extLst>
            <a:ext uri="{FF2B5EF4-FFF2-40B4-BE49-F238E27FC236}">
              <a16:creationId xmlns:a16="http://schemas.microsoft.com/office/drawing/2014/main" id="{00576350-E648-4FFD-907E-6B2417E9468C}"/>
            </a:ext>
          </a:extLst>
        </xdr:cNvPr>
        <xdr:cNvSpPr txBox="1"/>
      </xdr:nvSpPr>
      <xdr:spPr>
        <a:xfrm>
          <a:off x="22199600" y="1048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46927</xdr:rowOff>
    </xdr:from>
    <xdr:to>
      <xdr:col>112</xdr:col>
      <xdr:colOff>38100</xdr:colOff>
      <xdr:row>61</xdr:row>
      <xdr:rowOff>148527</xdr:rowOff>
    </xdr:to>
    <xdr:sp macro="" textlink="">
      <xdr:nvSpPr>
        <xdr:cNvPr id="496" name="楕円 495">
          <a:extLst>
            <a:ext uri="{FF2B5EF4-FFF2-40B4-BE49-F238E27FC236}">
              <a16:creationId xmlns:a16="http://schemas.microsoft.com/office/drawing/2014/main" id="{835E158B-A0E7-4947-9D75-3FC7AFA346E9}"/>
            </a:ext>
          </a:extLst>
        </xdr:cNvPr>
        <xdr:cNvSpPr/>
      </xdr:nvSpPr>
      <xdr:spPr>
        <a:xfrm>
          <a:off x="21272500" y="105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97727</xdr:rowOff>
    </xdr:from>
    <xdr:to>
      <xdr:col>116</xdr:col>
      <xdr:colOff>63500</xdr:colOff>
      <xdr:row>61</xdr:row>
      <xdr:rowOff>98013</xdr:rowOff>
    </xdr:to>
    <xdr:cxnSp macro="">
      <xdr:nvCxnSpPr>
        <xdr:cNvPr id="497" name="直線コネクタ 496">
          <a:extLst>
            <a:ext uri="{FF2B5EF4-FFF2-40B4-BE49-F238E27FC236}">
              <a16:creationId xmlns:a16="http://schemas.microsoft.com/office/drawing/2014/main" id="{99E6FEED-B6CB-44E4-90B5-01498E4F8D33}"/>
            </a:ext>
          </a:extLst>
        </xdr:cNvPr>
        <xdr:cNvCxnSpPr/>
      </xdr:nvCxnSpPr>
      <xdr:spPr>
        <a:xfrm>
          <a:off x="21323300" y="10556177"/>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57785</xdr:rowOff>
    </xdr:from>
    <xdr:to>
      <xdr:col>107</xdr:col>
      <xdr:colOff>101600</xdr:colOff>
      <xdr:row>61</xdr:row>
      <xdr:rowOff>159385</xdr:rowOff>
    </xdr:to>
    <xdr:sp macro="" textlink="">
      <xdr:nvSpPr>
        <xdr:cNvPr id="498" name="楕円 497">
          <a:extLst>
            <a:ext uri="{FF2B5EF4-FFF2-40B4-BE49-F238E27FC236}">
              <a16:creationId xmlns:a16="http://schemas.microsoft.com/office/drawing/2014/main" id="{219D9894-91BA-436E-B90A-480FB1A23463}"/>
            </a:ext>
          </a:extLst>
        </xdr:cNvPr>
        <xdr:cNvSpPr/>
      </xdr:nvSpPr>
      <xdr:spPr>
        <a:xfrm>
          <a:off x="20383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97727</xdr:rowOff>
    </xdr:from>
    <xdr:to>
      <xdr:col>111</xdr:col>
      <xdr:colOff>177800</xdr:colOff>
      <xdr:row>61</xdr:row>
      <xdr:rowOff>108585</xdr:rowOff>
    </xdr:to>
    <xdr:cxnSp macro="">
      <xdr:nvCxnSpPr>
        <xdr:cNvPr id="499" name="直線コネクタ 498">
          <a:extLst>
            <a:ext uri="{FF2B5EF4-FFF2-40B4-BE49-F238E27FC236}">
              <a16:creationId xmlns:a16="http://schemas.microsoft.com/office/drawing/2014/main" id="{A911D3AB-7AA3-4E1D-A5BC-A6B45B35626A}"/>
            </a:ext>
          </a:extLst>
        </xdr:cNvPr>
        <xdr:cNvCxnSpPr/>
      </xdr:nvCxnSpPr>
      <xdr:spPr>
        <a:xfrm flipV="1">
          <a:off x="20434300" y="1055617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78359</xdr:rowOff>
    </xdr:from>
    <xdr:to>
      <xdr:col>102</xdr:col>
      <xdr:colOff>165100</xdr:colOff>
      <xdr:row>62</xdr:row>
      <xdr:rowOff>8509</xdr:rowOff>
    </xdr:to>
    <xdr:sp macro="" textlink="">
      <xdr:nvSpPr>
        <xdr:cNvPr id="500" name="楕円 499">
          <a:extLst>
            <a:ext uri="{FF2B5EF4-FFF2-40B4-BE49-F238E27FC236}">
              <a16:creationId xmlns:a16="http://schemas.microsoft.com/office/drawing/2014/main" id="{99F51FEB-BE0E-4FD2-BE75-4898DF8DCD53}"/>
            </a:ext>
          </a:extLst>
        </xdr:cNvPr>
        <xdr:cNvSpPr/>
      </xdr:nvSpPr>
      <xdr:spPr>
        <a:xfrm>
          <a:off x="19494500" y="105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108585</xdr:rowOff>
    </xdr:from>
    <xdr:to>
      <xdr:col>107</xdr:col>
      <xdr:colOff>50800</xdr:colOff>
      <xdr:row>61</xdr:row>
      <xdr:rowOff>129159</xdr:rowOff>
    </xdr:to>
    <xdr:cxnSp macro="">
      <xdr:nvCxnSpPr>
        <xdr:cNvPr id="501" name="直線コネクタ 500">
          <a:extLst>
            <a:ext uri="{FF2B5EF4-FFF2-40B4-BE49-F238E27FC236}">
              <a16:creationId xmlns:a16="http://schemas.microsoft.com/office/drawing/2014/main" id="{6405F832-AF4D-4CF9-9C9D-4E9ECFB1C00F}"/>
            </a:ext>
          </a:extLst>
        </xdr:cNvPr>
        <xdr:cNvCxnSpPr/>
      </xdr:nvCxnSpPr>
      <xdr:spPr>
        <a:xfrm flipV="1">
          <a:off x="19545300" y="1056703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02" name="n_1aveValue【学校施設】&#10;一人当たり面積">
          <a:extLst>
            <a:ext uri="{FF2B5EF4-FFF2-40B4-BE49-F238E27FC236}">
              <a16:creationId xmlns:a16="http://schemas.microsoft.com/office/drawing/2014/main" id="{C8370611-209E-44B5-9455-74152261FA79}"/>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03" name="n_2aveValue【学校施設】&#10;一人当たり面積">
          <a:extLst>
            <a:ext uri="{FF2B5EF4-FFF2-40B4-BE49-F238E27FC236}">
              <a16:creationId xmlns:a16="http://schemas.microsoft.com/office/drawing/2014/main" id="{1C011A80-4FBF-4770-B3E5-CE81E151632B}"/>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04" name="n_3aveValue【学校施設】&#10;一人当たり面積">
          <a:extLst>
            <a:ext uri="{FF2B5EF4-FFF2-40B4-BE49-F238E27FC236}">
              <a16:creationId xmlns:a16="http://schemas.microsoft.com/office/drawing/2014/main" id="{BA1A7B1C-1D1D-4951-995C-9A7FEAC04A4A}"/>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05" name="n_4aveValue【学校施設】&#10;一人当たり面積">
          <a:extLst>
            <a:ext uri="{FF2B5EF4-FFF2-40B4-BE49-F238E27FC236}">
              <a16:creationId xmlns:a16="http://schemas.microsoft.com/office/drawing/2014/main" id="{5A0B5602-C633-44AB-B067-174E0EB874AC}"/>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139654</xdr:rowOff>
    </xdr:from>
    <xdr:ext cx="469744" cy="259045"/>
    <xdr:sp macro="" textlink="">
      <xdr:nvSpPr>
        <xdr:cNvPr id="506" name="n_1mainValue【学校施設】&#10;一人当たり面積">
          <a:extLst>
            <a:ext uri="{FF2B5EF4-FFF2-40B4-BE49-F238E27FC236}">
              <a16:creationId xmlns:a16="http://schemas.microsoft.com/office/drawing/2014/main" id="{9341C96D-A77C-44EB-8E87-EDBC1A5B1A78}"/>
            </a:ext>
          </a:extLst>
        </xdr:cNvPr>
        <xdr:cNvSpPr txBox="1"/>
      </xdr:nvSpPr>
      <xdr:spPr>
        <a:xfrm>
          <a:off x="21075727" y="1059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150512</xdr:rowOff>
    </xdr:from>
    <xdr:ext cx="469744" cy="259045"/>
    <xdr:sp macro="" textlink="">
      <xdr:nvSpPr>
        <xdr:cNvPr id="507" name="n_2mainValue【学校施設】&#10;一人当たり面積">
          <a:extLst>
            <a:ext uri="{FF2B5EF4-FFF2-40B4-BE49-F238E27FC236}">
              <a16:creationId xmlns:a16="http://schemas.microsoft.com/office/drawing/2014/main" id="{F8C180AB-DE8D-4DE9-8B76-F07A06C10E1C}"/>
            </a:ext>
          </a:extLst>
        </xdr:cNvPr>
        <xdr:cNvSpPr txBox="1"/>
      </xdr:nvSpPr>
      <xdr:spPr>
        <a:xfrm>
          <a:off x="20199427"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171086</xdr:rowOff>
    </xdr:from>
    <xdr:ext cx="469744" cy="259045"/>
    <xdr:sp macro="" textlink="">
      <xdr:nvSpPr>
        <xdr:cNvPr id="508" name="n_3mainValue【学校施設】&#10;一人当たり面積">
          <a:extLst>
            <a:ext uri="{FF2B5EF4-FFF2-40B4-BE49-F238E27FC236}">
              <a16:creationId xmlns:a16="http://schemas.microsoft.com/office/drawing/2014/main" id="{F322F9EE-A7BE-4443-8F3F-AEBF735716C6}"/>
            </a:ext>
          </a:extLst>
        </xdr:cNvPr>
        <xdr:cNvSpPr txBox="1"/>
      </xdr:nvSpPr>
      <xdr:spPr>
        <a:xfrm>
          <a:off x="19310427" y="10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a:extLst>
            <a:ext uri="{FF2B5EF4-FFF2-40B4-BE49-F238E27FC236}">
              <a16:creationId xmlns:a16="http://schemas.microsoft.com/office/drawing/2014/main" id="{D0166E8F-4B40-48FD-8005-738770DEC7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a:extLst>
            <a:ext uri="{FF2B5EF4-FFF2-40B4-BE49-F238E27FC236}">
              <a16:creationId xmlns:a16="http://schemas.microsoft.com/office/drawing/2014/main" id="{FA6DC664-7E5D-41C8-8891-F56E77C5C9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a:extLst>
            <a:ext uri="{FF2B5EF4-FFF2-40B4-BE49-F238E27FC236}">
              <a16:creationId xmlns:a16="http://schemas.microsoft.com/office/drawing/2014/main" id="{71D288A3-7276-4CD9-923D-510123D06F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a:extLst>
            <a:ext uri="{FF2B5EF4-FFF2-40B4-BE49-F238E27FC236}">
              <a16:creationId xmlns:a16="http://schemas.microsoft.com/office/drawing/2014/main" id="{69E8DD6A-B47B-4A70-9497-E2D5F74A24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a:extLst>
            <a:ext uri="{FF2B5EF4-FFF2-40B4-BE49-F238E27FC236}">
              <a16:creationId xmlns:a16="http://schemas.microsoft.com/office/drawing/2014/main" id="{6C75AC35-AED3-466C-8FE6-B129924362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a:extLst>
            <a:ext uri="{FF2B5EF4-FFF2-40B4-BE49-F238E27FC236}">
              <a16:creationId xmlns:a16="http://schemas.microsoft.com/office/drawing/2014/main" id="{28937F93-E4D2-4606-B187-32970909E2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a:extLst>
            <a:ext uri="{FF2B5EF4-FFF2-40B4-BE49-F238E27FC236}">
              <a16:creationId xmlns:a16="http://schemas.microsoft.com/office/drawing/2014/main" id="{790DD680-6A34-4AF8-85AC-955F119044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a:extLst>
            <a:ext uri="{FF2B5EF4-FFF2-40B4-BE49-F238E27FC236}">
              <a16:creationId xmlns:a16="http://schemas.microsoft.com/office/drawing/2014/main" id="{D152CC36-E804-4583-BA72-AA87E383F6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7" name="正方形/長方形 516">
          <a:extLst>
            <a:ext uri="{FF2B5EF4-FFF2-40B4-BE49-F238E27FC236}">
              <a16:creationId xmlns:a16="http://schemas.microsoft.com/office/drawing/2014/main" id="{E6CC39EC-1101-4524-8B11-3422E2AD0A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8" name="正方形/長方形 517">
          <a:extLst>
            <a:ext uri="{FF2B5EF4-FFF2-40B4-BE49-F238E27FC236}">
              <a16:creationId xmlns:a16="http://schemas.microsoft.com/office/drawing/2014/main" id="{6845186A-1A09-4614-8AD4-38300EAEAB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9" name="正方形/長方形 518">
          <a:extLst>
            <a:ext uri="{FF2B5EF4-FFF2-40B4-BE49-F238E27FC236}">
              <a16:creationId xmlns:a16="http://schemas.microsoft.com/office/drawing/2014/main" id="{959DE782-5696-400B-8D12-7783B2C1D9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0" name="正方形/長方形 519">
          <a:extLst>
            <a:ext uri="{FF2B5EF4-FFF2-40B4-BE49-F238E27FC236}">
              <a16:creationId xmlns:a16="http://schemas.microsoft.com/office/drawing/2014/main" id="{54CFDBA2-27AD-4E87-87B1-D4BE4F5D44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1" name="正方形/長方形 520">
          <a:extLst>
            <a:ext uri="{FF2B5EF4-FFF2-40B4-BE49-F238E27FC236}">
              <a16:creationId xmlns:a16="http://schemas.microsoft.com/office/drawing/2014/main" id="{C376DD5F-3C75-45F2-91FD-5C381CE145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2" name="正方形/長方形 521">
          <a:extLst>
            <a:ext uri="{FF2B5EF4-FFF2-40B4-BE49-F238E27FC236}">
              <a16:creationId xmlns:a16="http://schemas.microsoft.com/office/drawing/2014/main" id="{41BCA9DB-3290-4506-A67D-F0B6E6DD55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3" name="正方形/長方形 522">
          <a:extLst>
            <a:ext uri="{FF2B5EF4-FFF2-40B4-BE49-F238E27FC236}">
              <a16:creationId xmlns:a16="http://schemas.microsoft.com/office/drawing/2014/main" id="{69CE17C6-0910-4971-9A84-FF407F223F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4" name="正方形/長方形 523">
          <a:extLst>
            <a:ext uri="{FF2B5EF4-FFF2-40B4-BE49-F238E27FC236}">
              <a16:creationId xmlns:a16="http://schemas.microsoft.com/office/drawing/2014/main" id="{117AE03B-F887-4588-94C8-093D8975C62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EA0CF8B7-AEC9-49CC-9F43-7C55E192B8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8B10B466-9740-4F83-8031-75BD23C3D7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54F131C7-170B-4AF1-A33B-779413174B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C3A135DF-F213-4B43-8547-A3D8FB9081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BB0244F8-0BC2-428E-BFA0-72C6D54705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E5213AFF-EB23-42DE-956C-447249A4F0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B5AA7CB2-D04F-4498-8CF0-86234FBF70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B578FBA1-552F-44C9-B309-7E718EEBCF4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5ABF206A-6299-4FD8-BE17-3602491904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65A0D356-613C-41A8-A96E-E1470342F1C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a:extLst>
            <a:ext uri="{FF2B5EF4-FFF2-40B4-BE49-F238E27FC236}">
              <a16:creationId xmlns:a16="http://schemas.microsoft.com/office/drawing/2014/main" id="{025F4A48-62DB-41F3-9BCA-07B7D08F24B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6" name="直線コネクタ 535">
          <a:extLst>
            <a:ext uri="{FF2B5EF4-FFF2-40B4-BE49-F238E27FC236}">
              <a16:creationId xmlns:a16="http://schemas.microsoft.com/office/drawing/2014/main" id="{1D5558BF-88A7-4540-8A68-A4FEC0719F4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7" name="テキスト ボックス 536">
          <a:extLst>
            <a:ext uri="{FF2B5EF4-FFF2-40B4-BE49-F238E27FC236}">
              <a16:creationId xmlns:a16="http://schemas.microsoft.com/office/drawing/2014/main" id="{1E5891F8-8306-4473-8B82-37564D2D3D7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8" name="直線コネクタ 537">
          <a:extLst>
            <a:ext uri="{FF2B5EF4-FFF2-40B4-BE49-F238E27FC236}">
              <a16:creationId xmlns:a16="http://schemas.microsoft.com/office/drawing/2014/main" id="{AC666C2B-4D67-47D0-A1D2-331AD451A02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9" name="テキスト ボックス 538">
          <a:extLst>
            <a:ext uri="{FF2B5EF4-FFF2-40B4-BE49-F238E27FC236}">
              <a16:creationId xmlns:a16="http://schemas.microsoft.com/office/drawing/2014/main" id="{2C4A0F88-0FD3-4F2A-B3EF-4BB09E7FA9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0" name="直線コネクタ 539">
          <a:extLst>
            <a:ext uri="{FF2B5EF4-FFF2-40B4-BE49-F238E27FC236}">
              <a16:creationId xmlns:a16="http://schemas.microsoft.com/office/drawing/2014/main" id="{6B18EF5A-E6B6-4E27-AA92-3A941D4EE6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1" name="テキスト ボックス 540">
          <a:extLst>
            <a:ext uri="{FF2B5EF4-FFF2-40B4-BE49-F238E27FC236}">
              <a16:creationId xmlns:a16="http://schemas.microsoft.com/office/drawing/2014/main" id="{725F9FCC-D609-48DB-BA60-D0F4BBD4986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2" name="直線コネクタ 541">
          <a:extLst>
            <a:ext uri="{FF2B5EF4-FFF2-40B4-BE49-F238E27FC236}">
              <a16:creationId xmlns:a16="http://schemas.microsoft.com/office/drawing/2014/main" id="{E0EBBB86-E8B3-44C6-B835-3407C88BD9A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3" name="テキスト ボックス 542">
          <a:extLst>
            <a:ext uri="{FF2B5EF4-FFF2-40B4-BE49-F238E27FC236}">
              <a16:creationId xmlns:a16="http://schemas.microsoft.com/office/drawing/2014/main" id="{8A07CD65-E36F-46A1-830B-76BD15ACA7A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4" name="直線コネクタ 543">
          <a:extLst>
            <a:ext uri="{FF2B5EF4-FFF2-40B4-BE49-F238E27FC236}">
              <a16:creationId xmlns:a16="http://schemas.microsoft.com/office/drawing/2014/main" id="{B22FD0EA-8643-4666-840D-2B617ED5A6A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5" name="テキスト ボックス 544">
          <a:extLst>
            <a:ext uri="{FF2B5EF4-FFF2-40B4-BE49-F238E27FC236}">
              <a16:creationId xmlns:a16="http://schemas.microsoft.com/office/drawing/2014/main" id="{A77BD720-24EB-484C-B1A0-57016479902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a:extLst>
            <a:ext uri="{FF2B5EF4-FFF2-40B4-BE49-F238E27FC236}">
              <a16:creationId xmlns:a16="http://schemas.microsoft.com/office/drawing/2014/main" id="{C7ACFFF9-6C86-451E-BDBF-88F7AE2068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7" name="テキスト ボックス 546">
          <a:extLst>
            <a:ext uri="{FF2B5EF4-FFF2-40B4-BE49-F238E27FC236}">
              <a16:creationId xmlns:a16="http://schemas.microsoft.com/office/drawing/2014/main" id="{7D3A24F9-99FB-4AED-B841-FBD282054A1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8" name="【公民館】&#10;有形固定資産減価償却率グラフ枠">
          <a:extLst>
            <a:ext uri="{FF2B5EF4-FFF2-40B4-BE49-F238E27FC236}">
              <a16:creationId xmlns:a16="http://schemas.microsoft.com/office/drawing/2014/main" id="{ADABFE19-F943-4EA0-880F-02393CAB89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49" name="直線コネクタ 548">
          <a:extLst>
            <a:ext uri="{FF2B5EF4-FFF2-40B4-BE49-F238E27FC236}">
              <a16:creationId xmlns:a16="http://schemas.microsoft.com/office/drawing/2014/main" id="{8A93654F-F374-4720-BCBE-0F52DA6ED029}"/>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50" name="【公民館】&#10;有形固定資産減価償却率最小値テキスト">
          <a:extLst>
            <a:ext uri="{FF2B5EF4-FFF2-40B4-BE49-F238E27FC236}">
              <a16:creationId xmlns:a16="http://schemas.microsoft.com/office/drawing/2014/main" id="{730FE0BB-04C1-4A9E-9EE9-6BCF343DAF9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1" name="直線コネクタ 550">
          <a:extLst>
            <a:ext uri="{FF2B5EF4-FFF2-40B4-BE49-F238E27FC236}">
              <a16:creationId xmlns:a16="http://schemas.microsoft.com/office/drawing/2014/main" id="{C06517AA-1B1F-4F5F-9ADD-33C5E1879E7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52" name="【公民館】&#10;有形固定資産減価償却率最大値テキスト">
          <a:extLst>
            <a:ext uri="{FF2B5EF4-FFF2-40B4-BE49-F238E27FC236}">
              <a16:creationId xmlns:a16="http://schemas.microsoft.com/office/drawing/2014/main" id="{CFD7216B-CFA1-40BD-9EDE-0991F7FDBC0B}"/>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53" name="直線コネクタ 552">
          <a:extLst>
            <a:ext uri="{FF2B5EF4-FFF2-40B4-BE49-F238E27FC236}">
              <a16:creationId xmlns:a16="http://schemas.microsoft.com/office/drawing/2014/main" id="{B6385B3D-A4DF-4F68-B6E4-92A6EFA4B2EE}"/>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54" name="【公民館】&#10;有形固定資産減価償却率平均値テキスト">
          <a:extLst>
            <a:ext uri="{FF2B5EF4-FFF2-40B4-BE49-F238E27FC236}">
              <a16:creationId xmlns:a16="http://schemas.microsoft.com/office/drawing/2014/main" id="{99AB9F0A-E231-4C75-943B-8B222AE4949D}"/>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55" name="フローチャート: 判断 554">
          <a:extLst>
            <a:ext uri="{FF2B5EF4-FFF2-40B4-BE49-F238E27FC236}">
              <a16:creationId xmlns:a16="http://schemas.microsoft.com/office/drawing/2014/main" id="{9219D6A5-59B0-4DC7-941E-BAE9E3166AB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56" name="フローチャート: 判断 555">
          <a:extLst>
            <a:ext uri="{FF2B5EF4-FFF2-40B4-BE49-F238E27FC236}">
              <a16:creationId xmlns:a16="http://schemas.microsoft.com/office/drawing/2014/main" id="{4B46A2CE-8A3D-4963-AF2A-A553DBD7B2CE}"/>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57" name="フローチャート: 判断 556">
          <a:extLst>
            <a:ext uri="{FF2B5EF4-FFF2-40B4-BE49-F238E27FC236}">
              <a16:creationId xmlns:a16="http://schemas.microsoft.com/office/drawing/2014/main" id="{637946DD-B21C-47C6-B5EA-DB7FEFCB1E84}"/>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58" name="フローチャート: 判断 557">
          <a:extLst>
            <a:ext uri="{FF2B5EF4-FFF2-40B4-BE49-F238E27FC236}">
              <a16:creationId xmlns:a16="http://schemas.microsoft.com/office/drawing/2014/main" id="{4C291364-1A4C-4A44-967E-AAA97E6FBC29}"/>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59" name="フローチャート: 判断 558">
          <a:extLst>
            <a:ext uri="{FF2B5EF4-FFF2-40B4-BE49-F238E27FC236}">
              <a16:creationId xmlns:a16="http://schemas.microsoft.com/office/drawing/2014/main" id="{3A70A8DC-6F91-4E1B-9D09-06A251A41FA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412468BD-4860-405B-A517-5E369F582C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2671D1D2-BC2D-439C-A47E-14A5DB691E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58A41F2D-7F17-4D94-AEB7-FC8A94D027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6C272738-E4BE-4A6F-B93B-AF149BDE6A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7D01D563-EA85-4D3A-B97A-E3E40DB0A6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565" name="楕円 564">
          <a:extLst>
            <a:ext uri="{FF2B5EF4-FFF2-40B4-BE49-F238E27FC236}">
              <a16:creationId xmlns:a16="http://schemas.microsoft.com/office/drawing/2014/main" id="{63D29DB9-6082-4281-BD1F-52F35AC2F1A7}"/>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566" name="【公民館】&#10;有形固定資産減価償却率該当値テキスト">
          <a:extLst>
            <a:ext uri="{FF2B5EF4-FFF2-40B4-BE49-F238E27FC236}">
              <a16:creationId xmlns:a16="http://schemas.microsoft.com/office/drawing/2014/main" id="{B977942A-2066-436A-9A23-68BCF2C8E441}"/>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80645</xdr:rowOff>
    </xdr:from>
    <xdr:to>
      <xdr:col>81</xdr:col>
      <xdr:colOff>101600</xdr:colOff>
      <xdr:row>107</xdr:row>
      <xdr:rowOff>10795</xdr:rowOff>
    </xdr:to>
    <xdr:sp macro="" textlink="">
      <xdr:nvSpPr>
        <xdr:cNvPr id="567" name="楕円 566">
          <a:extLst>
            <a:ext uri="{FF2B5EF4-FFF2-40B4-BE49-F238E27FC236}">
              <a16:creationId xmlns:a16="http://schemas.microsoft.com/office/drawing/2014/main" id="{612804ED-76BD-4F78-B8F7-E9E735C7F198}"/>
            </a:ext>
          </a:extLst>
        </xdr:cNvPr>
        <xdr:cNvSpPr/>
      </xdr:nvSpPr>
      <xdr:spPr>
        <a:xfrm>
          <a:off x="15430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131445</xdr:rowOff>
    </xdr:from>
    <xdr:to>
      <xdr:col>85</xdr:col>
      <xdr:colOff>127000</xdr:colOff>
      <xdr:row>106</xdr:row>
      <xdr:rowOff>167639</xdr:rowOff>
    </xdr:to>
    <xdr:cxnSp macro="">
      <xdr:nvCxnSpPr>
        <xdr:cNvPr id="568" name="直線コネクタ 567">
          <a:extLst>
            <a:ext uri="{FF2B5EF4-FFF2-40B4-BE49-F238E27FC236}">
              <a16:creationId xmlns:a16="http://schemas.microsoft.com/office/drawing/2014/main" id="{7BF55C3A-5CE2-45F4-9212-547692B920EA}"/>
            </a:ext>
          </a:extLst>
        </xdr:cNvPr>
        <xdr:cNvCxnSpPr/>
      </xdr:nvCxnSpPr>
      <xdr:spPr>
        <a:xfrm>
          <a:off x="15481300" y="183051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569" name="楕円 568">
          <a:extLst>
            <a:ext uri="{FF2B5EF4-FFF2-40B4-BE49-F238E27FC236}">
              <a16:creationId xmlns:a16="http://schemas.microsoft.com/office/drawing/2014/main" id="{354200BD-4BA6-4C0E-8547-A84B1BAAA1E7}"/>
            </a:ext>
          </a:extLst>
        </xdr:cNvPr>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131445</xdr:rowOff>
    </xdr:to>
    <xdr:cxnSp macro="">
      <xdr:nvCxnSpPr>
        <xdr:cNvPr id="570" name="直線コネクタ 569">
          <a:extLst>
            <a:ext uri="{FF2B5EF4-FFF2-40B4-BE49-F238E27FC236}">
              <a16:creationId xmlns:a16="http://schemas.microsoft.com/office/drawing/2014/main" id="{557620DC-DC93-4E60-B9F1-16F11401DFC9}"/>
            </a:ext>
          </a:extLst>
        </xdr:cNvPr>
        <xdr:cNvCxnSpPr/>
      </xdr:nvCxnSpPr>
      <xdr:spPr>
        <a:xfrm>
          <a:off x="14592300" y="18267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xdr:rowOff>
    </xdr:from>
    <xdr:to>
      <xdr:col>72</xdr:col>
      <xdr:colOff>38100</xdr:colOff>
      <xdr:row>106</xdr:row>
      <xdr:rowOff>107950</xdr:rowOff>
    </xdr:to>
    <xdr:sp macro="" textlink="">
      <xdr:nvSpPr>
        <xdr:cNvPr id="571" name="楕円 570">
          <a:extLst>
            <a:ext uri="{FF2B5EF4-FFF2-40B4-BE49-F238E27FC236}">
              <a16:creationId xmlns:a16="http://schemas.microsoft.com/office/drawing/2014/main" id="{3B7C8124-4759-4D36-A3DE-C7D1E6885A40}"/>
            </a:ext>
          </a:extLst>
        </xdr:cNvPr>
        <xdr:cNvSpPr/>
      </xdr:nvSpPr>
      <xdr:spPr>
        <a:xfrm>
          <a:off x="13652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57150</xdr:rowOff>
    </xdr:from>
    <xdr:to>
      <xdr:col>76</xdr:col>
      <xdr:colOff>114300</xdr:colOff>
      <xdr:row>106</xdr:row>
      <xdr:rowOff>93345</xdr:rowOff>
    </xdr:to>
    <xdr:cxnSp macro="">
      <xdr:nvCxnSpPr>
        <xdr:cNvPr id="572" name="直線コネクタ 571">
          <a:extLst>
            <a:ext uri="{FF2B5EF4-FFF2-40B4-BE49-F238E27FC236}">
              <a16:creationId xmlns:a16="http://schemas.microsoft.com/office/drawing/2014/main" id="{73BAA160-4B2E-42A9-A458-8BAC95EDEAFC}"/>
            </a:ext>
          </a:extLst>
        </xdr:cNvPr>
        <xdr:cNvCxnSpPr/>
      </xdr:nvCxnSpPr>
      <xdr:spPr>
        <a:xfrm>
          <a:off x="13703300" y="18230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73" name="n_1aveValue【公民館】&#10;有形固定資産減価償却率">
          <a:extLst>
            <a:ext uri="{FF2B5EF4-FFF2-40B4-BE49-F238E27FC236}">
              <a16:creationId xmlns:a16="http://schemas.microsoft.com/office/drawing/2014/main" id="{76688F40-CFE1-42F4-B86F-6B1BAB792DB2}"/>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74" name="n_2aveValue【公民館】&#10;有形固定資産減価償却率">
          <a:extLst>
            <a:ext uri="{FF2B5EF4-FFF2-40B4-BE49-F238E27FC236}">
              <a16:creationId xmlns:a16="http://schemas.microsoft.com/office/drawing/2014/main" id="{94358200-31B7-4AD5-8C99-BB4ACED15E1C}"/>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75" name="n_3aveValue【公民館】&#10;有形固定資産減価償却率">
          <a:extLst>
            <a:ext uri="{FF2B5EF4-FFF2-40B4-BE49-F238E27FC236}">
              <a16:creationId xmlns:a16="http://schemas.microsoft.com/office/drawing/2014/main" id="{603DF4E6-B203-4886-973D-E09A5A67F5FD}"/>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76" name="n_4aveValue【公民館】&#10;有形固定資産減価償却率">
          <a:extLst>
            <a:ext uri="{FF2B5EF4-FFF2-40B4-BE49-F238E27FC236}">
              <a16:creationId xmlns:a16="http://schemas.microsoft.com/office/drawing/2014/main" id="{4080DC9C-59A1-4750-8AB2-60B1F799BAEF}"/>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1922</xdr:rowOff>
    </xdr:from>
    <xdr:ext cx="405111" cy="259045"/>
    <xdr:sp macro="" textlink="">
      <xdr:nvSpPr>
        <xdr:cNvPr id="577" name="n_1mainValue【公民館】&#10;有形固定資産減価償却率">
          <a:extLst>
            <a:ext uri="{FF2B5EF4-FFF2-40B4-BE49-F238E27FC236}">
              <a16:creationId xmlns:a16="http://schemas.microsoft.com/office/drawing/2014/main" id="{7624D120-9378-427F-8291-94AD0821601C}"/>
            </a:ext>
          </a:extLst>
        </xdr:cNvPr>
        <xdr:cNvSpPr txBox="1"/>
      </xdr:nvSpPr>
      <xdr:spPr>
        <a:xfrm>
          <a:off x="152660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578" name="n_2mainValue【公民館】&#10;有形固定資産減価償却率">
          <a:extLst>
            <a:ext uri="{FF2B5EF4-FFF2-40B4-BE49-F238E27FC236}">
              <a16:creationId xmlns:a16="http://schemas.microsoft.com/office/drawing/2014/main" id="{97D97068-F1B8-42A8-A35D-7215C345ADBA}"/>
            </a:ext>
          </a:extLst>
        </xdr:cNvPr>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99077</xdr:rowOff>
    </xdr:from>
    <xdr:ext cx="405111" cy="259045"/>
    <xdr:sp macro="" textlink="">
      <xdr:nvSpPr>
        <xdr:cNvPr id="579" name="n_3mainValue【公民館】&#10;有形固定資産減価償却率">
          <a:extLst>
            <a:ext uri="{FF2B5EF4-FFF2-40B4-BE49-F238E27FC236}">
              <a16:creationId xmlns:a16="http://schemas.microsoft.com/office/drawing/2014/main" id="{F3FBF9FC-020C-498E-AA21-D9E3B8BA16D1}"/>
            </a:ext>
          </a:extLst>
        </xdr:cNvPr>
        <xdr:cNvSpPr txBox="1"/>
      </xdr:nvSpPr>
      <xdr:spPr>
        <a:xfrm>
          <a:off x="13500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C97643D1-9E56-4324-A377-C832A88F31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9335FDA9-6067-4E64-9275-10ED94C732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CD023407-532D-4BD0-AFAA-480E278946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36635EEB-877A-4F1E-95B8-86133EF15B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229C6770-FC8D-4BFE-B385-6A9EA5236F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B4474A05-F08F-4CEF-BA8F-A33F4487C81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E8B35092-FE53-4343-8377-0CFD16FC79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126C6787-CDEE-4500-8305-35AE38FDA3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123E06AA-A65D-4517-8094-1552170D98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CC3509EF-4A49-4FEF-9A82-6D085623C4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0" name="直線コネクタ 589">
          <a:extLst>
            <a:ext uri="{FF2B5EF4-FFF2-40B4-BE49-F238E27FC236}">
              <a16:creationId xmlns:a16="http://schemas.microsoft.com/office/drawing/2014/main" id="{C6F62CEE-9E73-44A4-A3C9-A6A50EDD165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1" name="テキスト ボックス 590">
          <a:extLst>
            <a:ext uri="{FF2B5EF4-FFF2-40B4-BE49-F238E27FC236}">
              <a16:creationId xmlns:a16="http://schemas.microsoft.com/office/drawing/2014/main" id="{0977F3BF-74A1-4230-ABA7-C5DB5DB7538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2" name="直線コネクタ 591">
          <a:extLst>
            <a:ext uri="{FF2B5EF4-FFF2-40B4-BE49-F238E27FC236}">
              <a16:creationId xmlns:a16="http://schemas.microsoft.com/office/drawing/2014/main" id="{5CCDD3A4-6E80-430B-9EF7-1EA1C97110A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3" name="テキスト ボックス 592">
          <a:extLst>
            <a:ext uri="{FF2B5EF4-FFF2-40B4-BE49-F238E27FC236}">
              <a16:creationId xmlns:a16="http://schemas.microsoft.com/office/drawing/2014/main" id="{F25070C9-E21E-40BE-A2A6-66B21345CD8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4" name="直線コネクタ 593">
          <a:extLst>
            <a:ext uri="{FF2B5EF4-FFF2-40B4-BE49-F238E27FC236}">
              <a16:creationId xmlns:a16="http://schemas.microsoft.com/office/drawing/2014/main" id="{88EC5D52-F83B-4661-8747-FF0D05EE34B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5" name="テキスト ボックス 594">
          <a:extLst>
            <a:ext uri="{FF2B5EF4-FFF2-40B4-BE49-F238E27FC236}">
              <a16:creationId xmlns:a16="http://schemas.microsoft.com/office/drawing/2014/main" id="{1CD0EF6D-615A-48D4-9062-D5EBF2C474E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6" name="直線コネクタ 595">
          <a:extLst>
            <a:ext uri="{FF2B5EF4-FFF2-40B4-BE49-F238E27FC236}">
              <a16:creationId xmlns:a16="http://schemas.microsoft.com/office/drawing/2014/main" id="{B5552523-CB32-4D6C-BEF9-C9227539059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7" name="テキスト ボックス 596">
          <a:extLst>
            <a:ext uri="{FF2B5EF4-FFF2-40B4-BE49-F238E27FC236}">
              <a16:creationId xmlns:a16="http://schemas.microsoft.com/office/drawing/2014/main" id="{A38A8A33-A824-4B95-BCC8-D24CD7CF06B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D10A7F95-3998-4C03-9A98-4283698119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725FB174-4970-425E-AF53-93E122BCB36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公民館】&#10;一人当たり面積グラフ枠">
          <a:extLst>
            <a:ext uri="{FF2B5EF4-FFF2-40B4-BE49-F238E27FC236}">
              <a16:creationId xmlns:a16="http://schemas.microsoft.com/office/drawing/2014/main" id="{87F8ECA0-ADE2-4356-92BE-A7C7E0B2FF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01" name="直線コネクタ 600">
          <a:extLst>
            <a:ext uri="{FF2B5EF4-FFF2-40B4-BE49-F238E27FC236}">
              <a16:creationId xmlns:a16="http://schemas.microsoft.com/office/drawing/2014/main" id="{0D821381-DDAC-4174-BFDD-4505C4390709}"/>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02" name="【公民館】&#10;一人当たり面積最小値テキスト">
          <a:extLst>
            <a:ext uri="{FF2B5EF4-FFF2-40B4-BE49-F238E27FC236}">
              <a16:creationId xmlns:a16="http://schemas.microsoft.com/office/drawing/2014/main" id="{48DB2A07-A874-4AC4-865D-790600AF8C09}"/>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03" name="直線コネクタ 602">
          <a:extLst>
            <a:ext uri="{FF2B5EF4-FFF2-40B4-BE49-F238E27FC236}">
              <a16:creationId xmlns:a16="http://schemas.microsoft.com/office/drawing/2014/main" id="{3B470EAE-B974-4E10-9C07-BB2B408F7735}"/>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04" name="【公民館】&#10;一人当たり面積最大値テキスト">
          <a:extLst>
            <a:ext uri="{FF2B5EF4-FFF2-40B4-BE49-F238E27FC236}">
              <a16:creationId xmlns:a16="http://schemas.microsoft.com/office/drawing/2014/main" id="{A3BC28B4-9AD6-4BEA-82ED-8E5C0E066672}"/>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05" name="直線コネクタ 604">
          <a:extLst>
            <a:ext uri="{FF2B5EF4-FFF2-40B4-BE49-F238E27FC236}">
              <a16:creationId xmlns:a16="http://schemas.microsoft.com/office/drawing/2014/main" id="{4B414F53-75BD-4555-8EB9-9D4442197096}"/>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606" name="【公民館】&#10;一人当たり面積平均値テキスト">
          <a:extLst>
            <a:ext uri="{FF2B5EF4-FFF2-40B4-BE49-F238E27FC236}">
              <a16:creationId xmlns:a16="http://schemas.microsoft.com/office/drawing/2014/main" id="{2E59217C-DCA5-48AE-AC66-965326A19460}"/>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07" name="フローチャート: 判断 606">
          <a:extLst>
            <a:ext uri="{FF2B5EF4-FFF2-40B4-BE49-F238E27FC236}">
              <a16:creationId xmlns:a16="http://schemas.microsoft.com/office/drawing/2014/main" id="{E393ABED-5B6F-48B5-9DD0-C8B636D2112D}"/>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08" name="フローチャート: 判断 607">
          <a:extLst>
            <a:ext uri="{FF2B5EF4-FFF2-40B4-BE49-F238E27FC236}">
              <a16:creationId xmlns:a16="http://schemas.microsoft.com/office/drawing/2014/main" id="{4EDC2996-FC4B-4FDC-8100-ABDDC0EBDDEC}"/>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09" name="フローチャート: 判断 608">
          <a:extLst>
            <a:ext uri="{FF2B5EF4-FFF2-40B4-BE49-F238E27FC236}">
              <a16:creationId xmlns:a16="http://schemas.microsoft.com/office/drawing/2014/main" id="{1B819CCF-1ECF-4DDF-AED0-EFC6A2018ECF}"/>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10" name="フローチャート: 判断 609">
          <a:extLst>
            <a:ext uri="{FF2B5EF4-FFF2-40B4-BE49-F238E27FC236}">
              <a16:creationId xmlns:a16="http://schemas.microsoft.com/office/drawing/2014/main" id="{94521750-7CE0-4EA2-BBAC-C0A1054C007E}"/>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11" name="フローチャート: 判断 610">
          <a:extLst>
            <a:ext uri="{FF2B5EF4-FFF2-40B4-BE49-F238E27FC236}">
              <a16:creationId xmlns:a16="http://schemas.microsoft.com/office/drawing/2014/main" id="{665F2546-D33C-4489-985B-3E3293F1C80B}"/>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AF170CC0-2FE9-4EA3-B304-C4B6E99203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3E55E6F5-684A-4665-94FC-DE60A7152D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72DF1AA1-13EA-4F3D-A1FA-D7DD5EE46E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AAB7BA16-C8D0-4C8C-90A1-97632A76435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6F31DB68-EB42-4376-9C96-1E84F85F99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xdr:rowOff>
    </xdr:from>
    <xdr:to>
      <xdr:col>116</xdr:col>
      <xdr:colOff>114300</xdr:colOff>
      <xdr:row>106</xdr:row>
      <xdr:rowOff>109169</xdr:rowOff>
    </xdr:to>
    <xdr:sp macro="" textlink="">
      <xdr:nvSpPr>
        <xdr:cNvPr id="617" name="楕円 616">
          <a:extLst>
            <a:ext uri="{FF2B5EF4-FFF2-40B4-BE49-F238E27FC236}">
              <a16:creationId xmlns:a16="http://schemas.microsoft.com/office/drawing/2014/main" id="{EBAC61BF-B870-4F6D-A42F-45E9EBA9367B}"/>
            </a:ext>
          </a:extLst>
        </xdr:cNvPr>
        <xdr:cNvSpPr/>
      </xdr:nvSpPr>
      <xdr:spPr>
        <a:xfrm>
          <a:off x="22110700" y="181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30446</xdr:rowOff>
    </xdr:from>
    <xdr:ext cx="469744" cy="259045"/>
    <xdr:sp macro="" textlink="">
      <xdr:nvSpPr>
        <xdr:cNvPr id="618" name="【公民館】&#10;一人当たり面積該当値テキスト">
          <a:extLst>
            <a:ext uri="{FF2B5EF4-FFF2-40B4-BE49-F238E27FC236}">
              <a16:creationId xmlns:a16="http://schemas.microsoft.com/office/drawing/2014/main" id="{906DDE4D-FC8E-4034-8AD1-A48F1584C3E0}"/>
            </a:ext>
          </a:extLst>
        </xdr:cNvPr>
        <xdr:cNvSpPr txBox="1"/>
      </xdr:nvSpPr>
      <xdr:spPr>
        <a:xfrm>
          <a:off x="22199600" y="1803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13055</xdr:rowOff>
    </xdr:from>
    <xdr:to>
      <xdr:col>112</xdr:col>
      <xdr:colOff>38100</xdr:colOff>
      <xdr:row>106</xdr:row>
      <xdr:rowOff>114655</xdr:rowOff>
    </xdr:to>
    <xdr:sp macro="" textlink="">
      <xdr:nvSpPr>
        <xdr:cNvPr id="619" name="楕円 618">
          <a:extLst>
            <a:ext uri="{FF2B5EF4-FFF2-40B4-BE49-F238E27FC236}">
              <a16:creationId xmlns:a16="http://schemas.microsoft.com/office/drawing/2014/main" id="{55293662-77FE-4800-A19F-6082FB646ABB}"/>
            </a:ext>
          </a:extLst>
        </xdr:cNvPr>
        <xdr:cNvSpPr/>
      </xdr:nvSpPr>
      <xdr:spPr>
        <a:xfrm>
          <a:off x="21272500" y="181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58369</xdr:rowOff>
    </xdr:from>
    <xdr:to>
      <xdr:col>116</xdr:col>
      <xdr:colOff>63500</xdr:colOff>
      <xdr:row>106</xdr:row>
      <xdr:rowOff>63855</xdr:rowOff>
    </xdr:to>
    <xdr:cxnSp macro="">
      <xdr:nvCxnSpPr>
        <xdr:cNvPr id="620" name="直線コネクタ 619">
          <a:extLst>
            <a:ext uri="{FF2B5EF4-FFF2-40B4-BE49-F238E27FC236}">
              <a16:creationId xmlns:a16="http://schemas.microsoft.com/office/drawing/2014/main" id="{09002EB5-9BFC-4AF4-A584-895DA90707C5}"/>
            </a:ext>
          </a:extLst>
        </xdr:cNvPr>
        <xdr:cNvCxnSpPr/>
      </xdr:nvCxnSpPr>
      <xdr:spPr>
        <a:xfrm flipV="1">
          <a:off x="21323300" y="1823206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19456</xdr:rowOff>
    </xdr:from>
    <xdr:to>
      <xdr:col>107</xdr:col>
      <xdr:colOff>101600</xdr:colOff>
      <xdr:row>106</xdr:row>
      <xdr:rowOff>121056</xdr:rowOff>
    </xdr:to>
    <xdr:sp macro="" textlink="">
      <xdr:nvSpPr>
        <xdr:cNvPr id="621" name="楕円 620">
          <a:extLst>
            <a:ext uri="{FF2B5EF4-FFF2-40B4-BE49-F238E27FC236}">
              <a16:creationId xmlns:a16="http://schemas.microsoft.com/office/drawing/2014/main" id="{D06BA57A-DE84-4F22-BC55-F0E67209AC39}"/>
            </a:ext>
          </a:extLst>
        </xdr:cNvPr>
        <xdr:cNvSpPr/>
      </xdr:nvSpPr>
      <xdr:spPr>
        <a:xfrm>
          <a:off x="20383500" y="181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63855</xdr:rowOff>
    </xdr:from>
    <xdr:to>
      <xdr:col>111</xdr:col>
      <xdr:colOff>177800</xdr:colOff>
      <xdr:row>106</xdr:row>
      <xdr:rowOff>70256</xdr:rowOff>
    </xdr:to>
    <xdr:cxnSp macro="">
      <xdr:nvCxnSpPr>
        <xdr:cNvPr id="622" name="直線コネクタ 621">
          <a:extLst>
            <a:ext uri="{FF2B5EF4-FFF2-40B4-BE49-F238E27FC236}">
              <a16:creationId xmlns:a16="http://schemas.microsoft.com/office/drawing/2014/main" id="{DD77AF3F-A25C-4FA5-9BD5-37F4EB79622C}"/>
            </a:ext>
          </a:extLst>
        </xdr:cNvPr>
        <xdr:cNvCxnSpPr/>
      </xdr:nvCxnSpPr>
      <xdr:spPr>
        <a:xfrm flipV="1">
          <a:off x="20434300" y="182375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26772</xdr:rowOff>
    </xdr:from>
    <xdr:to>
      <xdr:col>102</xdr:col>
      <xdr:colOff>165100</xdr:colOff>
      <xdr:row>106</xdr:row>
      <xdr:rowOff>128372</xdr:rowOff>
    </xdr:to>
    <xdr:sp macro="" textlink="">
      <xdr:nvSpPr>
        <xdr:cNvPr id="623" name="楕円 622">
          <a:extLst>
            <a:ext uri="{FF2B5EF4-FFF2-40B4-BE49-F238E27FC236}">
              <a16:creationId xmlns:a16="http://schemas.microsoft.com/office/drawing/2014/main" id="{B465E43D-BA22-42AF-A6AB-27EE614A65E3}"/>
            </a:ext>
          </a:extLst>
        </xdr:cNvPr>
        <xdr:cNvSpPr/>
      </xdr:nvSpPr>
      <xdr:spPr>
        <a:xfrm>
          <a:off x="19494500" y="182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70256</xdr:rowOff>
    </xdr:from>
    <xdr:to>
      <xdr:col>107</xdr:col>
      <xdr:colOff>50800</xdr:colOff>
      <xdr:row>106</xdr:row>
      <xdr:rowOff>77572</xdr:rowOff>
    </xdr:to>
    <xdr:cxnSp macro="">
      <xdr:nvCxnSpPr>
        <xdr:cNvPr id="624" name="直線コネクタ 623">
          <a:extLst>
            <a:ext uri="{FF2B5EF4-FFF2-40B4-BE49-F238E27FC236}">
              <a16:creationId xmlns:a16="http://schemas.microsoft.com/office/drawing/2014/main" id="{7CC66106-0CF8-4787-91DF-977EFBE0B9E1}"/>
            </a:ext>
          </a:extLst>
        </xdr:cNvPr>
        <xdr:cNvCxnSpPr/>
      </xdr:nvCxnSpPr>
      <xdr:spPr>
        <a:xfrm flipV="1">
          <a:off x="19545300" y="1824395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625" name="n_1aveValue【公民館】&#10;一人当たり面積">
          <a:extLst>
            <a:ext uri="{FF2B5EF4-FFF2-40B4-BE49-F238E27FC236}">
              <a16:creationId xmlns:a16="http://schemas.microsoft.com/office/drawing/2014/main" id="{5E2EC69E-1801-4A7B-A6F7-E537854FF0EB}"/>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626" name="n_2aveValue【公民館】&#10;一人当たり面積">
          <a:extLst>
            <a:ext uri="{FF2B5EF4-FFF2-40B4-BE49-F238E27FC236}">
              <a16:creationId xmlns:a16="http://schemas.microsoft.com/office/drawing/2014/main" id="{84F85741-E16B-40E8-BD4F-780226E9B1A7}"/>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627" name="n_3aveValue【公民館】&#10;一人当たり面積">
          <a:extLst>
            <a:ext uri="{FF2B5EF4-FFF2-40B4-BE49-F238E27FC236}">
              <a16:creationId xmlns:a16="http://schemas.microsoft.com/office/drawing/2014/main" id="{2DF48A29-4AA6-4122-8035-3DCB3A3E3FC2}"/>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28" name="n_4aveValue【公民館】&#10;一人当たり面積">
          <a:extLst>
            <a:ext uri="{FF2B5EF4-FFF2-40B4-BE49-F238E27FC236}">
              <a16:creationId xmlns:a16="http://schemas.microsoft.com/office/drawing/2014/main" id="{E4D0FB50-2122-438E-9B6A-C281382BA868}"/>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131182</xdr:rowOff>
    </xdr:from>
    <xdr:ext cx="469744" cy="259045"/>
    <xdr:sp macro="" textlink="">
      <xdr:nvSpPr>
        <xdr:cNvPr id="629" name="n_1mainValue【公民館】&#10;一人当たり面積">
          <a:extLst>
            <a:ext uri="{FF2B5EF4-FFF2-40B4-BE49-F238E27FC236}">
              <a16:creationId xmlns:a16="http://schemas.microsoft.com/office/drawing/2014/main" id="{5C69D8C4-2783-4DDD-B267-D01F797650CC}"/>
            </a:ext>
          </a:extLst>
        </xdr:cNvPr>
        <xdr:cNvSpPr txBox="1"/>
      </xdr:nvSpPr>
      <xdr:spPr>
        <a:xfrm>
          <a:off x="21075727" y="179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137583</xdr:rowOff>
    </xdr:from>
    <xdr:ext cx="469744" cy="259045"/>
    <xdr:sp macro="" textlink="">
      <xdr:nvSpPr>
        <xdr:cNvPr id="630" name="n_2mainValue【公民館】&#10;一人当たり面積">
          <a:extLst>
            <a:ext uri="{FF2B5EF4-FFF2-40B4-BE49-F238E27FC236}">
              <a16:creationId xmlns:a16="http://schemas.microsoft.com/office/drawing/2014/main" id="{D5611229-C447-44BA-B9FD-C9C301AB7868}"/>
            </a:ext>
          </a:extLst>
        </xdr:cNvPr>
        <xdr:cNvSpPr txBox="1"/>
      </xdr:nvSpPr>
      <xdr:spPr>
        <a:xfrm>
          <a:off x="20199427" y="179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144899</xdr:rowOff>
    </xdr:from>
    <xdr:ext cx="469744" cy="259045"/>
    <xdr:sp macro="" textlink="">
      <xdr:nvSpPr>
        <xdr:cNvPr id="631" name="n_3mainValue【公民館】&#10;一人当たり面積">
          <a:extLst>
            <a:ext uri="{FF2B5EF4-FFF2-40B4-BE49-F238E27FC236}">
              <a16:creationId xmlns:a16="http://schemas.microsoft.com/office/drawing/2014/main" id="{32E67151-214C-4C1A-83A7-A7C46B751D90}"/>
            </a:ext>
          </a:extLst>
        </xdr:cNvPr>
        <xdr:cNvSpPr txBox="1"/>
      </xdr:nvSpPr>
      <xdr:spPr>
        <a:xfrm>
          <a:off x="19310427" y="1797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A8107105-40B1-4C37-BC92-C0B0802338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05F33855-E7A4-419D-BB4E-D158194C4DF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1312594A-A432-4529-9C98-C8CA491692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施設の一人当たり面積は、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日現在の人口が前年度より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人の減となったため、学校施設を除き全て微増となった。（</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5,807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5,719</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学校施設においては、施設の取り壊しを行ったことで面積が減少したため一人当たり面積が微減した。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EB9B73-1D5F-4E39-8F9E-572AD86AEB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2C2612-31C5-4761-A822-49B315970A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E0BE730-B224-42B9-AFEE-27BD804452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5A08ED-5EC8-4434-8049-3B8ED5DF66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8C083A-C72D-474A-B75B-1F48A50A8C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8EA7B5-4EA9-42E1-95B1-05B98C48DB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B6ACFA-F0A5-4811-881F-5B15E39109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90E19D-379C-455E-91B0-4CECA845325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A34B35-1A1E-4318-BF60-1CFF8DB650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79B85B-91F7-4D4C-969A-19E007BCA2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248B2B-F74B-4B3F-9234-EB2E7B9372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13DB2F-3C82-4296-B262-AB0CF709FB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9382BB-0B0D-4562-927D-FB99E1803F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1DB42D-01ED-41D3-9443-773D77DE67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2CA622-AB38-4565-8C55-84B33983ED8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9157D71-DD98-4E18-91D6-253C095B487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B521F2-39E6-45CF-A69A-6711E25CF7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0D9486-066C-4218-BBB8-500546A4B9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72578C-BCD0-48BA-9BDC-961C2E20BC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08E22E-A57F-40F0-B256-A15EDBD650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ABE4B3-EEC2-4601-961C-CA78AAD79A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0606C1-8EFD-4345-83CD-7ACA62A9C9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F52D04-B42F-4C66-95E4-0C6E4C3A29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8A2BF7-7F7C-49F7-AED8-2F7E857611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C940AA-6001-4778-946C-6AF5F98D5A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394E58-B3DD-4794-87C6-444CAC110D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7D4D90-C27F-4002-8C93-AA2C7C0D0A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EBABB98-6A01-445B-BEB2-50118B41E5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018384-F151-4075-B14B-A76AE1CFB5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3219644-622B-4C5B-AD6D-AE298D33DFC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1DBEAE-98EC-4FCA-AFC9-8D70A7130C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FF13D58-4C20-41D7-AC4E-14CD9C2956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D40760-AD46-4A23-850A-5747F38EA72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1DC408-ECE6-4DD0-A3DA-14EA93E411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66B3B3-AEB6-40EC-A55F-7513FD1E49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F86EAC2-1E68-454E-9089-A8F0AF0945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3228E8-DF17-441D-918A-9C3693FD62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8C2747-B92C-4995-9524-C905F50C52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C3C15D-15C7-499D-999C-E8D86ED16C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0B98C6-F304-4DAB-9B49-EE40E7F34A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191D0B-CDEE-4DFF-BD96-5872B32B4B5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299CF3-1508-403A-9B1A-70449498E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3417ACF-2867-4A47-BC02-B9E20CBD8F6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8A1DD3D-A9EF-4B77-A5A1-F85C6BA7481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268EE05-21FD-41BE-B8ED-F818D238755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62232E-6E99-4FDF-A8BB-48322ED902A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E23736-9AE1-4C7D-9108-91E439EC41D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7FB080F-DA19-42EA-9211-AA0B6570326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AD76DD-6AC4-4702-95C8-A4F2FB5F6D9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A8DDB9-E49D-4AF4-93F8-46C7D029A0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25A389-F9F8-458B-960A-6EAF26D95C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6A172A-9DF3-4DA6-AF4D-0856F820E4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F6C2ABD-59CA-4E73-9571-7417B238490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2456A01-D4B2-41E7-A10B-16955CB94F4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3C82AE-94D2-4FD3-9305-62D2CB166A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8D3DB20-565A-464A-BB13-143A0D9BF3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3FA6E33D-6849-41C8-AC98-906BCBEDA2C8}"/>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91BAE7E6-BF1A-4B2A-8C1D-59BAAC28B52B}"/>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592B89A2-3DC2-4EF1-9F2A-AF16565D270B}"/>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F54A0DA0-18D7-47E1-A317-80C3D488B06C}"/>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0986266-61F2-4352-A740-4A62BD7C98EF}"/>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59B3B521-0DE9-46F5-B503-4E20CF6947A7}"/>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6F3E935E-0A5D-4C60-8331-E6B2B7EAB9AD}"/>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23F8F277-B52A-4E42-A6C5-6C777E2907C2}"/>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1A443D40-98CE-43D0-831B-E113D2E7C24D}"/>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E2356DF1-A774-411C-AB16-CAF07EBA4EF6}"/>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04003187-16E0-4EDC-B080-2FEB33EF28D5}"/>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AE2E65-46B8-42B9-B006-E0CDFC6310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4CC20E-FA61-458C-BF3C-93B9E6E171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3573978-AF84-4F7A-9C82-C6BFD46DC6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B69862-D295-4033-B40C-D4326F326FD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6AE5239-3E62-440C-8AB9-ECCFFD75C5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4" name="楕円 73">
          <a:extLst>
            <a:ext uri="{FF2B5EF4-FFF2-40B4-BE49-F238E27FC236}">
              <a16:creationId xmlns:a16="http://schemas.microsoft.com/office/drawing/2014/main" id="{DC754CED-C302-4401-ADD6-300A3FDB7984}"/>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85C62C79-8EFC-41A0-9312-2B925F18DBD5}"/>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a:extLst>
            <a:ext uri="{FF2B5EF4-FFF2-40B4-BE49-F238E27FC236}">
              <a16:creationId xmlns:a16="http://schemas.microsoft.com/office/drawing/2014/main" id="{CC1F6CDA-D331-46AC-A44A-03656D869E2A}"/>
            </a:ext>
          </a:extLst>
        </xdr:cNvPr>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59872</xdr:rowOff>
    </xdr:to>
    <xdr:cxnSp macro="">
      <xdr:nvCxnSpPr>
        <xdr:cNvPr id="77" name="直線コネクタ 76">
          <a:extLst>
            <a:ext uri="{FF2B5EF4-FFF2-40B4-BE49-F238E27FC236}">
              <a16:creationId xmlns:a16="http://schemas.microsoft.com/office/drawing/2014/main" id="{092EC135-75D8-44EC-8810-CF17830613D6}"/>
            </a:ext>
          </a:extLst>
        </xdr:cNvPr>
        <xdr:cNvCxnSpPr/>
      </xdr:nvCxnSpPr>
      <xdr:spPr>
        <a:xfrm>
          <a:off x="3797300" y="65455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a:extLst>
            <a:ext uri="{FF2B5EF4-FFF2-40B4-BE49-F238E27FC236}">
              <a16:creationId xmlns:a16="http://schemas.microsoft.com/office/drawing/2014/main" id="{1E1CDB76-1374-4042-892D-36242BDD15B1}"/>
            </a:ext>
          </a:extLst>
        </xdr:cNvPr>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30480</xdr:rowOff>
    </xdr:to>
    <xdr:cxnSp macro="">
      <xdr:nvCxnSpPr>
        <xdr:cNvPr id="79" name="直線コネクタ 78">
          <a:extLst>
            <a:ext uri="{FF2B5EF4-FFF2-40B4-BE49-F238E27FC236}">
              <a16:creationId xmlns:a16="http://schemas.microsoft.com/office/drawing/2014/main" id="{4B18F808-E47C-47FF-8BC0-8689BBCB11D7}"/>
            </a:ext>
          </a:extLst>
        </xdr:cNvPr>
        <xdr:cNvCxnSpPr/>
      </xdr:nvCxnSpPr>
      <xdr:spPr>
        <a:xfrm>
          <a:off x="2908300" y="65145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a:extLst>
            <a:ext uri="{FF2B5EF4-FFF2-40B4-BE49-F238E27FC236}">
              <a16:creationId xmlns:a16="http://schemas.microsoft.com/office/drawing/2014/main" id="{19D807A0-8685-4DD4-A11D-4D58546A5244}"/>
            </a:ext>
          </a:extLst>
        </xdr:cNvPr>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37</xdr:row>
      <xdr:rowOff>170906</xdr:rowOff>
    </xdr:to>
    <xdr:cxnSp macro="">
      <xdr:nvCxnSpPr>
        <xdr:cNvPr id="81" name="直線コネクタ 80">
          <a:extLst>
            <a:ext uri="{FF2B5EF4-FFF2-40B4-BE49-F238E27FC236}">
              <a16:creationId xmlns:a16="http://schemas.microsoft.com/office/drawing/2014/main" id="{9F08F412-4370-4B64-80B3-1F30FEAABAC9}"/>
            </a:ext>
          </a:extLst>
        </xdr:cNvPr>
        <xdr:cNvCxnSpPr/>
      </xdr:nvCxnSpPr>
      <xdr:spPr>
        <a:xfrm>
          <a:off x="2019300" y="648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2" name="n_1aveValue【図書館】&#10;有形固定資産減価償却率">
          <a:extLst>
            <a:ext uri="{FF2B5EF4-FFF2-40B4-BE49-F238E27FC236}">
              <a16:creationId xmlns:a16="http://schemas.microsoft.com/office/drawing/2014/main" id="{D35740D7-623C-4EE4-9385-26D55F1CEFD3}"/>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3" name="n_2aveValue【図書館】&#10;有形固定資産減価償却率">
          <a:extLst>
            <a:ext uri="{FF2B5EF4-FFF2-40B4-BE49-F238E27FC236}">
              <a16:creationId xmlns:a16="http://schemas.microsoft.com/office/drawing/2014/main" id="{58D3B871-FBCC-48E3-851C-E0F167C1F3C6}"/>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4" name="n_3aveValue【図書館】&#10;有形固定資産減価償却率">
          <a:extLst>
            <a:ext uri="{FF2B5EF4-FFF2-40B4-BE49-F238E27FC236}">
              <a16:creationId xmlns:a16="http://schemas.microsoft.com/office/drawing/2014/main" id="{393BE146-E2F4-4AC0-9DD0-C2A9D32060DC}"/>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5" name="n_4aveValue【図書館】&#10;有形固定資産減価償却率">
          <a:extLst>
            <a:ext uri="{FF2B5EF4-FFF2-40B4-BE49-F238E27FC236}">
              <a16:creationId xmlns:a16="http://schemas.microsoft.com/office/drawing/2014/main" id="{AC07319B-1E52-4222-BDFE-481C0ABB758C}"/>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6" name="n_1mainValue【図書館】&#10;有形固定資産減価償却率">
          <a:extLst>
            <a:ext uri="{FF2B5EF4-FFF2-40B4-BE49-F238E27FC236}">
              <a16:creationId xmlns:a16="http://schemas.microsoft.com/office/drawing/2014/main" id="{30AE9F2C-4ACD-4C27-9C7B-AFD59018CB07}"/>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7" name="n_2mainValue【図書館】&#10;有形固定資産減価償却率">
          <a:extLst>
            <a:ext uri="{FF2B5EF4-FFF2-40B4-BE49-F238E27FC236}">
              <a16:creationId xmlns:a16="http://schemas.microsoft.com/office/drawing/2014/main" id="{8548774D-2B6F-4C47-8FA7-8E5BD0A9AE17}"/>
            </a:ext>
          </a:extLst>
        </xdr:cNvPr>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88" name="n_3mainValue【図書館】&#10;有形固定資産減価償却率">
          <a:extLst>
            <a:ext uri="{FF2B5EF4-FFF2-40B4-BE49-F238E27FC236}">
              <a16:creationId xmlns:a16="http://schemas.microsoft.com/office/drawing/2014/main" id="{3501C145-280C-4108-90F7-3ACDD2A3CBBE}"/>
            </a:ext>
          </a:extLst>
        </xdr:cNvPr>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29321EF-F093-4105-9800-2C88D7E407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F31E839-CE75-4C0E-98F0-59290357E8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BF14DF1-1651-4368-B70D-F9E10C40AD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51F9D1E-3571-4FEB-8F81-3113146F12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307C02D-BEF5-4B07-AC7E-B78DEEA9DE6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F365538-E12C-434A-9283-4284F2D96D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E9BD8AD-821C-450B-8765-351C34C631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B15D87E4-A3ED-447D-BDF4-D57FFFCBCA4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BC19946-496A-4623-91FE-C1DD4AD8315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28EBC73-DC04-4565-927F-DA6E689438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CA26E2A3-3AE9-42A9-BC4D-8570D33FC3B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48FDE199-1088-4528-B7BE-B44B94CBD25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9D6F0452-CF72-4A57-B48B-2F3F5911CD9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22EA2C7D-FB06-439E-BE1F-E7B5EDA3FEA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6B338808-DCF0-4C70-B641-298306CDF4A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6595E62C-986C-47DE-B33A-585D687F45D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9DB2CA1B-2B9F-4A36-A34B-7B34DE6CD89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2CAD7DFE-F63C-4B13-8BD5-A56FB148F06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13F5C64B-214C-4C12-8BFF-242573C321B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E19608AC-F5BB-4B24-A044-B0BDC99D6D0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BA77FC2E-BC0B-4E96-A3DF-3A1B530B3C5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334B2FF5-26C9-49DA-8B7C-7DE4FE2FDDC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938FF1A-220B-4977-9FA5-9B3B369113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8D27981-2A72-43E3-9E43-6CCAB08D05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FD77D56-F3FA-4839-9233-AFC4B088DF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4" name="直線コネクタ 113">
          <a:extLst>
            <a:ext uri="{FF2B5EF4-FFF2-40B4-BE49-F238E27FC236}">
              <a16:creationId xmlns:a16="http://schemas.microsoft.com/office/drawing/2014/main" id="{C8D78C6B-93C7-4601-A535-59E9F28260FC}"/>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5" name="【図書館】&#10;一人当たり面積最小値テキスト">
          <a:extLst>
            <a:ext uri="{FF2B5EF4-FFF2-40B4-BE49-F238E27FC236}">
              <a16:creationId xmlns:a16="http://schemas.microsoft.com/office/drawing/2014/main" id="{37BD7F07-1B58-466B-82E3-DE3E21FBBA30}"/>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6" name="直線コネクタ 115">
          <a:extLst>
            <a:ext uri="{FF2B5EF4-FFF2-40B4-BE49-F238E27FC236}">
              <a16:creationId xmlns:a16="http://schemas.microsoft.com/office/drawing/2014/main" id="{6F0558F3-116F-44AA-A69F-1EAA0FE43EFB}"/>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7" name="【図書館】&#10;一人当たり面積最大値テキスト">
          <a:extLst>
            <a:ext uri="{FF2B5EF4-FFF2-40B4-BE49-F238E27FC236}">
              <a16:creationId xmlns:a16="http://schemas.microsoft.com/office/drawing/2014/main" id="{A1AADB68-5A2B-4D24-9F6C-3F962DE58FA5}"/>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8" name="直線コネクタ 117">
          <a:extLst>
            <a:ext uri="{FF2B5EF4-FFF2-40B4-BE49-F238E27FC236}">
              <a16:creationId xmlns:a16="http://schemas.microsoft.com/office/drawing/2014/main" id="{F115F202-042A-4C25-8A8C-7CE5F51157EA}"/>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9" name="【図書館】&#10;一人当たり面積平均値テキスト">
          <a:extLst>
            <a:ext uri="{FF2B5EF4-FFF2-40B4-BE49-F238E27FC236}">
              <a16:creationId xmlns:a16="http://schemas.microsoft.com/office/drawing/2014/main" id="{BB977D6C-B404-4743-94EC-D896FC8E1417}"/>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0" name="フローチャート: 判断 119">
          <a:extLst>
            <a:ext uri="{FF2B5EF4-FFF2-40B4-BE49-F238E27FC236}">
              <a16:creationId xmlns:a16="http://schemas.microsoft.com/office/drawing/2014/main" id="{B3E3D5E6-993B-420B-92CF-BAD977428AE3}"/>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a:extLst>
            <a:ext uri="{FF2B5EF4-FFF2-40B4-BE49-F238E27FC236}">
              <a16:creationId xmlns:a16="http://schemas.microsoft.com/office/drawing/2014/main" id="{9C72D897-445A-4459-B52B-DC5B56F71F88}"/>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2" name="フローチャート: 判断 121">
          <a:extLst>
            <a:ext uri="{FF2B5EF4-FFF2-40B4-BE49-F238E27FC236}">
              <a16:creationId xmlns:a16="http://schemas.microsoft.com/office/drawing/2014/main" id="{801369A1-CDAF-41F4-9A61-533BA909B6E4}"/>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3" name="フローチャート: 判断 122">
          <a:extLst>
            <a:ext uri="{FF2B5EF4-FFF2-40B4-BE49-F238E27FC236}">
              <a16:creationId xmlns:a16="http://schemas.microsoft.com/office/drawing/2014/main" id="{B41EF5DA-9AD5-496A-A1A1-9B4C77E0D856}"/>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4" name="フローチャート: 判断 123">
          <a:extLst>
            <a:ext uri="{FF2B5EF4-FFF2-40B4-BE49-F238E27FC236}">
              <a16:creationId xmlns:a16="http://schemas.microsoft.com/office/drawing/2014/main" id="{CFB403D2-907F-43B9-A77C-8DFC6817467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D4C5C07-4B6B-4B92-B7B8-F8C2D4A4EF5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A329D7-7CC0-42F3-B1C7-9D331DCF11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879E72B-8BBA-40C5-AFA5-D0933BB3554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E5AC1BF-FB9D-4A22-9C70-40D93487F5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21352AA-3212-4C1A-A422-942D0585710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113574</xdr:rowOff>
    </xdr:from>
    <xdr:to>
      <xdr:col>55</xdr:col>
      <xdr:colOff>50800</xdr:colOff>
      <xdr:row>39</xdr:row>
      <xdr:rowOff>43724</xdr:rowOff>
    </xdr:to>
    <xdr:sp macro="" textlink="">
      <xdr:nvSpPr>
        <xdr:cNvPr id="130" name="楕円 129">
          <a:extLst>
            <a:ext uri="{FF2B5EF4-FFF2-40B4-BE49-F238E27FC236}">
              <a16:creationId xmlns:a16="http://schemas.microsoft.com/office/drawing/2014/main" id="{26896F85-1340-4A49-AC0A-0190B4756FE4}"/>
            </a:ext>
          </a:extLst>
        </xdr:cNvPr>
        <xdr:cNvSpPr/>
      </xdr:nvSpPr>
      <xdr:spPr>
        <a:xfrm>
          <a:off x="10426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136451</xdr:rowOff>
    </xdr:from>
    <xdr:ext cx="469744" cy="259045"/>
    <xdr:sp macro="" textlink="">
      <xdr:nvSpPr>
        <xdr:cNvPr id="131" name="【図書館】&#10;一人当たり面積該当値テキスト">
          <a:extLst>
            <a:ext uri="{FF2B5EF4-FFF2-40B4-BE49-F238E27FC236}">
              <a16:creationId xmlns:a16="http://schemas.microsoft.com/office/drawing/2014/main" id="{42F24FDF-BCC9-4BCD-A446-9CC4D72BC22E}"/>
            </a:ext>
          </a:extLst>
        </xdr:cNvPr>
        <xdr:cNvSpPr txBox="1"/>
      </xdr:nvSpPr>
      <xdr:spPr>
        <a:xfrm>
          <a:off x="10515600"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123372</xdr:rowOff>
    </xdr:from>
    <xdr:to>
      <xdr:col>50</xdr:col>
      <xdr:colOff>165100</xdr:colOff>
      <xdr:row>39</xdr:row>
      <xdr:rowOff>53522</xdr:rowOff>
    </xdr:to>
    <xdr:sp macro="" textlink="">
      <xdr:nvSpPr>
        <xdr:cNvPr id="132" name="楕円 131">
          <a:extLst>
            <a:ext uri="{FF2B5EF4-FFF2-40B4-BE49-F238E27FC236}">
              <a16:creationId xmlns:a16="http://schemas.microsoft.com/office/drawing/2014/main" id="{492E446F-CCDF-463B-80BF-E0530BB89ECC}"/>
            </a:ext>
          </a:extLst>
        </xdr:cNvPr>
        <xdr:cNvSpPr/>
      </xdr:nvSpPr>
      <xdr:spPr>
        <a:xfrm>
          <a:off x="958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164374</xdr:rowOff>
    </xdr:from>
    <xdr:to>
      <xdr:col>55</xdr:col>
      <xdr:colOff>0</xdr:colOff>
      <xdr:row>39</xdr:row>
      <xdr:rowOff>2722</xdr:rowOff>
    </xdr:to>
    <xdr:cxnSp macro="">
      <xdr:nvCxnSpPr>
        <xdr:cNvPr id="133" name="直線コネクタ 132">
          <a:extLst>
            <a:ext uri="{FF2B5EF4-FFF2-40B4-BE49-F238E27FC236}">
              <a16:creationId xmlns:a16="http://schemas.microsoft.com/office/drawing/2014/main" id="{E71D7E98-6507-4A7D-A95C-29B6905F560C}"/>
            </a:ext>
          </a:extLst>
        </xdr:cNvPr>
        <xdr:cNvCxnSpPr/>
      </xdr:nvCxnSpPr>
      <xdr:spPr>
        <a:xfrm flipV="1">
          <a:off x="9639300" y="66794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133169</xdr:rowOff>
    </xdr:from>
    <xdr:to>
      <xdr:col>46</xdr:col>
      <xdr:colOff>38100</xdr:colOff>
      <xdr:row>39</xdr:row>
      <xdr:rowOff>63319</xdr:rowOff>
    </xdr:to>
    <xdr:sp macro="" textlink="">
      <xdr:nvSpPr>
        <xdr:cNvPr id="134" name="楕円 133">
          <a:extLst>
            <a:ext uri="{FF2B5EF4-FFF2-40B4-BE49-F238E27FC236}">
              <a16:creationId xmlns:a16="http://schemas.microsoft.com/office/drawing/2014/main" id="{DE5FD113-68D8-404D-806A-8821A82BAF7A}"/>
            </a:ext>
          </a:extLst>
        </xdr:cNvPr>
        <xdr:cNvSpPr/>
      </xdr:nvSpPr>
      <xdr:spPr>
        <a:xfrm>
          <a:off x="8699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2722</xdr:rowOff>
    </xdr:from>
    <xdr:to>
      <xdr:col>50</xdr:col>
      <xdr:colOff>114300</xdr:colOff>
      <xdr:row>39</xdr:row>
      <xdr:rowOff>12519</xdr:rowOff>
    </xdr:to>
    <xdr:cxnSp macro="">
      <xdr:nvCxnSpPr>
        <xdr:cNvPr id="135" name="直線コネクタ 134">
          <a:extLst>
            <a:ext uri="{FF2B5EF4-FFF2-40B4-BE49-F238E27FC236}">
              <a16:creationId xmlns:a16="http://schemas.microsoft.com/office/drawing/2014/main" id="{EF64648F-1C5B-42F9-AFB5-778203C26B48}"/>
            </a:ext>
          </a:extLst>
        </xdr:cNvPr>
        <xdr:cNvCxnSpPr/>
      </xdr:nvCxnSpPr>
      <xdr:spPr>
        <a:xfrm flipV="1">
          <a:off x="8750300" y="66892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146231</xdr:rowOff>
    </xdr:from>
    <xdr:to>
      <xdr:col>41</xdr:col>
      <xdr:colOff>101600</xdr:colOff>
      <xdr:row>39</xdr:row>
      <xdr:rowOff>76381</xdr:rowOff>
    </xdr:to>
    <xdr:sp macro="" textlink="">
      <xdr:nvSpPr>
        <xdr:cNvPr id="136" name="楕円 135">
          <a:extLst>
            <a:ext uri="{FF2B5EF4-FFF2-40B4-BE49-F238E27FC236}">
              <a16:creationId xmlns:a16="http://schemas.microsoft.com/office/drawing/2014/main" id="{51D24204-E84D-4467-AC9E-0BCBCF04BFD5}"/>
            </a:ext>
          </a:extLst>
        </xdr:cNvPr>
        <xdr:cNvSpPr/>
      </xdr:nvSpPr>
      <xdr:spPr>
        <a:xfrm>
          <a:off x="781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12519</xdr:rowOff>
    </xdr:from>
    <xdr:to>
      <xdr:col>45</xdr:col>
      <xdr:colOff>177800</xdr:colOff>
      <xdr:row>39</xdr:row>
      <xdr:rowOff>25581</xdr:rowOff>
    </xdr:to>
    <xdr:cxnSp macro="">
      <xdr:nvCxnSpPr>
        <xdr:cNvPr id="137" name="直線コネクタ 136">
          <a:extLst>
            <a:ext uri="{FF2B5EF4-FFF2-40B4-BE49-F238E27FC236}">
              <a16:creationId xmlns:a16="http://schemas.microsoft.com/office/drawing/2014/main" id="{2D51FBF0-DAFF-41CA-AAEC-12E8D98E4DD8}"/>
            </a:ext>
          </a:extLst>
        </xdr:cNvPr>
        <xdr:cNvCxnSpPr/>
      </xdr:nvCxnSpPr>
      <xdr:spPr>
        <a:xfrm flipV="1">
          <a:off x="7861300" y="6699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38" name="n_1aveValue【図書館】&#10;一人当たり面積">
          <a:extLst>
            <a:ext uri="{FF2B5EF4-FFF2-40B4-BE49-F238E27FC236}">
              <a16:creationId xmlns:a16="http://schemas.microsoft.com/office/drawing/2014/main" id="{B7027050-E4EF-4BFB-B01B-B131FB78E208}"/>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39" name="n_2aveValue【図書館】&#10;一人当たり面積">
          <a:extLst>
            <a:ext uri="{FF2B5EF4-FFF2-40B4-BE49-F238E27FC236}">
              <a16:creationId xmlns:a16="http://schemas.microsoft.com/office/drawing/2014/main" id="{9F78EC86-7C0F-496E-A34E-A6DBA8DB6F80}"/>
            </a:ext>
          </a:extLst>
        </xdr:cNvPr>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0" name="n_3aveValue【図書館】&#10;一人当たり面積">
          <a:extLst>
            <a:ext uri="{FF2B5EF4-FFF2-40B4-BE49-F238E27FC236}">
              <a16:creationId xmlns:a16="http://schemas.microsoft.com/office/drawing/2014/main" id="{E56ECC1F-2436-4EF8-91F4-62F311EE7B76}"/>
            </a:ext>
          </a:extLst>
        </xdr:cNvPr>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41" name="n_4aveValue【図書館】&#10;一人当たり面積">
          <a:extLst>
            <a:ext uri="{FF2B5EF4-FFF2-40B4-BE49-F238E27FC236}">
              <a16:creationId xmlns:a16="http://schemas.microsoft.com/office/drawing/2014/main" id="{635062C6-5FE3-4B67-A076-C1150E72CFF2}"/>
            </a:ext>
          </a:extLst>
        </xdr:cNvPr>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70049</xdr:rowOff>
    </xdr:from>
    <xdr:ext cx="469744" cy="259045"/>
    <xdr:sp macro="" textlink="">
      <xdr:nvSpPr>
        <xdr:cNvPr id="142" name="n_1mainValue【図書館】&#10;一人当たり面積">
          <a:extLst>
            <a:ext uri="{FF2B5EF4-FFF2-40B4-BE49-F238E27FC236}">
              <a16:creationId xmlns:a16="http://schemas.microsoft.com/office/drawing/2014/main" id="{7EB92C52-35CF-4394-8553-E7F2F3EC5969}"/>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79846</xdr:rowOff>
    </xdr:from>
    <xdr:ext cx="469744" cy="259045"/>
    <xdr:sp macro="" textlink="">
      <xdr:nvSpPr>
        <xdr:cNvPr id="143" name="n_2mainValue【図書館】&#10;一人当たり面積">
          <a:extLst>
            <a:ext uri="{FF2B5EF4-FFF2-40B4-BE49-F238E27FC236}">
              <a16:creationId xmlns:a16="http://schemas.microsoft.com/office/drawing/2014/main" id="{EFBC7871-A721-4236-98EC-BAB9EC9B8557}"/>
            </a:ext>
          </a:extLst>
        </xdr:cNvPr>
        <xdr:cNvSpPr txBox="1"/>
      </xdr:nvSpPr>
      <xdr:spPr>
        <a:xfrm>
          <a:off x="8515427" y="64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92908</xdr:rowOff>
    </xdr:from>
    <xdr:ext cx="469744" cy="259045"/>
    <xdr:sp macro="" textlink="">
      <xdr:nvSpPr>
        <xdr:cNvPr id="144" name="n_3mainValue【図書館】&#10;一人当たり面積">
          <a:extLst>
            <a:ext uri="{FF2B5EF4-FFF2-40B4-BE49-F238E27FC236}">
              <a16:creationId xmlns:a16="http://schemas.microsoft.com/office/drawing/2014/main" id="{BEC4DCD7-F6D1-45C2-8E4F-E51AED774332}"/>
            </a:ext>
          </a:extLst>
        </xdr:cNvPr>
        <xdr:cNvSpPr txBox="1"/>
      </xdr:nvSpPr>
      <xdr:spPr>
        <a:xfrm>
          <a:off x="7626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24CAD25B-13F6-4913-8E1C-D230E26570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16D31F4-2DDC-4808-9736-FE97ECBA41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D3EAE9F-AAFC-4D30-B7E5-07E9C13129F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6508A177-69E3-4DC5-8518-4EFCCFE5A28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74D997C6-77B9-4E24-AAD6-933DF47D0C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1798B507-8CE7-4346-87C2-6CEF8D9453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AD395397-E566-48C7-8E85-C03B663DEF3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E14197EE-9632-4B44-9ACA-D43119D3E2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D2DCF51-C057-47D9-85CD-C55417A1347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1D25A0A-1DCE-4FD9-84CB-119185435E9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AB6759C1-85CC-4C57-A45A-154B98F021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BB7E101-8FE8-472A-8F97-C02F0E7940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8E8C5F85-FFB0-4D40-8F28-52E0A64A85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A59FE264-6450-4480-B212-C9AD236398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6BA36F5A-875D-4CF6-B82A-B3B8BEE9D7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2497B311-A372-4845-9E62-490FE9AA615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54DE3DD2-1B76-48BC-AD0B-D21B288630E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6375546-3D7D-45EF-9AFA-AF1DA592C92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C07D0F13-8DFC-4FDA-A1F6-AD9124EE23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E1542798-1614-44F8-B908-8D04A03A59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CE0E1F55-2007-4770-B709-F4723ABB3A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EC7249F-9DED-47E8-93D2-CDE603C3B2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DD168B2-FF52-4391-BC28-33D7558EC2E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B940DB1D-C7C5-4635-A31F-D7C4EBDF566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4F8D5DDB-CB70-4FEF-B3B4-8662B7E0DEA9}"/>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B6F08928-188C-49AB-8F55-F39E118353D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708923B1-5765-483E-8ECF-65C29944B3C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04B99D4-DF39-4991-9D0B-5EE3C4A3082A}"/>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3" name="直線コネクタ 172">
          <a:extLst>
            <a:ext uri="{FF2B5EF4-FFF2-40B4-BE49-F238E27FC236}">
              <a16:creationId xmlns:a16="http://schemas.microsoft.com/office/drawing/2014/main" id="{9FCBE16F-D8D1-4464-9DF4-088A1E838197}"/>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9E187F8-4B05-40F1-9D67-5E551CF8FD4F}"/>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75" name="フローチャート: 判断 174">
          <a:extLst>
            <a:ext uri="{FF2B5EF4-FFF2-40B4-BE49-F238E27FC236}">
              <a16:creationId xmlns:a16="http://schemas.microsoft.com/office/drawing/2014/main" id="{91D05DBB-01D4-445D-8A2D-D463E4F7EA80}"/>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6" name="フローチャート: 判断 175">
          <a:extLst>
            <a:ext uri="{FF2B5EF4-FFF2-40B4-BE49-F238E27FC236}">
              <a16:creationId xmlns:a16="http://schemas.microsoft.com/office/drawing/2014/main" id="{4372E8AA-E031-465F-81A5-958D74C158D4}"/>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7" name="フローチャート: 判断 176">
          <a:extLst>
            <a:ext uri="{FF2B5EF4-FFF2-40B4-BE49-F238E27FC236}">
              <a16:creationId xmlns:a16="http://schemas.microsoft.com/office/drawing/2014/main" id="{3D630FD7-9455-4D38-BD86-800CFD4162BA}"/>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8" name="フローチャート: 判断 177">
          <a:extLst>
            <a:ext uri="{FF2B5EF4-FFF2-40B4-BE49-F238E27FC236}">
              <a16:creationId xmlns:a16="http://schemas.microsoft.com/office/drawing/2014/main" id="{8C13E776-FBF4-47BB-ADCC-E74FD61CA496}"/>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9" name="フローチャート: 判断 178">
          <a:extLst>
            <a:ext uri="{FF2B5EF4-FFF2-40B4-BE49-F238E27FC236}">
              <a16:creationId xmlns:a16="http://schemas.microsoft.com/office/drawing/2014/main" id="{F6694385-C466-4B17-A80F-343EB8542DCE}"/>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0134E7B-A492-40AD-BFA3-6000656236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3FF0D2E-EEEB-42EB-B79E-D88EEB6367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9F536E6-2DE9-4E8B-9877-5F6FE1BF4B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0994811-ACC8-43EC-B36F-501D65710F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357399F-83B3-42EE-9811-FE9FA60EC1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85" name="楕円 184">
          <a:extLst>
            <a:ext uri="{FF2B5EF4-FFF2-40B4-BE49-F238E27FC236}">
              <a16:creationId xmlns:a16="http://schemas.microsoft.com/office/drawing/2014/main" id="{5243C998-A763-4AA7-8693-FE2AA3ECD568}"/>
            </a:ext>
          </a:extLst>
        </xdr:cNvPr>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B3BDB7F0-1EB5-4588-AA48-62C5BA25C146}"/>
            </a:ext>
          </a:extLst>
        </xdr:cNvPr>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87" name="楕円 186">
          <a:extLst>
            <a:ext uri="{FF2B5EF4-FFF2-40B4-BE49-F238E27FC236}">
              <a16:creationId xmlns:a16="http://schemas.microsoft.com/office/drawing/2014/main" id="{076E36C8-CFA1-40FF-8FB3-AF5405C41B2D}"/>
            </a:ext>
          </a:extLst>
        </xdr:cNvPr>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66675</xdr:rowOff>
    </xdr:to>
    <xdr:cxnSp macro="">
      <xdr:nvCxnSpPr>
        <xdr:cNvPr id="188" name="直線コネクタ 187">
          <a:extLst>
            <a:ext uri="{FF2B5EF4-FFF2-40B4-BE49-F238E27FC236}">
              <a16:creationId xmlns:a16="http://schemas.microsoft.com/office/drawing/2014/main" id="{29293493-E8A6-4E27-9464-85F9C9D2E73C}"/>
            </a:ext>
          </a:extLst>
        </xdr:cNvPr>
        <xdr:cNvCxnSpPr/>
      </xdr:nvCxnSpPr>
      <xdr:spPr>
        <a:xfrm>
          <a:off x="3797300" y="10144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9" name="楕円 188">
          <a:extLst>
            <a:ext uri="{FF2B5EF4-FFF2-40B4-BE49-F238E27FC236}">
              <a16:creationId xmlns:a16="http://schemas.microsoft.com/office/drawing/2014/main" id="{68DD0E51-ABD8-426C-B8D3-C3E81E4E2DA9}"/>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28575</xdr:rowOff>
    </xdr:to>
    <xdr:cxnSp macro="">
      <xdr:nvCxnSpPr>
        <xdr:cNvPr id="190" name="直線コネクタ 189">
          <a:extLst>
            <a:ext uri="{FF2B5EF4-FFF2-40B4-BE49-F238E27FC236}">
              <a16:creationId xmlns:a16="http://schemas.microsoft.com/office/drawing/2014/main" id="{6934233A-17A7-4DAB-980C-B4876E9B70C8}"/>
            </a:ext>
          </a:extLst>
        </xdr:cNvPr>
        <xdr:cNvCxnSpPr/>
      </xdr:nvCxnSpPr>
      <xdr:spPr>
        <a:xfrm>
          <a:off x="2908300" y="1010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191" name="楕円 190">
          <a:extLst>
            <a:ext uri="{FF2B5EF4-FFF2-40B4-BE49-F238E27FC236}">
              <a16:creationId xmlns:a16="http://schemas.microsoft.com/office/drawing/2014/main" id="{88CECACE-4C5C-4A47-A5B6-3EB8801346D6}"/>
            </a:ext>
          </a:extLst>
        </xdr:cNvPr>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58</xdr:row>
      <xdr:rowOff>160020</xdr:rowOff>
    </xdr:to>
    <xdr:cxnSp macro="">
      <xdr:nvCxnSpPr>
        <xdr:cNvPr id="192" name="直線コネクタ 191">
          <a:extLst>
            <a:ext uri="{FF2B5EF4-FFF2-40B4-BE49-F238E27FC236}">
              <a16:creationId xmlns:a16="http://schemas.microsoft.com/office/drawing/2014/main" id="{88264619-8F16-4610-AC41-FBDC03D25BEE}"/>
            </a:ext>
          </a:extLst>
        </xdr:cNvPr>
        <xdr:cNvCxnSpPr/>
      </xdr:nvCxnSpPr>
      <xdr:spPr>
        <a:xfrm>
          <a:off x="2019300" y="10086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193" name="n_1aveValue【体育館・プール】&#10;有形固定資産減価償却率">
          <a:extLst>
            <a:ext uri="{FF2B5EF4-FFF2-40B4-BE49-F238E27FC236}">
              <a16:creationId xmlns:a16="http://schemas.microsoft.com/office/drawing/2014/main" id="{C8FAE2DB-BAC8-481F-B836-E47BD3AAD436}"/>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4" name="n_2aveValue【体育館・プール】&#10;有形固定資産減価償却率">
          <a:extLst>
            <a:ext uri="{FF2B5EF4-FFF2-40B4-BE49-F238E27FC236}">
              <a16:creationId xmlns:a16="http://schemas.microsoft.com/office/drawing/2014/main" id="{E68BD565-E7B3-450E-A0FB-CE593E6CD263}"/>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95" name="n_3aveValue【体育館・プール】&#10;有形固定資産減価償却率">
          <a:extLst>
            <a:ext uri="{FF2B5EF4-FFF2-40B4-BE49-F238E27FC236}">
              <a16:creationId xmlns:a16="http://schemas.microsoft.com/office/drawing/2014/main" id="{127E218B-10B2-439D-A48D-5BEFACCE8F23}"/>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96" name="n_4aveValue【体育館・プール】&#10;有形固定資産減価償却率">
          <a:extLst>
            <a:ext uri="{FF2B5EF4-FFF2-40B4-BE49-F238E27FC236}">
              <a16:creationId xmlns:a16="http://schemas.microsoft.com/office/drawing/2014/main" id="{4598ECF2-64BF-4B86-ABE4-2AF723A3187E}"/>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197" name="n_1mainValue【体育館・プール】&#10;有形固定資産減価償却率">
          <a:extLst>
            <a:ext uri="{FF2B5EF4-FFF2-40B4-BE49-F238E27FC236}">
              <a16:creationId xmlns:a16="http://schemas.microsoft.com/office/drawing/2014/main" id="{E718569B-D8B7-4620-8064-B37EE97D3209}"/>
            </a:ext>
          </a:extLst>
        </xdr:cNvPr>
        <xdr:cNvSpPr txBox="1"/>
      </xdr:nvSpPr>
      <xdr:spPr>
        <a:xfrm>
          <a:off x="3582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98" name="n_2mainValue【体育館・プール】&#10;有形固定資産減価償却率">
          <a:extLst>
            <a:ext uri="{FF2B5EF4-FFF2-40B4-BE49-F238E27FC236}">
              <a16:creationId xmlns:a16="http://schemas.microsoft.com/office/drawing/2014/main" id="{84DDFDCA-3790-4C47-B57F-94C465DB1E5D}"/>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199" name="n_3mainValue【体育館・プール】&#10;有形固定資産減価償却率">
          <a:extLst>
            <a:ext uri="{FF2B5EF4-FFF2-40B4-BE49-F238E27FC236}">
              <a16:creationId xmlns:a16="http://schemas.microsoft.com/office/drawing/2014/main" id="{C64551AF-E037-43ED-9112-D4484186377A}"/>
            </a:ext>
          </a:extLst>
        </xdr:cNvPr>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3705595C-BF6A-405B-B9D0-96CF30BEDF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97493CEB-F31A-40BD-BA35-85657BDF6ED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C38FD4BE-8075-4779-990E-DFEC28C408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9F2A8BA-0BCF-425C-A516-DDD6504888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9A18D920-7823-47BE-B297-E2DAF71761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9A1F7819-E82F-4E51-9BDB-2F9265A366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824874A5-A9DA-435E-A717-111FDCA120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949138EE-4763-4DA8-8CDB-50BF51BF4C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99DF5F49-0760-4B5D-B3FD-483E0A252D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B27AE39F-8963-4387-8449-25EDB559EE9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a:extLst>
            <a:ext uri="{FF2B5EF4-FFF2-40B4-BE49-F238E27FC236}">
              <a16:creationId xmlns:a16="http://schemas.microsoft.com/office/drawing/2014/main" id="{7AABB758-27B1-466D-8AA5-0FF31D4E3C9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a:extLst>
            <a:ext uri="{FF2B5EF4-FFF2-40B4-BE49-F238E27FC236}">
              <a16:creationId xmlns:a16="http://schemas.microsoft.com/office/drawing/2014/main" id="{F6FBD1F5-265D-4D14-9C0A-7BE7AF242A7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46E35D99-7CC6-491D-998D-638CFE1B3D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FBEF5416-2358-437E-9B2B-3C1A895A983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a:extLst>
            <a:ext uri="{FF2B5EF4-FFF2-40B4-BE49-F238E27FC236}">
              <a16:creationId xmlns:a16="http://schemas.microsoft.com/office/drawing/2014/main" id="{6934F033-0EC9-42EE-B519-0E816516B3AF}"/>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a:extLst>
            <a:ext uri="{FF2B5EF4-FFF2-40B4-BE49-F238E27FC236}">
              <a16:creationId xmlns:a16="http://schemas.microsoft.com/office/drawing/2014/main" id="{47EF3A50-6313-4812-898A-FD645F1EDADF}"/>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21B50B8-0CF3-4065-A56F-5E2A609BFC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9B65CD50-0A94-4A06-8255-E54206C23C0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EF9B4B29-D4BA-4080-86B3-94265ADA26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9" name="直線コネクタ 218">
          <a:extLst>
            <a:ext uri="{FF2B5EF4-FFF2-40B4-BE49-F238E27FC236}">
              <a16:creationId xmlns:a16="http://schemas.microsoft.com/office/drawing/2014/main" id="{6FE6926F-B88F-410E-AD8F-25C805E03BFA}"/>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0" name="【体育館・プール】&#10;一人当たり面積最小値テキスト">
          <a:extLst>
            <a:ext uri="{FF2B5EF4-FFF2-40B4-BE49-F238E27FC236}">
              <a16:creationId xmlns:a16="http://schemas.microsoft.com/office/drawing/2014/main" id="{0217A04E-674D-4A19-A70F-A1715FF37ABA}"/>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21" name="直線コネクタ 220">
          <a:extLst>
            <a:ext uri="{FF2B5EF4-FFF2-40B4-BE49-F238E27FC236}">
              <a16:creationId xmlns:a16="http://schemas.microsoft.com/office/drawing/2014/main" id="{B8CE103D-6DFF-4C9A-BE85-DC2A0967F768}"/>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22" name="【体育館・プール】&#10;一人当たり面積最大値テキスト">
          <a:extLst>
            <a:ext uri="{FF2B5EF4-FFF2-40B4-BE49-F238E27FC236}">
              <a16:creationId xmlns:a16="http://schemas.microsoft.com/office/drawing/2014/main" id="{0C392D4F-1692-4150-AD09-98DE426C8515}"/>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23" name="直線コネクタ 222">
          <a:extLst>
            <a:ext uri="{FF2B5EF4-FFF2-40B4-BE49-F238E27FC236}">
              <a16:creationId xmlns:a16="http://schemas.microsoft.com/office/drawing/2014/main" id="{A224AE35-BA3C-4F00-8E3C-4568252AB4FD}"/>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224" name="【体育館・プール】&#10;一人当たり面積平均値テキスト">
          <a:extLst>
            <a:ext uri="{FF2B5EF4-FFF2-40B4-BE49-F238E27FC236}">
              <a16:creationId xmlns:a16="http://schemas.microsoft.com/office/drawing/2014/main" id="{30A39958-236E-4E35-A12D-14530C4ECB23}"/>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25" name="フローチャート: 判断 224">
          <a:extLst>
            <a:ext uri="{FF2B5EF4-FFF2-40B4-BE49-F238E27FC236}">
              <a16:creationId xmlns:a16="http://schemas.microsoft.com/office/drawing/2014/main" id="{4F502E5F-05E7-4977-87C7-8508DAFAD189}"/>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26" name="フローチャート: 判断 225">
          <a:extLst>
            <a:ext uri="{FF2B5EF4-FFF2-40B4-BE49-F238E27FC236}">
              <a16:creationId xmlns:a16="http://schemas.microsoft.com/office/drawing/2014/main" id="{306D1C9A-BA3C-4C24-971D-1B064C5F9444}"/>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27" name="フローチャート: 判断 226">
          <a:extLst>
            <a:ext uri="{FF2B5EF4-FFF2-40B4-BE49-F238E27FC236}">
              <a16:creationId xmlns:a16="http://schemas.microsoft.com/office/drawing/2014/main" id="{7FB11037-AC98-4816-BADC-C27951283B6A}"/>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28" name="フローチャート: 判断 227">
          <a:extLst>
            <a:ext uri="{FF2B5EF4-FFF2-40B4-BE49-F238E27FC236}">
              <a16:creationId xmlns:a16="http://schemas.microsoft.com/office/drawing/2014/main" id="{7A8FD488-FDA8-4EAF-B2C4-522E6E98576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9" name="フローチャート: 判断 228">
          <a:extLst>
            <a:ext uri="{FF2B5EF4-FFF2-40B4-BE49-F238E27FC236}">
              <a16:creationId xmlns:a16="http://schemas.microsoft.com/office/drawing/2014/main" id="{B6D4AE26-00B7-48FE-B800-6C89A8B79F35}"/>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214AE3B-A376-4228-9FCE-F288D73251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AF857C4-558A-49C9-80BF-99213E1942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DE8D114-CF53-4744-ABFB-AF68601BD27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17DA967-13D5-4E13-A0FF-E33B756344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40BBA44-35CD-49F1-A462-F4E1E92F6C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116649</xdr:rowOff>
    </xdr:from>
    <xdr:to>
      <xdr:col>55</xdr:col>
      <xdr:colOff>50800</xdr:colOff>
      <xdr:row>60</xdr:row>
      <xdr:rowOff>46799</xdr:rowOff>
    </xdr:to>
    <xdr:sp macro="" textlink="">
      <xdr:nvSpPr>
        <xdr:cNvPr id="235" name="楕円 234">
          <a:extLst>
            <a:ext uri="{FF2B5EF4-FFF2-40B4-BE49-F238E27FC236}">
              <a16:creationId xmlns:a16="http://schemas.microsoft.com/office/drawing/2014/main" id="{C52A3C7A-6676-4F63-BAB9-7CB416BDACFD}"/>
            </a:ext>
          </a:extLst>
        </xdr:cNvPr>
        <xdr:cNvSpPr/>
      </xdr:nvSpPr>
      <xdr:spPr>
        <a:xfrm>
          <a:off x="10426700" y="102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139526</xdr:rowOff>
    </xdr:from>
    <xdr:ext cx="469744" cy="259045"/>
    <xdr:sp macro="" textlink="">
      <xdr:nvSpPr>
        <xdr:cNvPr id="236" name="【体育館・プール】&#10;一人当たり面積該当値テキスト">
          <a:extLst>
            <a:ext uri="{FF2B5EF4-FFF2-40B4-BE49-F238E27FC236}">
              <a16:creationId xmlns:a16="http://schemas.microsoft.com/office/drawing/2014/main" id="{2A764753-25CD-4D40-830D-722FB7CB462C}"/>
            </a:ext>
          </a:extLst>
        </xdr:cNvPr>
        <xdr:cNvSpPr txBox="1"/>
      </xdr:nvSpPr>
      <xdr:spPr>
        <a:xfrm>
          <a:off x="10515600" y="1008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125794</xdr:rowOff>
    </xdr:from>
    <xdr:to>
      <xdr:col>50</xdr:col>
      <xdr:colOff>165100</xdr:colOff>
      <xdr:row>60</xdr:row>
      <xdr:rowOff>55944</xdr:rowOff>
    </xdr:to>
    <xdr:sp macro="" textlink="">
      <xdr:nvSpPr>
        <xdr:cNvPr id="237" name="楕円 236">
          <a:extLst>
            <a:ext uri="{FF2B5EF4-FFF2-40B4-BE49-F238E27FC236}">
              <a16:creationId xmlns:a16="http://schemas.microsoft.com/office/drawing/2014/main" id="{84C770E2-50FC-445F-8F83-E7B24FAABB8D}"/>
            </a:ext>
          </a:extLst>
        </xdr:cNvPr>
        <xdr:cNvSpPr/>
      </xdr:nvSpPr>
      <xdr:spPr>
        <a:xfrm>
          <a:off x="9588500" y="10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167449</xdr:rowOff>
    </xdr:from>
    <xdr:to>
      <xdr:col>55</xdr:col>
      <xdr:colOff>0</xdr:colOff>
      <xdr:row>60</xdr:row>
      <xdr:rowOff>5144</xdr:rowOff>
    </xdr:to>
    <xdr:cxnSp macro="">
      <xdr:nvCxnSpPr>
        <xdr:cNvPr id="238" name="直線コネクタ 237">
          <a:extLst>
            <a:ext uri="{FF2B5EF4-FFF2-40B4-BE49-F238E27FC236}">
              <a16:creationId xmlns:a16="http://schemas.microsoft.com/office/drawing/2014/main" id="{786A5233-98A8-4BA7-9793-9C35DC50FC9A}"/>
            </a:ext>
          </a:extLst>
        </xdr:cNvPr>
        <xdr:cNvCxnSpPr/>
      </xdr:nvCxnSpPr>
      <xdr:spPr>
        <a:xfrm flipV="1">
          <a:off x="9639300" y="10282999"/>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136081</xdr:rowOff>
    </xdr:from>
    <xdr:to>
      <xdr:col>46</xdr:col>
      <xdr:colOff>38100</xdr:colOff>
      <xdr:row>60</xdr:row>
      <xdr:rowOff>66231</xdr:rowOff>
    </xdr:to>
    <xdr:sp macro="" textlink="">
      <xdr:nvSpPr>
        <xdr:cNvPr id="239" name="楕円 238">
          <a:extLst>
            <a:ext uri="{FF2B5EF4-FFF2-40B4-BE49-F238E27FC236}">
              <a16:creationId xmlns:a16="http://schemas.microsoft.com/office/drawing/2014/main" id="{EE29A520-7BF1-4347-AC33-A2C9BC431773}"/>
            </a:ext>
          </a:extLst>
        </xdr:cNvPr>
        <xdr:cNvSpPr/>
      </xdr:nvSpPr>
      <xdr:spPr>
        <a:xfrm>
          <a:off x="8699500" y="102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5144</xdr:rowOff>
    </xdr:from>
    <xdr:to>
      <xdr:col>50</xdr:col>
      <xdr:colOff>114300</xdr:colOff>
      <xdr:row>60</xdr:row>
      <xdr:rowOff>15431</xdr:rowOff>
    </xdr:to>
    <xdr:cxnSp macro="">
      <xdr:nvCxnSpPr>
        <xdr:cNvPr id="240" name="直線コネクタ 239">
          <a:extLst>
            <a:ext uri="{FF2B5EF4-FFF2-40B4-BE49-F238E27FC236}">
              <a16:creationId xmlns:a16="http://schemas.microsoft.com/office/drawing/2014/main" id="{0187190A-A050-47B4-99C6-65D0D27C4082}"/>
            </a:ext>
          </a:extLst>
        </xdr:cNvPr>
        <xdr:cNvCxnSpPr/>
      </xdr:nvCxnSpPr>
      <xdr:spPr>
        <a:xfrm flipV="1">
          <a:off x="8750300" y="102921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147510</xdr:rowOff>
    </xdr:from>
    <xdr:to>
      <xdr:col>41</xdr:col>
      <xdr:colOff>101600</xdr:colOff>
      <xdr:row>60</xdr:row>
      <xdr:rowOff>77660</xdr:rowOff>
    </xdr:to>
    <xdr:sp macro="" textlink="">
      <xdr:nvSpPr>
        <xdr:cNvPr id="241" name="楕円 240">
          <a:extLst>
            <a:ext uri="{FF2B5EF4-FFF2-40B4-BE49-F238E27FC236}">
              <a16:creationId xmlns:a16="http://schemas.microsoft.com/office/drawing/2014/main" id="{BFAB7629-1BDF-4E39-88EE-6C5243010E07}"/>
            </a:ext>
          </a:extLst>
        </xdr:cNvPr>
        <xdr:cNvSpPr/>
      </xdr:nvSpPr>
      <xdr:spPr>
        <a:xfrm>
          <a:off x="7810500" y="10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15431</xdr:rowOff>
    </xdr:from>
    <xdr:to>
      <xdr:col>45</xdr:col>
      <xdr:colOff>177800</xdr:colOff>
      <xdr:row>60</xdr:row>
      <xdr:rowOff>26860</xdr:rowOff>
    </xdr:to>
    <xdr:cxnSp macro="">
      <xdr:nvCxnSpPr>
        <xdr:cNvPr id="242" name="直線コネクタ 241">
          <a:extLst>
            <a:ext uri="{FF2B5EF4-FFF2-40B4-BE49-F238E27FC236}">
              <a16:creationId xmlns:a16="http://schemas.microsoft.com/office/drawing/2014/main" id="{82BED850-90A5-4BF3-8654-5267050D615A}"/>
            </a:ext>
          </a:extLst>
        </xdr:cNvPr>
        <xdr:cNvCxnSpPr/>
      </xdr:nvCxnSpPr>
      <xdr:spPr>
        <a:xfrm flipV="1">
          <a:off x="7861300" y="1030243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43" name="n_1aveValue【体育館・プール】&#10;一人当たり面積">
          <a:extLst>
            <a:ext uri="{FF2B5EF4-FFF2-40B4-BE49-F238E27FC236}">
              <a16:creationId xmlns:a16="http://schemas.microsoft.com/office/drawing/2014/main" id="{6791F2A7-292C-41EE-8DCA-7C81A2DEC22E}"/>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44" name="n_2aveValue【体育館・プール】&#10;一人当たり面積">
          <a:extLst>
            <a:ext uri="{FF2B5EF4-FFF2-40B4-BE49-F238E27FC236}">
              <a16:creationId xmlns:a16="http://schemas.microsoft.com/office/drawing/2014/main" id="{00E64A5F-959A-49FA-A48C-12FDFC993781}"/>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45356</xdr:rowOff>
    </xdr:from>
    <xdr:ext cx="469744" cy="259045"/>
    <xdr:sp macro="" textlink="">
      <xdr:nvSpPr>
        <xdr:cNvPr id="245" name="n_3aveValue【体育館・プール】&#10;一人当たり面積">
          <a:extLst>
            <a:ext uri="{FF2B5EF4-FFF2-40B4-BE49-F238E27FC236}">
              <a16:creationId xmlns:a16="http://schemas.microsoft.com/office/drawing/2014/main" id="{920C43D8-F69E-431E-9E79-56D6DDD5115B}"/>
            </a:ext>
          </a:extLst>
        </xdr:cNvPr>
        <xdr:cNvSpPr txBox="1"/>
      </xdr:nvSpPr>
      <xdr:spPr>
        <a:xfrm>
          <a:off x="7626427" y="1050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46" name="n_4aveValue【体育館・プール】&#10;一人当たり面積">
          <a:extLst>
            <a:ext uri="{FF2B5EF4-FFF2-40B4-BE49-F238E27FC236}">
              <a16:creationId xmlns:a16="http://schemas.microsoft.com/office/drawing/2014/main" id="{70837F5C-9E63-4F46-92D3-43499153E295}"/>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72471</xdr:rowOff>
    </xdr:from>
    <xdr:ext cx="469744" cy="259045"/>
    <xdr:sp macro="" textlink="">
      <xdr:nvSpPr>
        <xdr:cNvPr id="247" name="n_1mainValue【体育館・プール】&#10;一人当たり面積">
          <a:extLst>
            <a:ext uri="{FF2B5EF4-FFF2-40B4-BE49-F238E27FC236}">
              <a16:creationId xmlns:a16="http://schemas.microsoft.com/office/drawing/2014/main" id="{B30D4AF2-BF06-4D9E-A534-48EDA50F7312}"/>
            </a:ext>
          </a:extLst>
        </xdr:cNvPr>
        <xdr:cNvSpPr txBox="1"/>
      </xdr:nvSpPr>
      <xdr:spPr>
        <a:xfrm>
          <a:off x="9391727" y="1001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82758</xdr:rowOff>
    </xdr:from>
    <xdr:ext cx="469744" cy="259045"/>
    <xdr:sp macro="" textlink="">
      <xdr:nvSpPr>
        <xdr:cNvPr id="248" name="n_2mainValue【体育館・プール】&#10;一人当たり面積">
          <a:extLst>
            <a:ext uri="{FF2B5EF4-FFF2-40B4-BE49-F238E27FC236}">
              <a16:creationId xmlns:a16="http://schemas.microsoft.com/office/drawing/2014/main" id="{91534E77-5B82-4718-A3E6-E1D026FB9498}"/>
            </a:ext>
          </a:extLst>
        </xdr:cNvPr>
        <xdr:cNvSpPr txBox="1"/>
      </xdr:nvSpPr>
      <xdr:spPr>
        <a:xfrm>
          <a:off x="8515427" y="100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94187</xdr:rowOff>
    </xdr:from>
    <xdr:ext cx="469744" cy="259045"/>
    <xdr:sp macro="" textlink="">
      <xdr:nvSpPr>
        <xdr:cNvPr id="249" name="n_3mainValue【体育館・プール】&#10;一人当たり面積">
          <a:extLst>
            <a:ext uri="{FF2B5EF4-FFF2-40B4-BE49-F238E27FC236}">
              <a16:creationId xmlns:a16="http://schemas.microsoft.com/office/drawing/2014/main" id="{19D69081-A192-4AA9-9175-CFE9027474D4}"/>
            </a:ext>
          </a:extLst>
        </xdr:cNvPr>
        <xdr:cNvSpPr txBox="1"/>
      </xdr:nvSpPr>
      <xdr:spPr>
        <a:xfrm>
          <a:off x="7626427" y="100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2000725-3258-4CF2-9613-65C269A800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95C3FE8D-407F-45FD-8983-D933D06A98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CD9232EC-B159-4DEC-B8CA-23AF74E061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7CE1CE30-7FD6-493D-A389-63D881A22D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A8D69DB9-B1C2-4ADA-BF50-283F834A70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61D82A2C-0FEB-488F-A044-DAC294D4A6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9FF12787-DFE3-440E-BFBD-716D428246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9C9E64E1-1AAF-427D-8A9F-B21F012863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75D48C35-6749-4C38-908E-01ABB1DBB7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941C3A9B-FBED-4161-940D-2F78937280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8B50638C-18EB-4F16-9A8F-57C1B0FC499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6C11A4CC-A46F-438F-8EAB-B1AF3CF08E8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55C7E4C5-AB4B-4676-85FC-F86768B00A9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CF0D3011-4B44-485C-AB04-48888EEB868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8C591BAF-C4EF-4541-8F2B-C1497B8FA99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8CA48642-1E56-42A0-9E20-950DA9C3434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678DBBCD-D335-4433-BE20-21FD8F8789A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67017D88-4BAE-4AE5-9ED9-9C445EA37A8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8A49029B-B788-4F0D-A335-27273D60D36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A34AE6FC-7BA7-4762-8A2E-64CA2B59F45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304FD718-9C41-48E0-87FD-C758E672CA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AC632FCE-46DA-49FC-8C54-F030B04A437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E6FC3561-4172-4BD1-A1ED-40F86CA8311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00B7AF2A-F8CB-4878-8D5C-6EC46D0F66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a:extLst>
            <a:ext uri="{FF2B5EF4-FFF2-40B4-BE49-F238E27FC236}">
              <a16:creationId xmlns:a16="http://schemas.microsoft.com/office/drawing/2014/main" id="{6D6250BF-DBC6-4EB1-94BD-3F74595653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080CFACC-AE3C-4EF5-BB17-F0A8E72FEA44}"/>
            </a:ext>
          </a:extLst>
        </xdr:cNvPr>
        <xdr:cNvCxnSpPr/>
      </xdr:nvCxnSpPr>
      <xdr:spPr>
        <a:xfrm flipV="1">
          <a:off x="4634865" y="135483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a:extLst>
            <a:ext uri="{FF2B5EF4-FFF2-40B4-BE49-F238E27FC236}">
              <a16:creationId xmlns:a16="http://schemas.microsoft.com/office/drawing/2014/main" id="{4E4ECF93-4EA4-45F9-9F8F-DF1DBD3AA35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819CC359-D94B-49BF-BAA3-8A227FC3EC0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78" name="【福祉施設】&#10;有形固定資産減価償却率最大値テキスト">
          <a:extLst>
            <a:ext uri="{FF2B5EF4-FFF2-40B4-BE49-F238E27FC236}">
              <a16:creationId xmlns:a16="http://schemas.microsoft.com/office/drawing/2014/main" id="{052E314D-3082-4B2D-B870-88897706B32C}"/>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79" name="直線コネクタ 278">
          <a:extLst>
            <a:ext uri="{FF2B5EF4-FFF2-40B4-BE49-F238E27FC236}">
              <a16:creationId xmlns:a16="http://schemas.microsoft.com/office/drawing/2014/main" id="{E82D3F79-07F8-4BEC-A1D9-1E3BCEB0BCB2}"/>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80" name="【福祉施設】&#10;有形固定資産減価償却率平均値テキスト">
          <a:extLst>
            <a:ext uri="{FF2B5EF4-FFF2-40B4-BE49-F238E27FC236}">
              <a16:creationId xmlns:a16="http://schemas.microsoft.com/office/drawing/2014/main" id="{81DFE4ED-943E-4321-BD5B-4FE0E53BCF15}"/>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81" name="フローチャート: 判断 280">
          <a:extLst>
            <a:ext uri="{FF2B5EF4-FFF2-40B4-BE49-F238E27FC236}">
              <a16:creationId xmlns:a16="http://schemas.microsoft.com/office/drawing/2014/main" id="{E84B4571-137C-4C10-8615-005668170C43}"/>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2" name="フローチャート: 判断 281">
          <a:extLst>
            <a:ext uri="{FF2B5EF4-FFF2-40B4-BE49-F238E27FC236}">
              <a16:creationId xmlns:a16="http://schemas.microsoft.com/office/drawing/2014/main" id="{8A5DE762-04D4-4B15-85DF-4DECB7CD7CED}"/>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3" name="フローチャート: 判断 282">
          <a:extLst>
            <a:ext uri="{FF2B5EF4-FFF2-40B4-BE49-F238E27FC236}">
              <a16:creationId xmlns:a16="http://schemas.microsoft.com/office/drawing/2014/main" id="{46242968-1FAC-4ABE-B471-3DE1A5DCF4B9}"/>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24856</xdr:rowOff>
    </xdr:from>
    <xdr:to>
      <xdr:col>10</xdr:col>
      <xdr:colOff>165100</xdr:colOff>
      <xdr:row>82</xdr:row>
      <xdr:rowOff>126456</xdr:rowOff>
    </xdr:to>
    <xdr:sp macro="" textlink="">
      <xdr:nvSpPr>
        <xdr:cNvPr id="284" name="フローチャート: 判断 283">
          <a:extLst>
            <a:ext uri="{FF2B5EF4-FFF2-40B4-BE49-F238E27FC236}">
              <a16:creationId xmlns:a16="http://schemas.microsoft.com/office/drawing/2014/main" id="{0B0CF6B6-F37F-4377-814C-BC62C9CD9A7E}"/>
            </a:ext>
          </a:extLst>
        </xdr:cNvPr>
        <xdr:cNvSpPr/>
      </xdr:nvSpPr>
      <xdr:spPr>
        <a:xfrm>
          <a:off x="1968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122827</xdr:rowOff>
    </xdr:from>
    <xdr:to>
      <xdr:col>6</xdr:col>
      <xdr:colOff>38100</xdr:colOff>
      <xdr:row>82</xdr:row>
      <xdr:rowOff>52977</xdr:rowOff>
    </xdr:to>
    <xdr:sp macro="" textlink="">
      <xdr:nvSpPr>
        <xdr:cNvPr id="285" name="フローチャート: 判断 284">
          <a:extLst>
            <a:ext uri="{FF2B5EF4-FFF2-40B4-BE49-F238E27FC236}">
              <a16:creationId xmlns:a16="http://schemas.microsoft.com/office/drawing/2014/main" id="{681E94F8-2CA1-49A8-A7E0-B03759BE06D0}"/>
            </a:ext>
          </a:extLst>
        </xdr:cNvPr>
        <xdr:cNvSpPr/>
      </xdr:nvSpPr>
      <xdr:spPr>
        <a:xfrm>
          <a:off x="1079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7E1EAE0A-E77A-4811-B5E8-5F490862A0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C6C0883-DBD3-42C7-9B48-7F7E20D43C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AAAB290-4611-4F00-861E-594A233AD3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632C059-6769-410C-B875-D579C47775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45BF321-3E86-4378-9C18-3C45027A80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124461</xdr:rowOff>
    </xdr:from>
    <xdr:to>
      <xdr:col>24</xdr:col>
      <xdr:colOff>114300</xdr:colOff>
      <xdr:row>79</xdr:row>
      <xdr:rowOff>54611</xdr:rowOff>
    </xdr:to>
    <xdr:sp macro="" textlink="">
      <xdr:nvSpPr>
        <xdr:cNvPr id="291" name="楕円 290">
          <a:extLst>
            <a:ext uri="{FF2B5EF4-FFF2-40B4-BE49-F238E27FC236}">
              <a16:creationId xmlns:a16="http://schemas.microsoft.com/office/drawing/2014/main" id="{0271D1A8-0D9E-47D0-8333-94BD55C31B36}"/>
            </a:ext>
          </a:extLst>
        </xdr:cNvPr>
        <xdr:cNvSpPr/>
      </xdr:nvSpPr>
      <xdr:spPr>
        <a:xfrm>
          <a:off x="45847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77488</xdr:rowOff>
    </xdr:from>
    <xdr:ext cx="405111" cy="259045"/>
    <xdr:sp macro="" textlink="">
      <xdr:nvSpPr>
        <xdr:cNvPr id="292" name="【福祉施設】&#10;有形固定資産減価償却率該当値テキスト">
          <a:extLst>
            <a:ext uri="{FF2B5EF4-FFF2-40B4-BE49-F238E27FC236}">
              <a16:creationId xmlns:a16="http://schemas.microsoft.com/office/drawing/2014/main" id="{7ECD4398-5B70-4039-B669-34D4D80BB714}"/>
            </a:ext>
          </a:extLst>
        </xdr:cNvPr>
        <xdr:cNvSpPr txBox="1"/>
      </xdr:nvSpPr>
      <xdr:spPr>
        <a:xfrm>
          <a:off x="4673600"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64044</xdr:rowOff>
    </xdr:from>
    <xdr:to>
      <xdr:col>20</xdr:col>
      <xdr:colOff>38100</xdr:colOff>
      <xdr:row>78</xdr:row>
      <xdr:rowOff>165644</xdr:rowOff>
    </xdr:to>
    <xdr:sp macro="" textlink="">
      <xdr:nvSpPr>
        <xdr:cNvPr id="293" name="楕円 292">
          <a:extLst>
            <a:ext uri="{FF2B5EF4-FFF2-40B4-BE49-F238E27FC236}">
              <a16:creationId xmlns:a16="http://schemas.microsoft.com/office/drawing/2014/main" id="{F95E63FC-08EF-48EF-880F-FF7DABFBB14D}"/>
            </a:ext>
          </a:extLst>
        </xdr:cNvPr>
        <xdr:cNvSpPr/>
      </xdr:nvSpPr>
      <xdr:spPr>
        <a:xfrm>
          <a:off x="3746500" y="134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114844</xdr:rowOff>
    </xdr:from>
    <xdr:to>
      <xdr:col>24</xdr:col>
      <xdr:colOff>63500</xdr:colOff>
      <xdr:row>79</xdr:row>
      <xdr:rowOff>3811</xdr:rowOff>
    </xdr:to>
    <xdr:cxnSp macro="">
      <xdr:nvCxnSpPr>
        <xdr:cNvPr id="294" name="直線コネクタ 293">
          <a:extLst>
            <a:ext uri="{FF2B5EF4-FFF2-40B4-BE49-F238E27FC236}">
              <a16:creationId xmlns:a16="http://schemas.microsoft.com/office/drawing/2014/main" id="{91557C30-A2A3-4434-B4D4-8A775656B9C5}"/>
            </a:ext>
          </a:extLst>
        </xdr:cNvPr>
        <xdr:cNvCxnSpPr/>
      </xdr:nvCxnSpPr>
      <xdr:spPr>
        <a:xfrm>
          <a:off x="3797300" y="13487944"/>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295" name="楕円 294">
          <a:extLst>
            <a:ext uri="{FF2B5EF4-FFF2-40B4-BE49-F238E27FC236}">
              <a16:creationId xmlns:a16="http://schemas.microsoft.com/office/drawing/2014/main" id="{3483596C-6111-473D-B111-E5990A5FD46E}"/>
            </a:ext>
          </a:extLst>
        </xdr:cNvPr>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114844</xdr:rowOff>
    </xdr:from>
    <xdr:to>
      <xdr:col>19</xdr:col>
      <xdr:colOff>177800</xdr:colOff>
      <xdr:row>83</xdr:row>
      <xdr:rowOff>33201</xdr:rowOff>
    </xdr:to>
    <xdr:cxnSp macro="">
      <xdr:nvCxnSpPr>
        <xdr:cNvPr id="296" name="直線コネクタ 295">
          <a:extLst>
            <a:ext uri="{FF2B5EF4-FFF2-40B4-BE49-F238E27FC236}">
              <a16:creationId xmlns:a16="http://schemas.microsoft.com/office/drawing/2014/main" id="{E0C3C209-259B-45A7-968F-550F01E76DBC}"/>
            </a:ext>
          </a:extLst>
        </xdr:cNvPr>
        <xdr:cNvCxnSpPr/>
      </xdr:nvCxnSpPr>
      <xdr:spPr>
        <a:xfrm flipV="1">
          <a:off x="2908300" y="13487944"/>
          <a:ext cx="889000" cy="7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119562</xdr:rowOff>
    </xdr:from>
    <xdr:to>
      <xdr:col>10</xdr:col>
      <xdr:colOff>165100</xdr:colOff>
      <xdr:row>83</xdr:row>
      <xdr:rowOff>49712</xdr:rowOff>
    </xdr:to>
    <xdr:sp macro="" textlink="">
      <xdr:nvSpPr>
        <xdr:cNvPr id="297" name="楕円 296">
          <a:extLst>
            <a:ext uri="{FF2B5EF4-FFF2-40B4-BE49-F238E27FC236}">
              <a16:creationId xmlns:a16="http://schemas.microsoft.com/office/drawing/2014/main" id="{A5552E1F-1BA5-422C-B1D6-1EFD2A1E81FC}"/>
            </a:ext>
          </a:extLst>
        </xdr:cNvPr>
        <xdr:cNvSpPr/>
      </xdr:nvSpPr>
      <xdr:spPr>
        <a:xfrm>
          <a:off x="1968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33201</xdr:rowOff>
    </xdr:to>
    <xdr:cxnSp macro="">
      <xdr:nvCxnSpPr>
        <xdr:cNvPr id="298" name="直線コネクタ 297">
          <a:extLst>
            <a:ext uri="{FF2B5EF4-FFF2-40B4-BE49-F238E27FC236}">
              <a16:creationId xmlns:a16="http://schemas.microsoft.com/office/drawing/2014/main" id="{85BC3C4D-C968-4E39-891F-180964B0BEA7}"/>
            </a:ext>
          </a:extLst>
        </xdr:cNvPr>
        <xdr:cNvCxnSpPr/>
      </xdr:nvCxnSpPr>
      <xdr:spPr>
        <a:xfrm>
          <a:off x="2019300" y="142292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299" name="n_1aveValue【福祉施設】&#10;有形固定資産減価償却率">
          <a:extLst>
            <a:ext uri="{FF2B5EF4-FFF2-40B4-BE49-F238E27FC236}">
              <a16:creationId xmlns:a16="http://schemas.microsoft.com/office/drawing/2014/main" id="{CEAFBF6F-4CB5-40BD-AF14-9BF6FD344ED1}"/>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00" name="n_2aveValue【福祉施設】&#10;有形固定資産減価償却率">
          <a:extLst>
            <a:ext uri="{FF2B5EF4-FFF2-40B4-BE49-F238E27FC236}">
              <a16:creationId xmlns:a16="http://schemas.microsoft.com/office/drawing/2014/main" id="{54C1B5A6-5DFD-401C-98B1-8D596303A01C}"/>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142983</xdr:rowOff>
    </xdr:from>
    <xdr:ext cx="405111" cy="259045"/>
    <xdr:sp macro="" textlink="">
      <xdr:nvSpPr>
        <xdr:cNvPr id="301" name="n_3aveValue【福祉施設】&#10;有形固定資産減価償却率">
          <a:extLst>
            <a:ext uri="{FF2B5EF4-FFF2-40B4-BE49-F238E27FC236}">
              <a16:creationId xmlns:a16="http://schemas.microsoft.com/office/drawing/2014/main" id="{6C13FF17-25C5-476A-B540-8EF609DD056C}"/>
            </a:ext>
          </a:extLst>
        </xdr:cNvPr>
        <xdr:cNvSpPr txBox="1"/>
      </xdr:nvSpPr>
      <xdr:spPr>
        <a:xfrm>
          <a:off x="1816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69504</xdr:rowOff>
    </xdr:from>
    <xdr:ext cx="405111" cy="259045"/>
    <xdr:sp macro="" textlink="">
      <xdr:nvSpPr>
        <xdr:cNvPr id="302" name="n_4aveValue【福祉施設】&#10;有形固定資産減価償却率">
          <a:extLst>
            <a:ext uri="{FF2B5EF4-FFF2-40B4-BE49-F238E27FC236}">
              <a16:creationId xmlns:a16="http://schemas.microsoft.com/office/drawing/2014/main" id="{59E70057-EAA1-49C4-8157-FD9AD154C59D}"/>
            </a:ext>
          </a:extLst>
        </xdr:cNvPr>
        <xdr:cNvSpPr txBox="1"/>
      </xdr:nvSpPr>
      <xdr:spPr>
        <a:xfrm>
          <a:off x="927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10721</xdr:rowOff>
    </xdr:from>
    <xdr:ext cx="405111" cy="259045"/>
    <xdr:sp macro="" textlink="">
      <xdr:nvSpPr>
        <xdr:cNvPr id="303" name="n_1mainValue【福祉施設】&#10;有形固定資産減価償却率">
          <a:extLst>
            <a:ext uri="{FF2B5EF4-FFF2-40B4-BE49-F238E27FC236}">
              <a16:creationId xmlns:a16="http://schemas.microsoft.com/office/drawing/2014/main" id="{D9DAE66B-B573-48AE-A879-B5338F951188}"/>
            </a:ext>
          </a:extLst>
        </xdr:cNvPr>
        <xdr:cNvSpPr txBox="1"/>
      </xdr:nvSpPr>
      <xdr:spPr>
        <a:xfrm>
          <a:off x="3582044" y="1321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304" name="n_2mainValue【福祉施設】&#10;有形固定資産減価償却率">
          <a:extLst>
            <a:ext uri="{FF2B5EF4-FFF2-40B4-BE49-F238E27FC236}">
              <a16:creationId xmlns:a16="http://schemas.microsoft.com/office/drawing/2014/main" id="{46248405-838C-4992-83EB-CFA89325496F}"/>
            </a:ext>
          </a:extLst>
        </xdr:cNvPr>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40839</xdr:rowOff>
    </xdr:from>
    <xdr:ext cx="405111" cy="259045"/>
    <xdr:sp macro="" textlink="">
      <xdr:nvSpPr>
        <xdr:cNvPr id="305" name="n_3mainValue【福祉施設】&#10;有形固定資産減価償却率">
          <a:extLst>
            <a:ext uri="{FF2B5EF4-FFF2-40B4-BE49-F238E27FC236}">
              <a16:creationId xmlns:a16="http://schemas.microsoft.com/office/drawing/2014/main" id="{E9A340A0-D851-429A-8845-DB219CC2069B}"/>
            </a:ext>
          </a:extLst>
        </xdr:cNvPr>
        <xdr:cNvSpPr txBox="1"/>
      </xdr:nvSpPr>
      <xdr:spPr>
        <a:xfrm>
          <a:off x="1816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31756158-B5C9-4BAA-9243-74939E3F96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927A66D-29C1-410C-AC2A-53DCC58AEE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D64058CE-A45B-4CAA-A0D5-E881ABA7D3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73B7245F-3A02-4549-853C-B605485841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CDF33D05-1CE8-4B7A-9CA1-2DCBBAEDCA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F94FF820-B94A-4458-B8A6-633415B0DC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A19B882D-CB08-4DCA-BDDD-8AC02541A7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FB34BD1F-5D96-4E8F-999F-C84C37DCFE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97C2A15-8C82-4E58-B2A7-0484125AFF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580B36F2-2D5D-4D1A-95F7-A667CB5BBD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2AC29E58-B1A2-460E-8B04-D279F541E76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2600764F-243F-4CF2-9BBB-977442DDE93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15F5FEC3-E7D5-4C44-A34A-C3E381FA1AF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A572B7C4-DC35-4917-993D-5BC8D8F1CC6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D31F114F-9D66-4E15-A892-A97B2EB139A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E2475416-03E5-4290-A98C-C1C2331996A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541408DA-C92D-4487-82B1-EEE93F89FA9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3D15A331-5D03-482E-A90B-D17701C6AC7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B5F1AAB7-29DF-4059-AE74-FE25F7A3B9B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a:extLst>
            <a:ext uri="{FF2B5EF4-FFF2-40B4-BE49-F238E27FC236}">
              <a16:creationId xmlns:a16="http://schemas.microsoft.com/office/drawing/2014/main" id="{2D98794A-A834-4377-913F-9435AD4D936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C0B44CDF-A319-4299-9B71-C1CF638F8DC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a:extLst>
            <a:ext uri="{FF2B5EF4-FFF2-40B4-BE49-F238E27FC236}">
              <a16:creationId xmlns:a16="http://schemas.microsoft.com/office/drawing/2014/main" id="{31B05AEB-1755-43E9-BAD8-193D91727BA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DBCC6A78-0C75-4320-81D3-337F2B2767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6062C3DA-DB95-46FB-B90F-0F14AA6F2F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E9CC0595-1ED2-4CFF-A8CA-F118EB6370A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31" name="直線コネクタ 330">
          <a:extLst>
            <a:ext uri="{FF2B5EF4-FFF2-40B4-BE49-F238E27FC236}">
              <a16:creationId xmlns:a16="http://schemas.microsoft.com/office/drawing/2014/main" id="{B0A78591-63F2-42E7-8D8D-2941F82B95E6}"/>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32" name="【福祉施設】&#10;一人当たり面積最小値テキスト">
          <a:extLst>
            <a:ext uri="{FF2B5EF4-FFF2-40B4-BE49-F238E27FC236}">
              <a16:creationId xmlns:a16="http://schemas.microsoft.com/office/drawing/2014/main" id="{C148C02C-755B-4794-BAD4-306C77C6F5D7}"/>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33" name="直線コネクタ 332">
          <a:extLst>
            <a:ext uri="{FF2B5EF4-FFF2-40B4-BE49-F238E27FC236}">
              <a16:creationId xmlns:a16="http://schemas.microsoft.com/office/drawing/2014/main" id="{D2343A7D-AF94-4F2F-AE56-A009ED655459}"/>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34" name="【福祉施設】&#10;一人当たり面積最大値テキスト">
          <a:extLst>
            <a:ext uri="{FF2B5EF4-FFF2-40B4-BE49-F238E27FC236}">
              <a16:creationId xmlns:a16="http://schemas.microsoft.com/office/drawing/2014/main" id="{50E695C8-CAF9-40FB-BDC3-B770629BBBAF}"/>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35" name="直線コネクタ 334">
          <a:extLst>
            <a:ext uri="{FF2B5EF4-FFF2-40B4-BE49-F238E27FC236}">
              <a16:creationId xmlns:a16="http://schemas.microsoft.com/office/drawing/2014/main" id="{30947455-D0CA-4ADF-88D7-73E1CA0D3E43}"/>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36" name="【福祉施設】&#10;一人当たり面積平均値テキスト">
          <a:extLst>
            <a:ext uri="{FF2B5EF4-FFF2-40B4-BE49-F238E27FC236}">
              <a16:creationId xmlns:a16="http://schemas.microsoft.com/office/drawing/2014/main" id="{C3D42343-3F60-421B-A3E7-31AD7E3ECED3}"/>
            </a:ext>
          </a:extLst>
        </xdr:cNvPr>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37" name="フローチャート: 判断 336">
          <a:extLst>
            <a:ext uri="{FF2B5EF4-FFF2-40B4-BE49-F238E27FC236}">
              <a16:creationId xmlns:a16="http://schemas.microsoft.com/office/drawing/2014/main" id="{BD208BAE-CA46-4898-B3E1-08979FA21C13}"/>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38" name="フローチャート: 判断 337">
          <a:extLst>
            <a:ext uri="{FF2B5EF4-FFF2-40B4-BE49-F238E27FC236}">
              <a16:creationId xmlns:a16="http://schemas.microsoft.com/office/drawing/2014/main" id="{D0EBFED2-EDC1-4323-8886-EC976303BFA7}"/>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39" name="フローチャート: 判断 338">
          <a:extLst>
            <a:ext uri="{FF2B5EF4-FFF2-40B4-BE49-F238E27FC236}">
              <a16:creationId xmlns:a16="http://schemas.microsoft.com/office/drawing/2014/main" id="{A0EEB6D7-F159-4F27-B964-BAF412C041BC}"/>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40" name="フローチャート: 判断 339">
          <a:extLst>
            <a:ext uri="{FF2B5EF4-FFF2-40B4-BE49-F238E27FC236}">
              <a16:creationId xmlns:a16="http://schemas.microsoft.com/office/drawing/2014/main" id="{FFC80FDC-5971-4691-B4E7-E77F619CDFC7}"/>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41" name="フローチャート: 判断 340">
          <a:extLst>
            <a:ext uri="{FF2B5EF4-FFF2-40B4-BE49-F238E27FC236}">
              <a16:creationId xmlns:a16="http://schemas.microsoft.com/office/drawing/2014/main" id="{F40E2B3A-433B-4135-846B-5234FD3B5627}"/>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DCF89BD-6392-44BD-9871-9C32592245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41A9180-7BF6-43EB-A8D4-B312DF3EE3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D8C59C3-FE2D-40C0-A540-63A12CBC7A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83756FF-CDB0-4F1D-8755-1BEF7612C5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54DAC53-B0B5-4DBB-B5E4-FD6629DB23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97789</xdr:rowOff>
    </xdr:from>
    <xdr:to>
      <xdr:col>55</xdr:col>
      <xdr:colOff>50800</xdr:colOff>
      <xdr:row>84</xdr:row>
      <xdr:rowOff>27939</xdr:rowOff>
    </xdr:to>
    <xdr:sp macro="" textlink="">
      <xdr:nvSpPr>
        <xdr:cNvPr id="347" name="楕円 346">
          <a:extLst>
            <a:ext uri="{FF2B5EF4-FFF2-40B4-BE49-F238E27FC236}">
              <a16:creationId xmlns:a16="http://schemas.microsoft.com/office/drawing/2014/main" id="{8761BCB4-B630-4F3F-8F7B-91942C70E77B}"/>
            </a:ext>
          </a:extLst>
        </xdr:cNvPr>
        <xdr:cNvSpPr/>
      </xdr:nvSpPr>
      <xdr:spPr>
        <a:xfrm>
          <a:off x="10426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120666</xdr:rowOff>
    </xdr:from>
    <xdr:ext cx="469744" cy="259045"/>
    <xdr:sp macro="" textlink="">
      <xdr:nvSpPr>
        <xdr:cNvPr id="348" name="【福祉施設】&#10;一人当たり面積該当値テキスト">
          <a:extLst>
            <a:ext uri="{FF2B5EF4-FFF2-40B4-BE49-F238E27FC236}">
              <a16:creationId xmlns:a16="http://schemas.microsoft.com/office/drawing/2014/main" id="{479FC090-40E3-45FC-85BF-CDA89490343C}"/>
            </a:ext>
          </a:extLst>
        </xdr:cNvPr>
        <xdr:cNvSpPr txBox="1"/>
      </xdr:nvSpPr>
      <xdr:spPr>
        <a:xfrm>
          <a:off x="10515600"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49" name="楕円 348">
          <a:extLst>
            <a:ext uri="{FF2B5EF4-FFF2-40B4-BE49-F238E27FC236}">
              <a16:creationId xmlns:a16="http://schemas.microsoft.com/office/drawing/2014/main" id="{092BF5B5-436E-4DE2-AE1A-285401329B21}"/>
            </a:ext>
          </a:extLst>
        </xdr:cNvPr>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148589</xdr:rowOff>
    </xdr:from>
    <xdr:to>
      <xdr:col>55</xdr:col>
      <xdr:colOff>0</xdr:colOff>
      <xdr:row>83</xdr:row>
      <xdr:rowOff>156211</xdr:rowOff>
    </xdr:to>
    <xdr:cxnSp macro="">
      <xdr:nvCxnSpPr>
        <xdr:cNvPr id="350" name="直線コネクタ 349">
          <a:extLst>
            <a:ext uri="{FF2B5EF4-FFF2-40B4-BE49-F238E27FC236}">
              <a16:creationId xmlns:a16="http://schemas.microsoft.com/office/drawing/2014/main" id="{095B2E10-1AA9-4E2B-B6A2-8113A690E951}"/>
            </a:ext>
          </a:extLst>
        </xdr:cNvPr>
        <xdr:cNvCxnSpPr/>
      </xdr:nvCxnSpPr>
      <xdr:spPr>
        <a:xfrm flipV="1">
          <a:off x="9639300" y="14378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351" name="楕円 350">
          <a:extLst>
            <a:ext uri="{FF2B5EF4-FFF2-40B4-BE49-F238E27FC236}">
              <a16:creationId xmlns:a16="http://schemas.microsoft.com/office/drawing/2014/main" id="{4FAB9C0D-9EAC-4135-B9F6-8C33BEE4F5B5}"/>
            </a:ext>
          </a:extLst>
        </xdr:cNvPr>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156211</xdr:rowOff>
    </xdr:from>
    <xdr:to>
      <xdr:col>50</xdr:col>
      <xdr:colOff>114300</xdr:colOff>
      <xdr:row>85</xdr:row>
      <xdr:rowOff>114844</xdr:rowOff>
    </xdr:to>
    <xdr:cxnSp macro="">
      <xdr:nvCxnSpPr>
        <xdr:cNvPr id="352" name="直線コネクタ 351">
          <a:extLst>
            <a:ext uri="{FF2B5EF4-FFF2-40B4-BE49-F238E27FC236}">
              <a16:creationId xmlns:a16="http://schemas.microsoft.com/office/drawing/2014/main" id="{6EE8C489-9045-4D4A-BD2A-62837BB9D450}"/>
            </a:ext>
          </a:extLst>
        </xdr:cNvPr>
        <xdr:cNvCxnSpPr/>
      </xdr:nvCxnSpPr>
      <xdr:spPr>
        <a:xfrm flipV="1">
          <a:off x="8750300" y="14386561"/>
          <a:ext cx="889000" cy="30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68399</xdr:rowOff>
    </xdr:from>
    <xdr:to>
      <xdr:col>41</xdr:col>
      <xdr:colOff>101600</xdr:colOff>
      <xdr:row>85</xdr:row>
      <xdr:rowOff>169999</xdr:rowOff>
    </xdr:to>
    <xdr:sp macro="" textlink="">
      <xdr:nvSpPr>
        <xdr:cNvPr id="353" name="楕円 352">
          <a:extLst>
            <a:ext uri="{FF2B5EF4-FFF2-40B4-BE49-F238E27FC236}">
              <a16:creationId xmlns:a16="http://schemas.microsoft.com/office/drawing/2014/main" id="{EF91D233-4924-4970-B77A-16F8480AEF9F}"/>
            </a:ext>
          </a:extLst>
        </xdr:cNvPr>
        <xdr:cNvSpPr/>
      </xdr:nvSpPr>
      <xdr:spPr>
        <a:xfrm>
          <a:off x="7810500" y="146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114844</xdr:rowOff>
    </xdr:from>
    <xdr:to>
      <xdr:col>45</xdr:col>
      <xdr:colOff>177800</xdr:colOff>
      <xdr:row>85</xdr:row>
      <xdr:rowOff>119199</xdr:rowOff>
    </xdr:to>
    <xdr:cxnSp macro="">
      <xdr:nvCxnSpPr>
        <xdr:cNvPr id="354" name="直線コネクタ 353">
          <a:extLst>
            <a:ext uri="{FF2B5EF4-FFF2-40B4-BE49-F238E27FC236}">
              <a16:creationId xmlns:a16="http://schemas.microsoft.com/office/drawing/2014/main" id="{043D9AA8-5329-440F-B973-15F3252FA628}"/>
            </a:ext>
          </a:extLst>
        </xdr:cNvPr>
        <xdr:cNvCxnSpPr/>
      </xdr:nvCxnSpPr>
      <xdr:spPr>
        <a:xfrm flipV="1">
          <a:off x="7861300" y="146880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55" name="n_1aveValue【福祉施設】&#10;一人当たり面積">
          <a:extLst>
            <a:ext uri="{FF2B5EF4-FFF2-40B4-BE49-F238E27FC236}">
              <a16:creationId xmlns:a16="http://schemas.microsoft.com/office/drawing/2014/main" id="{5CBD6499-A30F-4DA1-AEF8-9458FF06D094}"/>
            </a:ext>
          </a:extLst>
        </xdr:cNvPr>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56" name="n_2aveValue【福祉施設】&#10;一人当たり面積">
          <a:extLst>
            <a:ext uri="{FF2B5EF4-FFF2-40B4-BE49-F238E27FC236}">
              <a16:creationId xmlns:a16="http://schemas.microsoft.com/office/drawing/2014/main" id="{6055CB18-77BF-4777-BEDB-48FF701C1365}"/>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57" name="n_3aveValue【福祉施設】&#10;一人当たり面積">
          <a:extLst>
            <a:ext uri="{FF2B5EF4-FFF2-40B4-BE49-F238E27FC236}">
              <a16:creationId xmlns:a16="http://schemas.microsoft.com/office/drawing/2014/main" id="{927E49E0-F98D-46CB-9BF8-EB85F4E438E9}"/>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58" name="n_4aveValue【福祉施設】&#10;一人当たり面積">
          <a:extLst>
            <a:ext uri="{FF2B5EF4-FFF2-40B4-BE49-F238E27FC236}">
              <a16:creationId xmlns:a16="http://schemas.microsoft.com/office/drawing/2014/main" id="{9F00847B-44E9-4F3D-8D3E-73E4D203950F}"/>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59" name="n_1mainValue【福祉施設】&#10;一人当たり面積">
          <a:extLst>
            <a:ext uri="{FF2B5EF4-FFF2-40B4-BE49-F238E27FC236}">
              <a16:creationId xmlns:a16="http://schemas.microsoft.com/office/drawing/2014/main" id="{51822FF5-97F8-4848-AB41-EBA97F3E4526}"/>
            </a:ext>
          </a:extLst>
        </xdr:cNvPr>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60" name="n_2mainValue【福祉施設】&#10;一人当たり面積">
          <a:extLst>
            <a:ext uri="{FF2B5EF4-FFF2-40B4-BE49-F238E27FC236}">
              <a16:creationId xmlns:a16="http://schemas.microsoft.com/office/drawing/2014/main" id="{9AC9289E-3245-48E3-B7E5-3BB092590636}"/>
            </a:ext>
          </a:extLst>
        </xdr:cNvPr>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161126</xdr:rowOff>
    </xdr:from>
    <xdr:ext cx="469744" cy="259045"/>
    <xdr:sp macro="" textlink="">
      <xdr:nvSpPr>
        <xdr:cNvPr id="361" name="n_3mainValue【福祉施設】&#10;一人当たり面積">
          <a:extLst>
            <a:ext uri="{FF2B5EF4-FFF2-40B4-BE49-F238E27FC236}">
              <a16:creationId xmlns:a16="http://schemas.microsoft.com/office/drawing/2014/main" id="{BF979103-6060-454D-87B6-9AC87148BD6B}"/>
            </a:ext>
          </a:extLst>
        </xdr:cNvPr>
        <xdr:cNvSpPr txBox="1"/>
      </xdr:nvSpPr>
      <xdr:spPr>
        <a:xfrm>
          <a:off x="7626427"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2A9353AD-0C5B-4320-8C00-BB6B6EBEFC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8BB00809-B80C-463A-A5E9-844EDFA098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25C0509C-36D8-4600-B970-D1C1A309E4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4B606AAC-FC16-49B6-939C-5F449D3B44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CC30FF55-2EDD-4C8A-B969-B1D9D5AD15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28674F64-CCE3-478A-A495-C4E0C83E1D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2BDF504F-515C-4919-B1FA-B34FEDB20F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12732330-C6D0-4444-B92A-E45FA05CF17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3757141D-C25F-4F1A-9183-0AE1C32409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216FDEF9-EA46-4F59-927A-C2095FEEE6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5A458DAA-F4B4-490B-82F2-D7DE891E59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25FDFF1-9545-46AD-8577-610E537435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A20E0989-DB61-4BBC-86ED-AE32822B62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9AB0019B-6311-485E-AE63-40598490BA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8004AD68-2C0D-4356-8B33-BA022088DD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E896E05D-62D3-4158-90D5-452D4FDD90A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7DDAE420-80E9-4DFB-996D-3EADC2B7A5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96855166-A795-4EAB-903B-DA91F75C90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EDB30DFB-4694-4D4F-A24D-50B9928D54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A274E6BC-DEDE-4D2B-92C3-39A76DC3D7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7C0733F6-5A1C-40A3-A1E1-247CD8131E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1D10D477-6CDC-4AE8-BDAE-5B8CFC25B44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4A8FA1C9-786F-48E5-830A-F428705B0E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B469F8CB-059D-4CA1-B59E-8B8A6C003D0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EDE5E3A9-22E8-4E88-9B38-ED126CBE712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669E5274-D980-4EAF-98D0-24AD1E4557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BC791E24-D10E-4AD9-9CDA-787F759AA2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13703704-FAC4-4113-A595-5C1F00A231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451AB7AC-5168-46A9-82DB-5309613508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31CCCDE0-9A7C-43CF-83F6-75C386AF23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C88C500A-F36D-4274-B188-A392102B1E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A64967E0-A75D-463C-AC39-DF4041B6736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8965C59A-C747-44BC-8EC0-75761097C7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4B71BE91-A696-4D89-8D43-DC096FDAD2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61E31DB6-CABF-4263-B4D9-3610DB9D9B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BE36C93F-8D33-4857-B440-ADC5A0E691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DC2EA30B-88BE-44A0-B609-90A3337DA6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A783AA87-7B95-4B56-8E34-F0B6601DF6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6B9F8A50-55B0-4BCA-83A5-C33AFF6831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CC353262-B65C-485F-B719-1CFDF70E28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2D2738DA-5A73-4F3B-8206-DAFE4B2054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DFD16ADB-FE0F-4368-B8E5-FCDCDC20A9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D079A960-6959-4785-9B6D-871D743C20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a:extLst>
            <a:ext uri="{FF2B5EF4-FFF2-40B4-BE49-F238E27FC236}">
              <a16:creationId xmlns:a16="http://schemas.microsoft.com/office/drawing/2014/main" id="{82F9FD1F-56F2-4804-BF42-FE7ED00EFFC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6" name="テキスト ボックス 405">
          <a:extLst>
            <a:ext uri="{FF2B5EF4-FFF2-40B4-BE49-F238E27FC236}">
              <a16:creationId xmlns:a16="http://schemas.microsoft.com/office/drawing/2014/main" id="{FD8B420E-F19D-4FE8-8CF9-8D17A551F55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a:extLst>
            <a:ext uri="{FF2B5EF4-FFF2-40B4-BE49-F238E27FC236}">
              <a16:creationId xmlns:a16="http://schemas.microsoft.com/office/drawing/2014/main" id="{DEFA741C-8805-474B-8EAE-21F82A948D5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a:extLst>
            <a:ext uri="{FF2B5EF4-FFF2-40B4-BE49-F238E27FC236}">
              <a16:creationId xmlns:a16="http://schemas.microsoft.com/office/drawing/2014/main" id="{0EFA6F35-138D-4FFB-B428-CA053EBAAEF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a:extLst>
            <a:ext uri="{FF2B5EF4-FFF2-40B4-BE49-F238E27FC236}">
              <a16:creationId xmlns:a16="http://schemas.microsoft.com/office/drawing/2014/main" id="{A3CD0860-E816-4F1F-9805-81BC5FBDD8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a:extLst>
            <a:ext uri="{FF2B5EF4-FFF2-40B4-BE49-F238E27FC236}">
              <a16:creationId xmlns:a16="http://schemas.microsoft.com/office/drawing/2014/main" id="{5403E949-2263-474C-AC5B-4E34AA625C9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a:extLst>
            <a:ext uri="{FF2B5EF4-FFF2-40B4-BE49-F238E27FC236}">
              <a16:creationId xmlns:a16="http://schemas.microsoft.com/office/drawing/2014/main" id="{526E23C4-6347-4CAB-B9C9-388CEDEDDFF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a:extLst>
            <a:ext uri="{FF2B5EF4-FFF2-40B4-BE49-F238E27FC236}">
              <a16:creationId xmlns:a16="http://schemas.microsoft.com/office/drawing/2014/main" id="{5FB792BB-493E-4C84-BD2A-5B03505575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a:extLst>
            <a:ext uri="{FF2B5EF4-FFF2-40B4-BE49-F238E27FC236}">
              <a16:creationId xmlns:a16="http://schemas.microsoft.com/office/drawing/2014/main" id="{16DFC9D4-E24B-4A04-8016-AD457E1F7FC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4" name="テキスト ボックス 413">
          <a:extLst>
            <a:ext uri="{FF2B5EF4-FFF2-40B4-BE49-F238E27FC236}">
              <a16:creationId xmlns:a16="http://schemas.microsoft.com/office/drawing/2014/main" id="{75A907C7-8A38-4306-A011-4023BE68692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id="{B0C0788B-E9FA-44CF-BA9E-63CBD19BA5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6" name="テキスト ボックス 415">
          <a:extLst>
            <a:ext uri="{FF2B5EF4-FFF2-40B4-BE49-F238E27FC236}">
              <a16:creationId xmlns:a16="http://schemas.microsoft.com/office/drawing/2014/main" id="{B5D0C39C-B02F-4BDD-9A58-0C99B5B1D83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a:extLst>
            <a:ext uri="{FF2B5EF4-FFF2-40B4-BE49-F238E27FC236}">
              <a16:creationId xmlns:a16="http://schemas.microsoft.com/office/drawing/2014/main" id="{19DC25C6-EE57-4E00-AE34-2D52792501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418" name="直線コネクタ 417">
          <a:extLst>
            <a:ext uri="{FF2B5EF4-FFF2-40B4-BE49-F238E27FC236}">
              <a16:creationId xmlns:a16="http://schemas.microsoft.com/office/drawing/2014/main" id="{A402D4C4-9637-4957-A593-D02C9653D5AE}"/>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19" name="【保健センター・保健所】&#10;有形固定資産減価償却率最小値テキスト">
          <a:extLst>
            <a:ext uri="{FF2B5EF4-FFF2-40B4-BE49-F238E27FC236}">
              <a16:creationId xmlns:a16="http://schemas.microsoft.com/office/drawing/2014/main" id="{A1931A9F-04CD-4B4F-B7D0-CCB2AD910EC8}"/>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20" name="直線コネクタ 419">
          <a:extLst>
            <a:ext uri="{FF2B5EF4-FFF2-40B4-BE49-F238E27FC236}">
              <a16:creationId xmlns:a16="http://schemas.microsoft.com/office/drawing/2014/main" id="{6FC27BC6-C4B1-4A7E-A0A7-A9511E6AE5F2}"/>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21" name="【保健センター・保健所】&#10;有形固定資産減価償却率最大値テキスト">
          <a:extLst>
            <a:ext uri="{FF2B5EF4-FFF2-40B4-BE49-F238E27FC236}">
              <a16:creationId xmlns:a16="http://schemas.microsoft.com/office/drawing/2014/main" id="{C4A11F54-3729-4881-9506-ECC4136F0D44}"/>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22" name="直線コネクタ 421">
          <a:extLst>
            <a:ext uri="{FF2B5EF4-FFF2-40B4-BE49-F238E27FC236}">
              <a16:creationId xmlns:a16="http://schemas.microsoft.com/office/drawing/2014/main" id="{C462672F-0451-4645-B687-FC20049C54BB}"/>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23" name="【保健センター・保健所】&#10;有形固定資産減価償却率平均値テキスト">
          <a:extLst>
            <a:ext uri="{FF2B5EF4-FFF2-40B4-BE49-F238E27FC236}">
              <a16:creationId xmlns:a16="http://schemas.microsoft.com/office/drawing/2014/main" id="{0559F805-C176-4AC6-9125-8E4B8596E68A}"/>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24" name="フローチャート: 判断 423">
          <a:extLst>
            <a:ext uri="{FF2B5EF4-FFF2-40B4-BE49-F238E27FC236}">
              <a16:creationId xmlns:a16="http://schemas.microsoft.com/office/drawing/2014/main" id="{09A804FA-E7B5-47D4-9826-831CF7CAF5E5}"/>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25" name="フローチャート: 判断 424">
          <a:extLst>
            <a:ext uri="{FF2B5EF4-FFF2-40B4-BE49-F238E27FC236}">
              <a16:creationId xmlns:a16="http://schemas.microsoft.com/office/drawing/2014/main" id="{37BB4382-10B2-4E29-9252-1A09C3D1496C}"/>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26" name="フローチャート: 判断 425">
          <a:extLst>
            <a:ext uri="{FF2B5EF4-FFF2-40B4-BE49-F238E27FC236}">
              <a16:creationId xmlns:a16="http://schemas.microsoft.com/office/drawing/2014/main" id="{D2C8CE95-AA29-4DA2-8A57-5D6A68FC1036}"/>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27" name="フローチャート: 判断 426">
          <a:extLst>
            <a:ext uri="{FF2B5EF4-FFF2-40B4-BE49-F238E27FC236}">
              <a16:creationId xmlns:a16="http://schemas.microsoft.com/office/drawing/2014/main" id="{02298B75-86E9-4906-833A-9A010A909C8B}"/>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28" name="フローチャート: 判断 427">
          <a:extLst>
            <a:ext uri="{FF2B5EF4-FFF2-40B4-BE49-F238E27FC236}">
              <a16:creationId xmlns:a16="http://schemas.microsoft.com/office/drawing/2014/main" id="{198E2417-027C-4CC2-B2E9-F6FD528764FE}"/>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DD96D5DE-42AE-4093-8585-1F36229302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69F42FC7-C697-4AF4-953E-28EAF93B1A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805D3B52-A406-46D3-8B1C-06DF03D260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BBD01A91-19A0-423B-AC95-08BB7C53519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ADE4D1E0-A3A6-49FE-B9D0-1BE6AFC66C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118745</xdr:rowOff>
    </xdr:from>
    <xdr:to>
      <xdr:col>85</xdr:col>
      <xdr:colOff>177800</xdr:colOff>
      <xdr:row>57</xdr:row>
      <xdr:rowOff>48895</xdr:rowOff>
    </xdr:to>
    <xdr:sp macro="" textlink="">
      <xdr:nvSpPr>
        <xdr:cNvPr id="434" name="楕円 433">
          <a:extLst>
            <a:ext uri="{FF2B5EF4-FFF2-40B4-BE49-F238E27FC236}">
              <a16:creationId xmlns:a16="http://schemas.microsoft.com/office/drawing/2014/main" id="{D5DC4EB7-EB88-433E-A1BF-AD160FFB5F85}"/>
            </a:ext>
          </a:extLst>
        </xdr:cNvPr>
        <xdr:cNvSpPr/>
      </xdr:nvSpPr>
      <xdr:spPr>
        <a:xfrm>
          <a:off x="16268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54627</xdr:rowOff>
    </xdr:from>
    <xdr:ext cx="405111" cy="259045"/>
    <xdr:sp macro="" textlink="">
      <xdr:nvSpPr>
        <xdr:cNvPr id="435" name="【保健センター・保健所】&#10;有形固定資産減価償却率該当値テキスト">
          <a:extLst>
            <a:ext uri="{FF2B5EF4-FFF2-40B4-BE49-F238E27FC236}">
              <a16:creationId xmlns:a16="http://schemas.microsoft.com/office/drawing/2014/main" id="{9F258265-78ED-4CE4-89A4-0133DD517607}"/>
            </a:ext>
          </a:extLst>
        </xdr:cNvPr>
        <xdr:cNvSpPr txBox="1"/>
      </xdr:nvSpPr>
      <xdr:spPr>
        <a:xfrm>
          <a:off x="163576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80645</xdr:rowOff>
    </xdr:from>
    <xdr:to>
      <xdr:col>81</xdr:col>
      <xdr:colOff>101600</xdr:colOff>
      <xdr:row>57</xdr:row>
      <xdr:rowOff>10795</xdr:rowOff>
    </xdr:to>
    <xdr:sp macro="" textlink="">
      <xdr:nvSpPr>
        <xdr:cNvPr id="436" name="楕円 435">
          <a:extLst>
            <a:ext uri="{FF2B5EF4-FFF2-40B4-BE49-F238E27FC236}">
              <a16:creationId xmlns:a16="http://schemas.microsoft.com/office/drawing/2014/main" id="{C88F76F4-11E1-4862-A25F-B9CC136B257C}"/>
            </a:ext>
          </a:extLst>
        </xdr:cNvPr>
        <xdr:cNvSpPr/>
      </xdr:nvSpPr>
      <xdr:spPr>
        <a:xfrm>
          <a:off x="15430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131445</xdr:rowOff>
    </xdr:from>
    <xdr:to>
      <xdr:col>85</xdr:col>
      <xdr:colOff>127000</xdr:colOff>
      <xdr:row>56</xdr:row>
      <xdr:rowOff>169545</xdr:rowOff>
    </xdr:to>
    <xdr:cxnSp macro="">
      <xdr:nvCxnSpPr>
        <xdr:cNvPr id="437" name="直線コネクタ 436">
          <a:extLst>
            <a:ext uri="{FF2B5EF4-FFF2-40B4-BE49-F238E27FC236}">
              <a16:creationId xmlns:a16="http://schemas.microsoft.com/office/drawing/2014/main" id="{38E9D209-38E6-464C-8738-0393C96ABB63}"/>
            </a:ext>
          </a:extLst>
        </xdr:cNvPr>
        <xdr:cNvCxnSpPr/>
      </xdr:nvCxnSpPr>
      <xdr:spPr>
        <a:xfrm>
          <a:off x="15481300" y="9732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E55D140-10B1-4E9D-96DE-5EF1617F97A1}"/>
            </a:ext>
          </a:extLst>
        </xdr:cNvPr>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7069A371-D035-4BC9-A36A-8A1B3D7D1F0F}"/>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60A8CC90-4CBC-4DB0-8731-5B58F4C11E7F}"/>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9B47DCA5-2CF6-4AEE-AE22-3A58EE831368}"/>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27322</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F0E2C784-BA63-424A-85A0-BD4C0C739509}"/>
            </a:ext>
          </a:extLst>
        </xdr:cNvPr>
        <xdr:cNvSpPr txBox="1"/>
      </xdr:nvSpPr>
      <xdr:spPr>
        <a:xfrm>
          <a:off x="1526604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a:extLst>
            <a:ext uri="{FF2B5EF4-FFF2-40B4-BE49-F238E27FC236}">
              <a16:creationId xmlns:a16="http://schemas.microsoft.com/office/drawing/2014/main" id="{C48557BF-ECC9-4A67-AB0A-CBB820C205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a:extLst>
            <a:ext uri="{FF2B5EF4-FFF2-40B4-BE49-F238E27FC236}">
              <a16:creationId xmlns:a16="http://schemas.microsoft.com/office/drawing/2014/main" id="{8D992A17-BFB8-4EA7-9FD2-8F58EDCF90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a:extLst>
            <a:ext uri="{FF2B5EF4-FFF2-40B4-BE49-F238E27FC236}">
              <a16:creationId xmlns:a16="http://schemas.microsoft.com/office/drawing/2014/main" id="{ADEAA618-7F59-44F9-965A-09631AA9BA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a:extLst>
            <a:ext uri="{FF2B5EF4-FFF2-40B4-BE49-F238E27FC236}">
              <a16:creationId xmlns:a16="http://schemas.microsoft.com/office/drawing/2014/main" id="{B0026D51-2204-4A8A-A5D2-E17A8C18FB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a:extLst>
            <a:ext uri="{FF2B5EF4-FFF2-40B4-BE49-F238E27FC236}">
              <a16:creationId xmlns:a16="http://schemas.microsoft.com/office/drawing/2014/main" id="{C02BEBF5-930B-4849-AA50-71E4AA255B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a:extLst>
            <a:ext uri="{FF2B5EF4-FFF2-40B4-BE49-F238E27FC236}">
              <a16:creationId xmlns:a16="http://schemas.microsoft.com/office/drawing/2014/main" id="{41D6A0D6-740F-4743-A691-67A719C2C4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a:extLst>
            <a:ext uri="{FF2B5EF4-FFF2-40B4-BE49-F238E27FC236}">
              <a16:creationId xmlns:a16="http://schemas.microsoft.com/office/drawing/2014/main" id="{BAD7552F-D3CE-4C04-94CA-B75AA0DD37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a:extLst>
            <a:ext uri="{FF2B5EF4-FFF2-40B4-BE49-F238E27FC236}">
              <a16:creationId xmlns:a16="http://schemas.microsoft.com/office/drawing/2014/main" id="{B548E942-52B3-46D1-9DE5-D499DBBEC8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a:extLst>
            <a:ext uri="{FF2B5EF4-FFF2-40B4-BE49-F238E27FC236}">
              <a16:creationId xmlns:a16="http://schemas.microsoft.com/office/drawing/2014/main" id="{D887A1D4-2B37-40B0-9923-97E02C1167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a:extLst>
            <a:ext uri="{FF2B5EF4-FFF2-40B4-BE49-F238E27FC236}">
              <a16:creationId xmlns:a16="http://schemas.microsoft.com/office/drawing/2014/main" id="{89C546D4-D28E-491E-A290-59A64BD10B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a:extLst>
            <a:ext uri="{FF2B5EF4-FFF2-40B4-BE49-F238E27FC236}">
              <a16:creationId xmlns:a16="http://schemas.microsoft.com/office/drawing/2014/main" id="{89DED4A5-1A06-4788-809E-5DC701FA00F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a:extLst>
            <a:ext uri="{FF2B5EF4-FFF2-40B4-BE49-F238E27FC236}">
              <a16:creationId xmlns:a16="http://schemas.microsoft.com/office/drawing/2014/main" id="{843A8CB9-0338-49A2-862A-255BA83276C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a:extLst>
            <a:ext uri="{FF2B5EF4-FFF2-40B4-BE49-F238E27FC236}">
              <a16:creationId xmlns:a16="http://schemas.microsoft.com/office/drawing/2014/main" id="{DBB74E39-8C5A-4E97-A469-D60AA27A2D9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a:extLst>
            <a:ext uri="{FF2B5EF4-FFF2-40B4-BE49-F238E27FC236}">
              <a16:creationId xmlns:a16="http://schemas.microsoft.com/office/drawing/2014/main" id="{C280ECF6-13E7-49F6-A22E-C18DBE8FAB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a:extLst>
            <a:ext uri="{FF2B5EF4-FFF2-40B4-BE49-F238E27FC236}">
              <a16:creationId xmlns:a16="http://schemas.microsoft.com/office/drawing/2014/main" id="{240D36DA-3DF8-41B6-ACA8-FBD41CDC3D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a:extLst>
            <a:ext uri="{FF2B5EF4-FFF2-40B4-BE49-F238E27FC236}">
              <a16:creationId xmlns:a16="http://schemas.microsoft.com/office/drawing/2014/main" id="{F0403C92-B25C-4C4E-AE96-7E20CB2309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a:extLst>
            <a:ext uri="{FF2B5EF4-FFF2-40B4-BE49-F238E27FC236}">
              <a16:creationId xmlns:a16="http://schemas.microsoft.com/office/drawing/2014/main" id="{082B0C23-4319-42F4-BD4B-F2DC1925F8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a:extLst>
            <a:ext uri="{FF2B5EF4-FFF2-40B4-BE49-F238E27FC236}">
              <a16:creationId xmlns:a16="http://schemas.microsoft.com/office/drawing/2014/main" id="{4609BCF6-9600-437C-9D3F-BC09CFB81F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a:extLst>
            <a:ext uri="{FF2B5EF4-FFF2-40B4-BE49-F238E27FC236}">
              <a16:creationId xmlns:a16="http://schemas.microsoft.com/office/drawing/2014/main" id="{A019F18D-66A2-429C-8DEF-A1637D536F9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a:extLst>
            <a:ext uri="{FF2B5EF4-FFF2-40B4-BE49-F238E27FC236}">
              <a16:creationId xmlns:a16="http://schemas.microsoft.com/office/drawing/2014/main" id="{1A418001-9AD9-4FD3-9D8E-08D7719B57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id="{2A012736-8961-4595-92BD-3F76253743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77AE20A7-2946-45A6-B39E-ED2BF066CD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a:extLst>
            <a:ext uri="{FF2B5EF4-FFF2-40B4-BE49-F238E27FC236}">
              <a16:creationId xmlns:a16="http://schemas.microsoft.com/office/drawing/2014/main" id="{FDF236A2-2E8B-468B-B918-8B287F4B537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66" name="直線コネクタ 465">
          <a:extLst>
            <a:ext uri="{FF2B5EF4-FFF2-40B4-BE49-F238E27FC236}">
              <a16:creationId xmlns:a16="http://schemas.microsoft.com/office/drawing/2014/main" id="{FEF9E45B-BA53-46A3-9423-0A0C956BEF61}"/>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67" name="【保健センター・保健所】&#10;一人当たり面積最小値テキスト">
          <a:extLst>
            <a:ext uri="{FF2B5EF4-FFF2-40B4-BE49-F238E27FC236}">
              <a16:creationId xmlns:a16="http://schemas.microsoft.com/office/drawing/2014/main" id="{F92ADE3B-18EA-4475-8265-37B4F1BC0535}"/>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68" name="直線コネクタ 467">
          <a:extLst>
            <a:ext uri="{FF2B5EF4-FFF2-40B4-BE49-F238E27FC236}">
              <a16:creationId xmlns:a16="http://schemas.microsoft.com/office/drawing/2014/main" id="{F1F56D09-B750-4105-A983-DB94B3F40ADB}"/>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69" name="【保健センター・保健所】&#10;一人当たり面積最大値テキスト">
          <a:extLst>
            <a:ext uri="{FF2B5EF4-FFF2-40B4-BE49-F238E27FC236}">
              <a16:creationId xmlns:a16="http://schemas.microsoft.com/office/drawing/2014/main" id="{8C4C0FD4-46EE-4F8A-A032-64CD9AFE4342}"/>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70" name="直線コネクタ 469">
          <a:extLst>
            <a:ext uri="{FF2B5EF4-FFF2-40B4-BE49-F238E27FC236}">
              <a16:creationId xmlns:a16="http://schemas.microsoft.com/office/drawing/2014/main" id="{FB5BED97-7DB5-4E33-BE32-0F4136996EFB}"/>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471" name="【保健センター・保健所】&#10;一人当たり面積平均値テキスト">
          <a:extLst>
            <a:ext uri="{FF2B5EF4-FFF2-40B4-BE49-F238E27FC236}">
              <a16:creationId xmlns:a16="http://schemas.microsoft.com/office/drawing/2014/main" id="{E619FE72-1B6D-41E5-BE31-3A0B9039A438}"/>
            </a:ext>
          </a:extLst>
        </xdr:cNvPr>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72" name="フローチャート: 判断 471">
          <a:extLst>
            <a:ext uri="{FF2B5EF4-FFF2-40B4-BE49-F238E27FC236}">
              <a16:creationId xmlns:a16="http://schemas.microsoft.com/office/drawing/2014/main" id="{9263D88D-093A-4842-B255-65D2F0AFAF9C}"/>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73" name="フローチャート: 判断 472">
          <a:extLst>
            <a:ext uri="{FF2B5EF4-FFF2-40B4-BE49-F238E27FC236}">
              <a16:creationId xmlns:a16="http://schemas.microsoft.com/office/drawing/2014/main" id="{446E3DD4-8C9B-4405-AA56-65B307326735}"/>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74" name="フローチャート: 判断 473">
          <a:extLst>
            <a:ext uri="{FF2B5EF4-FFF2-40B4-BE49-F238E27FC236}">
              <a16:creationId xmlns:a16="http://schemas.microsoft.com/office/drawing/2014/main" id="{5898668B-D418-4C1A-AA9D-A7B0D549146D}"/>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75" name="フローチャート: 判断 474">
          <a:extLst>
            <a:ext uri="{FF2B5EF4-FFF2-40B4-BE49-F238E27FC236}">
              <a16:creationId xmlns:a16="http://schemas.microsoft.com/office/drawing/2014/main" id="{FE4AAFB7-34FC-4851-AC05-8AAFD91B9507}"/>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76" name="フローチャート: 判断 475">
          <a:extLst>
            <a:ext uri="{FF2B5EF4-FFF2-40B4-BE49-F238E27FC236}">
              <a16:creationId xmlns:a16="http://schemas.microsoft.com/office/drawing/2014/main" id="{C88F360A-563D-4659-A96E-0A11F3103EFE}"/>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1DCE47E-10DF-4D1D-B42A-9376C85E72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9C781070-18DD-4C4E-91B3-FA1BAC401BF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32807094-B53C-4B40-9EFF-7284E31E39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2DBBD20-9D32-4A92-89BB-7D0A1D3894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86BC9D6-42DA-445A-B5A0-A57305E943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33020</xdr:rowOff>
    </xdr:from>
    <xdr:to>
      <xdr:col>116</xdr:col>
      <xdr:colOff>114300</xdr:colOff>
      <xdr:row>61</xdr:row>
      <xdr:rowOff>134620</xdr:rowOff>
    </xdr:to>
    <xdr:sp macro="" textlink="">
      <xdr:nvSpPr>
        <xdr:cNvPr id="482" name="楕円 481">
          <a:extLst>
            <a:ext uri="{FF2B5EF4-FFF2-40B4-BE49-F238E27FC236}">
              <a16:creationId xmlns:a16="http://schemas.microsoft.com/office/drawing/2014/main" id="{0AD663A3-0573-454F-8579-91E25D268D1B}"/>
            </a:ext>
          </a:extLst>
        </xdr:cNvPr>
        <xdr:cNvSpPr/>
      </xdr:nvSpPr>
      <xdr:spPr>
        <a:xfrm>
          <a:off x="22110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55897</xdr:rowOff>
    </xdr:from>
    <xdr:ext cx="469744" cy="259045"/>
    <xdr:sp macro="" textlink="">
      <xdr:nvSpPr>
        <xdr:cNvPr id="483" name="【保健センター・保健所】&#10;一人当たり面積該当値テキスト">
          <a:extLst>
            <a:ext uri="{FF2B5EF4-FFF2-40B4-BE49-F238E27FC236}">
              <a16:creationId xmlns:a16="http://schemas.microsoft.com/office/drawing/2014/main" id="{7748557D-BFF5-4DBE-9028-71228A9255BF}"/>
            </a:ext>
          </a:extLst>
        </xdr:cNvPr>
        <xdr:cNvSpPr txBox="1"/>
      </xdr:nvSpPr>
      <xdr:spPr>
        <a:xfrm>
          <a:off x="22199600"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484" name="楕円 483">
          <a:extLst>
            <a:ext uri="{FF2B5EF4-FFF2-40B4-BE49-F238E27FC236}">
              <a16:creationId xmlns:a16="http://schemas.microsoft.com/office/drawing/2014/main" id="{DFABBBE8-5158-47EE-A040-6BB1BF7B9083}"/>
            </a:ext>
          </a:extLst>
        </xdr:cNvPr>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83820</xdr:rowOff>
    </xdr:from>
    <xdr:to>
      <xdr:col>116</xdr:col>
      <xdr:colOff>63500</xdr:colOff>
      <xdr:row>61</xdr:row>
      <xdr:rowOff>91440</xdr:rowOff>
    </xdr:to>
    <xdr:cxnSp macro="">
      <xdr:nvCxnSpPr>
        <xdr:cNvPr id="485" name="直線コネクタ 484">
          <a:extLst>
            <a:ext uri="{FF2B5EF4-FFF2-40B4-BE49-F238E27FC236}">
              <a16:creationId xmlns:a16="http://schemas.microsoft.com/office/drawing/2014/main" id="{6D5D8B20-7292-4184-958A-DADFFE1ACA05}"/>
            </a:ext>
          </a:extLst>
        </xdr:cNvPr>
        <xdr:cNvCxnSpPr/>
      </xdr:nvCxnSpPr>
      <xdr:spPr>
        <a:xfrm flipV="1">
          <a:off x="21323300" y="10542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486" name="n_1aveValue【保健センター・保健所】&#10;一人当たり面積">
          <a:extLst>
            <a:ext uri="{FF2B5EF4-FFF2-40B4-BE49-F238E27FC236}">
              <a16:creationId xmlns:a16="http://schemas.microsoft.com/office/drawing/2014/main" id="{D71F22C7-1D5B-48F2-BA12-FBE6E685AEB8}"/>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87" name="n_2aveValue【保健センター・保健所】&#10;一人当たり面積">
          <a:extLst>
            <a:ext uri="{FF2B5EF4-FFF2-40B4-BE49-F238E27FC236}">
              <a16:creationId xmlns:a16="http://schemas.microsoft.com/office/drawing/2014/main" id="{DF51AC3F-D889-4085-9660-F70A07D00BB5}"/>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88" name="n_3aveValue【保健センター・保健所】&#10;一人当たり面積">
          <a:extLst>
            <a:ext uri="{FF2B5EF4-FFF2-40B4-BE49-F238E27FC236}">
              <a16:creationId xmlns:a16="http://schemas.microsoft.com/office/drawing/2014/main" id="{D0C9A77F-DBC3-4CAD-8E8F-C367B2A9073B}"/>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89" name="n_4aveValue【保健センター・保健所】&#10;一人当たり面積">
          <a:extLst>
            <a:ext uri="{FF2B5EF4-FFF2-40B4-BE49-F238E27FC236}">
              <a16:creationId xmlns:a16="http://schemas.microsoft.com/office/drawing/2014/main" id="{09A8B238-EE2A-4F65-B048-6A10F335F376}"/>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490" name="n_1mainValue【保健センター・保健所】&#10;一人当たり面積">
          <a:extLst>
            <a:ext uri="{FF2B5EF4-FFF2-40B4-BE49-F238E27FC236}">
              <a16:creationId xmlns:a16="http://schemas.microsoft.com/office/drawing/2014/main" id="{AED3EF73-7A2D-4BF5-9E23-729C5474682A}"/>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a:extLst>
            <a:ext uri="{FF2B5EF4-FFF2-40B4-BE49-F238E27FC236}">
              <a16:creationId xmlns:a16="http://schemas.microsoft.com/office/drawing/2014/main" id="{7160FE6E-7EDB-4609-95A0-36949A2908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a:extLst>
            <a:ext uri="{FF2B5EF4-FFF2-40B4-BE49-F238E27FC236}">
              <a16:creationId xmlns:a16="http://schemas.microsoft.com/office/drawing/2014/main" id="{7A4FDF43-AB49-4C39-B6E8-B02EF93162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a:extLst>
            <a:ext uri="{FF2B5EF4-FFF2-40B4-BE49-F238E27FC236}">
              <a16:creationId xmlns:a16="http://schemas.microsoft.com/office/drawing/2014/main" id="{63F9731B-F6D3-477B-8E4A-6A3B7BCBBB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a:extLst>
            <a:ext uri="{FF2B5EF4-FFF2-40B4-BE49-F238E27FC236}">
              <a16:creationId xmlns:a16="http://schemas.microsoft.com/office/drawing/2014/main" id="{66E66742-F641-4B78-8FA8-F5F877B6EC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a:extLst>
            <a:ext uri="{FF2B5EF4-FFF2-40B4-BE49-F238E27FC236}">
              <a16:creationId xmlns:a16="http://schemas.microsoft.com/office/drawing/2014/main" id="{9EF66D88-2151-46C1-88CC-9D71BE3DAE2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a:extLst>
            <a:ext uri="{FF2B5EF4-FFF2-40B4-BE49-F238E27FC236}">
              <a16:creationId xmlns:a16="http://schemas.microsoft.com/office/drawing/2014/main" id="{EA016C84-D925-477B-BE8A-948ACEE412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a:extLst>
            <a:ext uri="{FF2B5EF4-FFF2-40B4-BE49-F238E27FC236}">
              <a16:creationId xmlns:a16="http://schemas.microsoft.com/office/drawing/2014/main" id="{343FBC42-28D2-4DA9-AC5B-993C95B733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a:extLst>
            <a:ext uri="{FF2B5EF4-FFF2-40B4-BE49-F238E27FC236}">
              <a16:creationId xmlns:a16="http://schemas.microsoft.com/office/drawing/2014/main" id="{D8AEF523-B43D-40EC-A499-BF042BBC4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a:extLst>
            <a:ext uri="{FF2B5EF4-FFF2-40B4-BE49-F238E27FC236}">
              <a16:creationId xmlns:a16="http://schemas.microsoft.com/office/drawing/2014/main" id="{73E38643-3D46-4CFF-B4F2-BCB9274D49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a:extLst>
            <a:ext uri="{FF2B5EF4-FFF2-40B4-BE49-F238E27FC236}">
              <a16:creationId xmlns:a16="http://schemas.microsoft.com/office/drawing/2014/main" id="{1144F359-6857-416E-ACF1-E39E634268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1" name="テキスト ボックス 500">
          <a:extLst>
            <a:ext uri="{FF2B5EF4-FFF2-40B4-BE49-F238E27FC236}">
              <a16:creationId xmlns:a16="http://schemas.microsoft.com/office/drawing/2014/main" id="{DC43FD39-BFD6-4361-B167-BB1E91AA93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a:extLst>
            <a:ext uri="{FF2B5EF4-FFF2-40B4-BE49-F238E27FC236}">
              <a16:creationId xmlns:a16="http://schemas.microsoft.com/office/drawing/2014/main" id="{F6895737-8A66-4BC9-A362-32E77C9FAC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3" name="テキスト ボックス 502">
          <a:extLst>
            <a:ext uri="{FF2B5EF4-FFF2-40B4-BE49-F238E27FC236}">
              <a16:creationId xmlns:a16="http://schemas.microsoft.com/office/drawing/2014/main" id="{2512070A-29FF-48F4-8A50-2D1C40E287D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a:extLst>
            <a:ext uri="{FF2B5EF4-FFF2-40B4-BE49-F238E27FC236}">
              <a16:creationId xmlns:a16="http://schemas.microsoft.com/office/drawing/2014/main" id="{EC424DB9-4299-4DD2-901D-721D5104A9A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a:extLst>
            <a:ext uri="{FF2B5EF4-FFF2-40B4-BE49-F238E27FC236}">
              <a16:creationId xmlns:a16="http://schemas.microsoft.com/office/drawing/2014/main" id="{E24A2C97-44B7-4CCF-A746-294232CF4A8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a:extLst>
            <a:ext uri="{FF2B5EF4-FFF2-40B4-BE49-F238E27FC236}">
              <a16:creationId xmlns:a16="http://schemas.microsoft.com/office/drawing/2014/main" id="{2B001B9E-E238-419C-A880-ED0FF41EDFA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a:extLst>
            <a:ext uri="{FF2B5EF4-FFF2-40B4-BE49-F238E27FC236}">
              <a16:creationId xmlns:a16="http://schemas.microsoft.com/office/drawing/2014/main" id="{F0BBF9E8-C715-4A51-9834-244E0A04D7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a:extLst>
            <a:ext uri="{FF2B5EF4-FFF2-40B4-BE49-F238E27FC236}">
              <a16:creationId xmlns:a16="http://schemas.microsoft.com/office/drawing/2014/main" id="{6AD92CBE-866F-4A7F-9BC5-F2267AFE647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a:extLst>
            <a:ext uri="{FF2B5EF4-FFF2-40B4-BE49-F238E27FC236}">
              <a16:creationId xmlns:a16="http://schemas.microsoft.com/office/drawing/2014/main" id="{D0692499-C7A0-4EC8-8478-1A9358D9039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a:extLst>
            <a:ext uri="{FF2B5EF4-FFF2-40B4-BE49-F238E27FC236}">
              <a16:creationId xmlns:a16="http://schemas.microsoft.com/office/drawing/2014/main" id="{FF6D78B8-061E-45FE-8DF6-4BE26348F1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a:extLst>
            <a:ext uri="{FF2B5EF4-FFF2-40B4-BE49-F238E27FC236}">
              <a16:creationId xmlns:a16="http://schemas.microsoft.com/office/drawing/2014/main" id="{717D9A93-7F40-41EF-8705-D1EDFB1942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a:extLst>
            <a:ext uri="{FF2B5EF4-FFF2-40B4-BE49-F238E27FC236}">
              <a16:creationId xmlns:a16="http://schemas.microsoft.com/office/drawing/2014/main" id="{C13B2666-1F6D-4E7A-9825-CD107CBE333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3" name="テキスト ボックス 512">
          <a:extLst>
            <a:ext uri="{FF2B5EF4-FFF2-40B4-BE49-F238E27FC236}">
              <a16:creationId xmlns:a16="http://schemas.microsoft.com/office/drawing/2014/main" id="{4BEB0A86-9286-4D42-9FC3-4FCBEDD689E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8836E339-6B17-49F7-AFE5-9B804A0378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a:extLst>
            <a:ext uri="{FF2B5EF4-FFF2-40B4-BE49-F238E27FC236}">
              <a16:creationId xmlns:a16="http://schemas.microsoft.com/office/drawing/2014/main" id="{E4AC0647-7F1A-4E2A-94F8-E0F43C807A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16" name="直線コネクタ 515">
          <a:extLst>
            <a:ext uri="{FF2B5EF4-FFF2-40B4-BE49-F238E27FC236}">
              <a16:creationId xmlns:a16="http://schemas.microsoft.com/office/drawing/2014/main" id="{FEC2157C-004B-4507-8C8A-254BF6876E16}"/>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17" name="【消防施設】&#10;有形固定資産減価償却率最小値テキスト">
          <a:extLst>
            <a:ext uri="{FF2B5EF4-FFF2-40B4-BE49-F238E27FC236}">
              <a16:creationId xmlns:a16="http://schemas.microsoft.com/office/drawing/2014/main" id="{25BD8A97-5C60-45D6-80FF-9791951C695A}"/>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18" name="直線コネクタ 517">
          <a:extLst>
            <a:ext uri="{FF2B5EF4-FFF2-40B4-BE49-F238E27FC236}">
              <a16:creationId xmlns:a16="http://schemas.microsoft.com/office/drawing/2014/main" id="{E1FA92C6-8CA8-49E4-B753-CF93C6CA79C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19" name="【消防施設】&#10;有形固定資産減価償却率最大値テキスト">
          <a:extLst>
            <a:ext uri="{FF2B5EF4-FFF2-40B4-BE49-F238E27FC236}">
              <a16:creationId xmlns:a16="http://schemas.microsoft.com/office/drawing/2014/main" id="{D62697BF-5CC8-4F8C-861E-3F860860FC75}"/>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20" name="直線コネクタ 519">
          <a:extLst>
            <a:ext uri="{FF2B5EF4-FFF2-40B4-BE49-F238E27FC236}">
              <a16:creationId xmlns:a16="http://schemas.microsoft.com/office/drawing/2014/main" id="{D92420DA-2479-41C3-A8F3-9102228E36C4}"/>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21" name="【消防施設】&#10;有形固定資産減価償却率平均値テキスト">
          <a:extLst>
            <a:ext uri="{FF2B5EF4-FFF2-40B4-BE49-F238E27FC236}">
              <a16:creationId xmlns:a16="http://schemas.microsoft.com/office/drawing/2014/main" id="{E23BC4BD-3B03-446E-B6D9-F4687B6D5728}"/>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22" name="フローチャート: 判断 521">
          <a:extLst>
            <a:ext uri="{FF2B5EF4-FFF2-40B4-BE49-F238E27FC236}">
              <a16:creationId xmlns:a16="http://schemas.microsoft.com/office/drawing/2014/main" id="{D6862041-EA7C-4FC3-8803-F2B7997E7E7F}"/>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23" name="フローチャート: 判断 522">
          <a:extLst>
            <a:ext uri="{FF2B5EF4-FFF2-40B4-BE49-F238E27FC236}">
              <a16:creationId xmlns:a16="http://schemas.microsoft.com/office/drawing/2014/main" id="{6276EBCC-7981-4AD3-9441-84ECBF56D5AD}"/>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24" name="フローチャート: 判断 523">
          <a:extLst>
            <a:ext uri="{FF2B5EF4-FFF2-40B4-BE49-F238E27FC236}">
              <a16:creationId xmlns:a16="http://schemas.microsoft.com/office/drawing/2014/main" id="{73BD4BC4-E067-4639-BCBC-7F4273741FBF}"/>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25" name="フローチャート: 判断 524">
          <a:extLst>
            <a:ext uri="{FF2B5EF4-FFF2-40B4-BE49-F238E27FC236}">
              <a16:creationId xmlns:a16="http://schemas.microsoft.com/office/drawing/2014/main" id="{D15CD3FA-28DE-4540-92F4-856B35F31B02}"/>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26" name="フローチャート: 判断 525">
          <a:extLst>
            <a:ext uri="{FF2B5EF4-FFF2-40B4-BE49-F238E27FC236}">
              <a16:creationId xmlns:a16="http://schemas.microsoft.com/office/drawing/2014/main" id="{F836C20A-189D-4A8D-91C1-FA51FD88B84C}"/>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1C8C64AE-30DE-44B5-98DF-6AAE4CCD33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EA72DE04-72A3-4AAD-B4F8-3F56417FB0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BDA5E415-C73B-48F9-A049-D59E1A23AC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E07CCD26-750A-4852-A254-3EE885DA20D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48B80AF-2B99-4F5D-89BE-9F23EEE3971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532" name="楕円 531">
          <a:extLst>
            <a:ext uri="{FF2B5EF4-FFF2-40B4-BE49-F238E27FC236}">
              <a16:creationId xmlns:a16="http://schemas.microsoft.com/office/drawing/2014/main" id="{1BF137CB-6499-452E-A30D-9CDA910586F1}"/>
            </a:ext>
          </a:extLst>
        </xdr:cNvPr>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533" name="【消防施設】&#10;有形固定資産減価償却率該当値テキスト">
          <a:extLst>
            <a:ext uri="{FF2B5EF4-FFF2-40B4-BE49-F238E27FC236}">
              <a16:creationId xmlns:a16="http://schemas.microsoft.com/office/drawing/2014/main" id="{9B8543C9-93E8-4A16-9E16-71CCEF2865FD}"/>
            </a:ext>
          </a:extLst>
        </xdr:cNvPr>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534" name="楕円 533">
          <a:extLst>
            <a:ext uri="{FF2B5EF4-FFF2-40B4-BE49-F238E27FC236}">
              <a16:creationId xmlns:a16="http://schemas.microsoft.com/office/drawing/2014/main" id="{B8976CE7-E2AE-4AD6-ABAA-E6644215FAA9}"/>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109945</xdr:rowOff>
    </xdr:to>
    <xdr:cxnSp macro="">
      <xdr:nvCxnSpPr>
        <xdr:cNvPr id="535" name="直線コネクタ 534">
          <a:extLst>
            <a:ext uri="{FF2B5EF4-FFF2-40B4-BE49-F238E27FC236}">
              <a16:creationId xmlns:a16="http://schemas.microsoft.com/office/drawing/2014/main" id="{F18C7658-8B3A-46B2-A4CD-154A4A55096F}"/>
            </a:ext>
          </a:extLst>
        </xdr:cNvPr>
        <xdr:cNvCxnSpPr/>
      </xdr:nvCxnSpPr>
      <xdr:spPr>
        <a:xfrm>
          <a:off x="15481300" y="14106798"/>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108131</xdr:rowOff>
    </xdr:from>
    <xdr:to>
      <xdr:col>76</xdr:col>
      <xdr:colOff>165100</xdr:colOff>
      <xdr:row>82</xdr:row>
      <xdr:rowOff>38281</xdr:rowOff>
    </xdr:to>
    <xdr:sp macro="" textlink="">
      <xdr:nvSpPr>
        <xdr:cNvPr id="536" name="楕円 535">
          <a:extLst>
            <a:ext uri="{FF2B5EF4-FFF2-40B4-BE49-F238E27FC236}">
              <a16:creationId xmlns:a16="http://schemas.microsoft.com/office/drawing/2014/main" id="{09144D65-D33A-41F4-ADC3-2655E83D6C52}"/>
            </a:ext>
          </a:extLst>
        </xdr:cNvPr>
        <xdr:cNvSpPr/>
      </xdr:nvSpPr>
      <xdr:spPr>
        <a:xfrm>
          <a:off x="14541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158931</xdr:rowOff>
    </xdr:from>
    <xdr:to>
      <xdr:col>81</xdr:col>
      <xdr:colOff>50800</xdr:colOff>
      <xdr:row>82</xdr:row>
      <xdr:rowOff>47898</xdr:rowOff>
    </xdr:to>
    <xdr:cxnSp macro="">
      <xdr:nvCxnSpPr>
        <xdr:cNvPr id="537" name="直線コネクタ 536">
          <a:extLst>
            <a:ext uri="{FF2B5EF4-FFF2-40B4-BE49-F238E27FC236}">
              <a16:creationId xmlns:a16="http://schemas.microsoft.com/office/drawing/2014/main" id="{B042AF61-03EA-412F-BEB1-B6C90DCA1B90}"/>
            </a:ext>
          </a:extLst>
        </xdr:cNvPr>
        <xdr:cNvCxnSpPr/>
      </xdr:nvCxnSpPr>
      <xdr:spPr>
        <a:xfrm>
          <a:off x="14592300" y="140463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538" name="楕円 537">
          <a:extLst>
            <a:ext uri="{FF2B5EF4-FFF2-40B4-BE49-F238E27FC236}">
              <a16:creationId xmlns:a16="http://schemas.microsoft.com/office/drawing/2014/main" id="{422A9860-6918-4301-943F-46A0961B14D5}"/>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158931</xdr:rowOff>
    </xdr:from>
    <xdr:to>
      <xdr:col>76</xdr:col>
      <xdr:colOff>114300</xdr:colOff>
      <xdr:row>83</xdr:row>
      <xdr:rowOff>52795</xdr:rowOff>
    </xdr:to>
    <xdr:cxnSp macro="">
      <xdr:nvCxnSpPr>
        <xdr:cNvPr id="539" name="直線コネクタ 538">
          <a:extLst>
            <a:ext uri="{FF2B5EF4-FFF2-40B4-BE49-F238E27FC236}">
              <a16:creationId xmlns:a16="http://schemas.microsoft.com/office/drawing/2014/main" id="{56BF85E4-51E7-48D7-9F39-CF2715F6B279}"/>
            </a:ext>
          </a:extLst>
        </xdr:cNvPr>
        <xdr:cNvCxnSpPr/>
      </xdr:nvCxnSpPr>
      <xdr:spPr>
        <a:xfrm flipV="1">
          <a:off x="13703300" y="14046381"/>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40" name="n_1aveValue【消防施設】&#10;有形固定資産減価償却率">
          <a:extLst>
            <a:ext uri="{FF2B5EF4-FFF2-40B4-BE49-F238E27FC236}">
              <a16:creationId xmlns:a16="http://schemas.microsoft.com/office/drawing/2014/main" id="{3A7D1654-64D0-4027-8A2F-5A6A532B040C}"/>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41" name="n_2aveValue【消防施設】&#10;有形固定資産減価償却率">
          <a:extLst>
            <a:ext uri="{FF2B5EF4-FFF2-40B4-BE49-F238E27FC236}">
              <a16:creationId xmlns:a16="http://schemas.microsoft.com/office/drawing/2014/main" id="{F9AE6038-E7BF-487E-AFD2-0A977F23D993}"/>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42" name="n_3aveValue【消防施設】&#10;有形固定資産減価償却率">
          <a:extLst>
            <a:ext uri="{FF2B5EF4-FFF2-40B4-BE49-F238E27FC236}">
              <a16:creationId xmlns:a16="http://schemas.microsoft.com/office/drawing/2014/main" id="{3FE5DF6E-2987-4F3F-875A-C76581892AF2}"/>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43" name="n_4aveValue【消防施設】&#10;有形固定資産減価償却率">
          <a:extLst>
            <a:ext uri="{FF2B5EF4-FFF2-40B4-BE49-F238E27FC236}">
              <a16:creationId xmlns:a16="http://schemas.microsoft.com/office/drawing/2014/main" id="{2123A872-E848-4F09-80FF-A8A3584DBAFD}"/>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115225</xdr:rowOff>
    </xdr:from>
    <xdr:ext cx="405111" cy="259045"/>
    <xdr:sp macro="" textlink="">
      <xdr:nvSpPr>
        <xdr:cNvPr id="544" name="n_1mainValue【消防施設】&#10;有形固定資産減価償却率">
          <a:extLst>
            <a:ext uri="{FF2B5EF4-FFF2-40B4-BE49-F238E27FC236}">
              <a16:creationId xmlns:a16="http://schemas.microsoft.com/office/drawing/2014/main" id="{DCE607A3-36E4-4BCA-8B11-30ACDD4E9213}"/>
            </a:ext>
          </a:extLst>
        </xdr:cNvPr>
        <xdr:cNvSpPr txBox="1"/>
      </xdr:nvSpPr>
      <xdr:spPr>
        <a:xfrm>
          <a:off x="15266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54808</xdr:rowOff>
    </xdr:from>
    <xdr:ext cx="405111" cy="259045"/>
    <xdr:sp macro="" textlink="">
      <xdr:nvSpPr>
        <xdr:cNvPr id="545" name="n_2mainValue【消防施設】&#10;有形固定資産減価償却率">
          <a:extLst>
            <a:ext uri="{FF2B5EF4-FFF2-40B4-BE49-F238E27FC236}">
              <a16:creationId xmlns:a16="http://schemas.microsoft.com/office/drawing/2014/main" id="{A8EB6AE7-FA28-4502-9A8D-459DAA697BC3}"/>
            </a:ext>
          </a:extLst>
        </xdr:cNvPr>
        <xdr:cNvSpPr txBox="1"/>
      </xdr:nvSpPr>
      <xdr:spPr>
        <a:xfrm>
          <a:off x="14389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546" name="n_3mainValue【消防施設】&#10;有形固定資産減価償却率">
          <a:extLst>
            <a:ext uri="{FF2B5EF4-FFF2-40B4-BE49-F238E27FC236}">
              <a16:creationId xmlns:a16="http://schemas.microsoft.com/office/drawing/2014/main" id="{F225902D-8171-452F-9E88-3541004AB90A}"/>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a:extLst>
            <a:ext uri="{FF2B5EF4-FFF2-40B4-BE49-F238E27FC236}">
              <a16:creationId xmlns:a16="http://schemas.microsoft.com/office/drawing/2014/main" id="{3CA0C899-B31E-41B7-BBBD-20AB18E38C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a:extLst>
            <a:ext uri="{FF2B5EF4-FFF2-40B4-BE49-F238E27FC236}">
              <a16:creationId xmlns:a16="http://schemas.microsoft.com/office/drawing/2014/main" id="{2F57C28E-3133-4615-BBF4-AA6D01C91F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a:extLst>
            <a:ext uri="{FF2B5EF4-FFF2-40B4-BE49-F238E27FC236}">
              <a16:creationId xmlns:a16="http://schemas.microsoft.com/office/drawing/2014/main" id="{99206971-B1D9-4964-83A8-DA48D6AC0F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a:extLst>
            <a:ext uri="{FF2B5EF4-FFF2-40B4-BE49-F238E27FC236}">
              <a16:creationId xmlns:a16="http://schemas.microsoft.com/office/drawing/2014/main" id="{AC7D55AA-D1A9-4EEC-AD4E-ABE563FB61C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a:extLst>
            <a:ext uri="{FF2B5EF4-FFF2-40B4-BE49-F238E27FC236}">
              <a16:creationId xmlns:a16="http://schemas.microsoft.com/office/drawing/2014/main" id="{5E773EC3-0883-456D-9E25-88EB6887F2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a:extLst>
            <a:ext uri="{FF2B5EF4-FFF2-40B4-BE49-F238E27FC236}">
              <a16:creationId xmlns:a16="http://schemas.microsoft.com/office/drawing/2014/main" id="{277C8BBF-AA08-4F65-95FF-1232455560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a:extLst>
            <a:ext uri="{FF2B5EF4-FFF2-40B4-BE49-F238E27FC236}">
              <a16:creationId xmlns:a16="http://schemas.microsoft.com/office/drawing/2014/main" id="{3FB08D60-60FF-407A-9FC4-BE278BC0D1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a:extLst>
            <a:ext uri="{FF2B5EF4-FFF2-40B4-BE49-F238E27FC236}">
              <a16:creationId xmlns:a16="http://schemas.microsoft.com/office/drawing/2014/main" id="{E20A57AE-0F6B-4688-8F7D-6F55996ED3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a:extLst>
            <a:ext uri="{FF2B5EF4-FFF2-40B4-BE49-F238E27FC236}">
              <a16:creationId xmlns:a16="http://schemas.microsoft.com/office/drawing/2014/main" id="{4E3FFE03-8BA5-4458-AF2D-1EF9195EBC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a:extLst>
            <a:ext uri="{FF2B5EF4-FFF2-40B4-BE49-F238E27FC236}">
              <a16:creationId xmlns:a16="http://schemas.microsoft.com/office/drawing/2014/main" id="{9A31D361-A495-4386-B092-9A3DEF62BF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7" name="直線コネクタ 556">
          <a:extLst>
            <a:ext uri="{FF2B5EF4-FFF2-40B4-BE49-F238E27FC236}">
              <a16:creationId xmlns:a16="http://schemas.microsoft.com/office/drawing/2014/main" id="{4D8B7024-33C8-4B18-8B1A-A4986F4701B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8" name="テキスト ボックス 557">
          <a:extLst>
            <a:ext uri="{FF2B5EF4-FFF2-40B4-BE49-F238E27FC236}">
              <a16:creationId xmlns:a16="http://schemas.microsoft.com/office/drawing/2014/main" id="{5C6CEB78-1A28-4E42-A0B7-6529582C60D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9" name="直線コネクタ 558">
          <a:extLst>
            <a:ext uri="{FF2B5EF4-FFF2-40B4-BE49-F238E27FC236}">
              <a16:creationId xmlns:a16="http://schemas.microsoft.com/office/drawing/2014/main" id="{65B094E0-6840-46F9-BB89-1186A7C06C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0" name="テキスト ボックス 559">
          <a:extLst>
            <a:ext uri="{FF2B5EF4-FFF2-40B4-BE49-F238E27FC236}">
              <a16:creationId xmlns:a16="http://schemas.microsoft.com/office/drawing/2014/main" id="{5366034B-84BB-4647-88E5-78BC1E2960C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1" name="直線コネクタ 560">
          <a:extLst>
            <a:ext uri="{FF2B5EF4-FFF2-40B4-BE49-F238E27FC236}">
              <a16:creationId xmlns:a16="http://schemas.microsoft.com/office/drawing/2014/main" id="{793F7CE3-8D04-42AD-B014-9EFBA15F7C3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2" name="テキスト ボックス 561">
          <a:extLst>
            <a:ext uri="{FF2B5EF4-FFF2-40B4-BE49-F238E27FC236}">
              <a16:creationId xmlns:a16="http://schemas.microsoft.com/office/drawing/2014/main" id="{BAFD8F05-3DBF-4160-AE4A-366A89E06C3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3" name="直線コネクタ 562">
          <a:extLst>
            <a:ext uri="{FF2B5EF4-FFF2-40B4-BE49-F238E27FC236}">
              <a16:creationId xmlns:a16="http://schemas.microsoft.com/office/drawing/2014/main" id="{CC1C2D5D-30C9-4DAB-B814-A24DAF4EFB4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4" name="テキスト ボックス 563">
          <a:extLst>
            <a:ext uri="{FF2B5EF4-FFF2-40B4-BE49-F238E27FC236}">
              <a16:creationId xmlns:a16="http://schemas.microsoft.com/office/drawing/2014/main" id="{77D1F10B-2801-4317-AC0B-02037B9832C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a:extLst>
            <a:ext uri="{FF2B5EF4-FFF2-40B4-BE49-F238E27FC236}">
              <a16:creationId xmlns:a16="http://schemas.microsoft.com/office/drawing/2014/main" id="{7DF1F812-0655-4FF9-BEC4-47F57E1E02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a:extLst>
            <a:ext uri="{FF2B5EF4-FFF2-40B4-BE49-F238E27FC236}">
              <a16:creationId xmlns:a16="http://schemas.microsoft.com/office/drawing/2014/main" id="{19D8F7B3-2D1E-4CE1-AE55-AA191E0D08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a:extLst>
            <a:ext uri="{FF2B5EF4-FFF2-40B4-BE49-F238E27FC236}">
              <a16:creationId xmlns:a16="http://schemas.microsoft.com/office/drawing/2014/main" id="{4FD3F4B8-AFFC-45F6-BF4F-1F04E0E1390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68" name="直線コネクタ 567">
          <a:extLst>
            <a:ext uri="{FF2B5EF4-FFF2-40B4-BE49-F238E27FC236}">
              <a16:creationId xmlns:a16="http://schemas.microsoft.com/office/drawing/2014/main" id="{BD966F89-84C8-4F40-AD6B-F0C2391F4A64}"/>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69" name="【消防施設】&#10;一人当たり面積最小値テキスト">
          <a:extLst>
            <a:ext uri="{FF2B5EF4-FFF2-40B4-BE49-F238E27FC236}">
              <a16:creationId xmlns:a16="http://schemas.microsoft.com/office/drawing/2014/main" id="{7F57CA44-5787-41E1-AF91-322CA3339A9E}"/>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70" name="直線コネクタ 569">
          <a:extLst>
            <a:ext uri="{FF2B5EF4-FFF2-40B4-BE49-F238E27FC236}">
              <a16:creationId xmlns:a16="http://schemas.microsoft.com/office/drawing/2014/main" id="{744526B4-FC38-42A0-A226-7FE2D06BB892}"/>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71" name="【消防施設】&#10;一人当たり面積最大値テキスト">
          <a:extLst>
            <a:ext uri="{FF2B5EF4-FFF2-40B4-BE49-F238E27FC236}">
              <a16:creationId xmlns:a16="http://schemas.microsoft.com/office/drawing/2014/main" id="{964329F4-1334-4D0B-BB37-947B0C550738}"/>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72" name="直線コネクタ 571">
          <a:extLst>
            <a:ext uri="{FF2B5EF4-FFF2-40B4-BE49-F238E27FC236}">
              <a16:creationId xmlns:a16="http://schemas.microsoft.com/office/drawing/2014/main" id="{63CE17B1-9CF0-47D2-A12B-8F926A8B7C42}"/>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73" name="【消防施設】&#10;一人当たり面積平均値テキスト">
          <a:extLst>
            <a:ext uri="{FF2B5EF4-FFF2-40B4-BE49-F238E27FC236}">
              <a16:creationId xmlns:a16="http://schemas.microsoft.com/office/drawing/2014/main" id="{D026C7D5-1F86-40AE-8769-A21207257542}"/>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74" name="フローチャート: 判断 573">
          <a:extLst>
            <a:ext uri="{FF2B5EF4-FFF2-40B4-BE49-F238E27FC236}">
              <a16:creationId xmlns:a16="http://schemas.microsoft.com/office/drawing/2014/main" id="{8FB9BC20-9310-4B33-8D88-C60A1B28300D}"/>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75" name="フローチャート: 判断 574">
          <a:extLst>
            <a:ext uri="{FF2B5EF4-FFF2-40B4-BE49-F238E27FC236}">
              <a16:creationId xmlns:a16="http://schemas.microsoft.com/office/drawing/2014/main" id="{5132313E-8F40-4316-A9E7-C21178D8CCCD}"/>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76" name="フローチャート: 判断 575">
          <a:extLst>
            <a:ext uri="{FF2B5EF4-FFF2-40B4-BE49-F238E27FC236}">
              <a16:creationId xmlns:a16="http://schemas.microsoft.com/office/drawing/2014/main" id="{0A258B39-3EC1-416C-B8E7-C224B842294C}"/>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77" name="フローチャート: 判断 576">
          <a:extLst>
            <a:ext uri="{FF2B5EF4-FFF2-40B4-BE49-F238E27FC236}">
              <a16:creationId xmlns:a16="http://schemas.microsoft.com/office/drawing/2014/main" id="{881CD5C5-1319-4361-B574-4CE87B21C0B1}"/>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78" name="フローチャート: 判断 577">
          <a:extLst>
            <a:ext uri="{FF2B5EF4-FFF2-40B4-BE49-F238E27FC236}">
              <a16:creationId xmlns:a16="http://schemas.microsoft.com/office/drawing/2014/main" id="{5B625440-5498-408E-999C-409C40609DAE}"/>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89D54CCF-9781-43D3-9614-0B62336394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2BD927F3-64A5-49E0-96E5-9C665F010A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4F7D7FB5-54C5-499F-B85A-0AF6A58F1DF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3CF9AD18-D932-490C-AD23-FE06848936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59620FC6-B3F8-47B8-819A-F1B4EDFE7C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108001</xdr:rowOff>
    </xdr:from>
    <xdr:to>
      <xdr:col>116</xdr:col>
      <xdr:colOff>114300</xdr:colOff>
      <xdr:row>86</xdr:row>
      <xdr:rowOff>38151</xdr:rowOff>
    </xdr:to>
    <xdr:sp macro="" textlink="">
      <xdr:nvSpPr>
        <xdr:cNvPr id="584" name="楕円 583">
          <a:extLst>
            <a:ext uri="{FF2B5EF4-FFF2-40B4-BE49-F238E27FC236}">
              <a16:creationId xmlns:a16="http://schemas.microsoft.com/office/drawing/2014/main" id="{C4AC7A9C-F1C9-43F5-9841-0B81AF264757}"/>
            </a:ext>
          </a:extLst>
        </xdr:cNvPr>
        <xdr:cNvSpPr/>
      </xdr:nvSpPr>
      <xdr:spPr>
        <a:xfrm>
          <a:off x="221107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22928</xdr:rowOff>
    </xdr:from>
    <xdr:ext cx="469744" cy="259045"/>
    <xdr:sp macro="" textlink="">
      <xdr:nvSpPr>
        <xdr:cNvPr id="585" name="【消防施設】&#10;一人当たり面積該当値テキスト">
          <a:extLst>
            <a:ext uri="{FF2B5EF4-FFF2-40B4-BE49-F238E27FC236}">
              <a16:creationId xmlns:a16="http://schemas.microsoft.com/office/drawing/2014/main" id="{61A4DBEB-CD1C-4ED1-AB0D-D3501CF31E35}"/>
            </a:ext>
          </a:extLst>
        </xdr:cNvPr>
        <xdr:cNvSpPr txBox="1"/>
      </xdr:nvSpPr>
      <xdr:spPr>
        <a:xfrm>
          <a:off x="22199600" y="1459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108916</xdr:rowOff>
    </xdr:from>
    <xdr:to>
      <xdr:col>112</xdr:col>
      <xdr:colOff>38100</xdr:colOff>
      <xdr:row>86</xdr:row>
      <xdr:rowOff>39066</xdr:rowOff>
    </xdr:to>
    <xdr:sp macro="" textlink="">
      <xdr:nvSpPr>
        <xdr:cNvPr id="586" name="楕円 585">
          <a:extLst>
            <a:ext uri="{FF2B5EF4-FFF2-40B4-BE49-F238E27FC236}">
              <a16:creationId xmlns:a16="http://schemas.microsoft.com/office/drawing/2014/main" id="{A986505C-5CB4-431D-9A73-EA9B5E736327}"/>
            </a:ext>
          </a:extLst>
        </xdr:cNvPr>
        <xdr:cNvSpPr/>
      </xdr:nvSpPr>
      <xdr:spPr>
        <a:xfrm>
          <a:off x="21272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158801</xdr:rowOff>
    </xdr:from>
    <xdr:to>
      <xdr:col>116</xdr:col>
      <xdr:colOff>63500</xdr:colOff>
      <xdr:row>85</xdr:row>
      <xdr:rowOff>159716</xdr:rowOff>
    </xdr:to>
    <xdr:cxnSp macro="">
      <xdr:nvCxnSpPr>
        <xdr:cNvPr id="587" name="直線コネクタ 586">
          <a:extLst>
            <a:ext uri="{FF2B5EF4-FFF2-40B4-BE49-F238E27FC236}">
              <a16:creationId xmlns:a16="http://schemas.microsoft.com/office/drawing/2014/main" id="{3B49A19A-EDEF-40B3-8133-F8298ADB2AA1}"/>
            </a:ext>
          </a:extLst>
        </xdr:cNvPr>
        <xdr:cNvCxnSpPr/>
      </xdr:nvCxnSpPr>
      <xdr:spPr>
        <a:xfrm flipV="1">
          <a:off x="21323300" y="147320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109829</xdr:rowOff>
    </xdr:from>
    <xdr:to>
      <xdr:col>107</xdr:col>
      <xdr:colOff>101600</xdr:colOff>
      <xdr:row>86</xdr:row>
      <xdr:rowOff>39979</xdr:rowOff>
    </xdr:to>
    <xdr:sp macro="" textlink="">
      <xdr:nvSpPr>
        <xdr:cNvPr id="588" name="楕円 587">
          <a:extLst>
            <a:ext uri="{FF2B5EF4-FFF2-40B4-BE49-F238E27FC236}">
              <a16:creationId xmlns:a16="http://schemas.microsoft.com/office/drawing/2014/main" id="{FC23984C-92F4-49D1-94A4-A1663635E5C9}"/>
            </a:ext>
          </a:extLst>
        </xdr:cNvPr>
        <xdr:cNvSpPr/>
      </xdr:nvSpPr>
      <xdr:spPr>
        <a:xfrm>
          <a:off x="20383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159716</xdr:rowOff>
    </xdr:from>
    <xdr:to>
      <xdr:col>111</xdr:col>
      <xdr:colOff>177800</xdr:colOff>
      <xdr:row>85</xdr:row>
      <xdr:rowOff>160629</xdr:rowOff>
    </xdr:to>
    <xdr:cxnSp macro="">
      <xdr:nvCxnSpPr>
        <xdr:cNvPr id="589" name="直線コネクタ 588">
          <a:extLst>
            <a:ext uri="{FF2B5EF4-FFF2-40B4-BE49-F238E27FC236}">
              <a16:creationId xmlns:a16="http://schemas.microsoft.com/office/drawing/2014/main" id="{32530704-45C6-498B-9850-85763D88B818}"/>
            </a:ext>
          </a:extLst>
        </xdr:cNvPr>
        <xdr:cNvCxnSpPr/>
      </xdr:nvCxnSpPr>
      <xdr:spPr>
        <a:xfrm flipV="1">
          <a:off x="20434300" y="1473296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124003</xdr:rowOff>
    </xdr:from>
    <xdr:to>
      <xdr:col>102</xdr:col>
      <xdr:colOff>165100</xdr:colOff>
      <xdr:row>86</xdr:row>
      <xdr:rowOff>54153</xdr:rowOff>
    </xdr:to>
    <xdr:sp macro="" textlink="">
      <xdr:nvSpPr>
        <xdr:cNvPr id="590" name="楕円 589">
          <a:extLst>
            <a:ext uri="{FF2B5EF4-FFF2-40B4-BE49-F238E27FC236}">
              <a16:creationId xmlns:a16="http://schemas.microsoft.com/office/drawing/2014/main" id="{BE143125-2CFA-489E-A147-8CC1C575A3B6}"/>
            </a:ext>
          </a:extLst>
        </xdr:cNvPr>
        <xdr:cNvSpPr/>
      </xdr:nvSpPr>
      <xdr:spPr>
        <a:xfrm>
          <a:off x="19494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160629</xdr:rowOff>
    </xdr:from>
    <xdr:to>
      <xdr:col>107</xdr:col>
      <xdr:colOff>50800</xdr:colOff>
      <xdr:row>86</xdr:row>
      <xdr:rowOff>3353</xdr:rowOff>
    </xdr:to>
    <xdr:cxnSp macro="">
      <xdr:nvCxnSpPr>
        <xdr:cNvPr id="591" name="直線コネクタ 590">
          <a:extLst>
            <a:ext uri="{FF2B5EF4-FFF2-40B4-BE49-F238E27FC236}">
              <a16:creationId xmlns:a16="http://schemas.microsoft.com/office/drawing/2014/main" id="{F858F760-5519-4CA1-B78F-2AD0C0FC9968}"/>
            </a:ext>
          </a:extLst>
        </xdr:cNvPr>
        <xdr:cNvCxnSpPr/>
      </xdr:nvCxnSpPr>
      <xdr:spPr>
        <a:xfrm flipV="1">
          <a:off x="19545300" y="14733879"/>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92" name="n_1aveValue【消防施設】&#10;一人当たり面積">
          <a:extLst>
            <a:ext uri="{FF2B5EF4-FFF2-40B4-BE49-F238E27FC236}">
              <a16:creationId xmlns:a16="http://schemas.microsoft.com/office/drawing/2014/main" id="{8CC52131-A952-48EB-B81E-D5FD7DAA57F3}"/>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93" name="n_2aveValue【消防施設】&#10;一人当たり面積">
          <a:extLst>
            <a:ext uri="{FF2B5EF4-FFF2-40B4-BE49-F238E27FC236}">
              <a16:creationId xmlns:a16="http://schemas.microsoft.com/office/drawing/2014/main" id="{3A26D22E-3D83-44E7-8B7D-4CE627306EB8}"/>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94" name="n_3aveValue【消防施設】&#10;一人当たり面積">
          <a:extLst>
            <a:ext uri="{FF2B5EF4-FFF2-40B4-BE49-F238E27FC236}">
              <a16:creationId xmlns:a16="http://schemas.microsoft.com/office/drawing/2014/main" id="{2845F257-2D9E-4BF7-824A-02441F811292}"/>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95" name="n_4aveValue【消防施設】&#10;一人当たり面積">
          <a:extLst>
            <a:ext uri="{FF2B5EF4-FFF2-40B4-BE49-F238E27FC236}">
              <a16:creationId xmlns:a16="http://schemas.microsoft.com/office/drawing/2014/main" id="{46F7DFA3-F113-47D4-9076-512F3C36816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30193</xdr:rowOff>
    </xdr:from>
    <xdr:ext cx="469744" cy="259045"/>
    <xdr:sp macro="" textlink="">
      <xdr:nvSpPr>
        <xdr:cNvPr id="596" name="n_1mainValue【消防施設】&#10;一人当たり面積">
          <a:extLst>
            <a:ext uri="{FF2B5EF4-FFF2-40B4-BE49-F238E27FC236}">
              <a16:creationId xmlns:a16="http://schemas.microsoft.com/office/drawing/2014/main" id="{D4E7ABC5-2F50-40F4-8F9B-82C2EBF619EA}"/>
            </a:ext>
          </a:extLst>
        </xdr:cNvPr>
        <xdr:cNvSpPr txBox="1"/>
      </xdr:nvSpPr>
      <xdr:spPr>
        <a:xfrm>
          <a:off x="21075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31106</xdr:rowOff>
    </xdr:from>
    <xdr:ext cx="469744" cy="259045"/>
    <xdr:sp macro="" textlink="">
      <xdr:nvSpPr>
        <xdr:cNvPr id="597" name="n_2mainValue【消防施設】&#10;一人当たり面積">
          <a:extLst>
            <a:ext uri="{FF2B5EF4-FFF2-40B4-BE49-F238E27FC236}">
              <a16:creationId xmlns:a16="http://schemas.microsoft.com/office/drawing/2014/main" id="{D7D07EB9-12DD-4633-8706-B73A7C0E967D}"/>
            </a:ext>
          </a:extLst>
        </xdr:cNvPr>
        <xdr:cNvSpPr txBox="1"/>
      </xdr:nvSpPr>
      <xdr:spPr>
        <a:xfrm>
          <a:off x="20199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45280</xdr:rowOff>
    </xdr:from>
    <xdr:ext cx="469744" cy="259045"/>
    <xdr:sp macro="" textlink="">
      <xdr:nvSpPr>
        <xdr:cNvPr id="598" name="n_3mainValue【消防施設】&#10;一人当たり面積">
          <a:extLst>
            <a:ext uri="{FF2B5EF4-FFF2-40B4-BE49-F238E27FC236}">
              <a16:creationId xmlns:a16="http://schemas.microsoft.com/office/drawing/2014/main" id="{489235FB-4C76-413F-96F7-624E82DC862D}"/>
            </a:ext>
          </a:extLst>
        </xdr:cNvPr>
        <xdr:cNvSpPr txBox="1"/>
      </xdr:nvSpPr>
      <xdr:spPr>
        <a:xfrm>
          <a:off x="19310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a:extLst>
            <a:ext uri="{FF2B5EF4-FFF2-40B4-BE49-F238E27FC236}">
              <a16:creationId xmlns:a16="http://schemas.microsoft.com/office/drawing/2014/main" id="{20BD82B4-3C73-466D-BDFA-B9ED56B38C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a:extLst>
            <a:ext uri="{FF2B5EF4-FFF2-40B4-BE49-F238E27FC236}">
              <a16:creationId xmlns:a16="http://schemas.microsoft.com/office/drawing/2014/main" id="{0512864C-459B-4768-896E-1B4E56DD02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a:extLst>
            <a:ext uri="{FF2B5EF4-FFF2-40B4-BE49-F238E27FC236}">
              <a16:creationId xmlns:a16="http://schemas.microsoft.com/office/drawing/2014/main" id="{D8329906-8C78-4372-BD0D-6866EC8FD8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a:extLst>
            <a:ext uri="{FF2B5EF4-FFF2-40B4-BE49-F238E27FC236}">
              <a16:creationId xmlns:a16="http://schemas.microsoft.com/office/drawing/2014/main" id="{F3DDF13B-ABA8-49EA-859C-88D8C150C9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a:extLst>
            <a:ext uri="{FF2B5EF4-FFF2-40B4-BE49-F238E27FC236}">
              <a16:creationId xmlns:a16="http://schemas.microsoft.com/office/drawing/2014/main" id="{F364978E-41CA-44EC-8179-5A53E75EE71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a:extLst>
            <a:ext uri="{FF2B5EF4-FFF2-40B4-BE49-F238E27FC236}">
              <a16:creationId xmlns:a16="http://schemas.microsoft.com/office/drawing/2014/main" id="{FE3B84EA-C336-47A7-84B7-68ECDF3540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a:extLst>
            <a:ext uri="{FF2B5EF4-FFF2-40B4-BE49-F238E27FC236}">
              <a16:creationId xmlns:a16="http://schemas.microsoft.com/office/drawing/2014/main" id="{6F10EE25-9646-45E0-8448-C9E063F090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a:extLst>
            <a:ext uri="{FF2B5EF4-FFF2-40B4-BE49-F238E27FC236}">
              <a16:creationId xmlns:a16="http://schemas.microsoft.com/office/drawing/2014/main" id="{428E9870-927D-424D-9654-623494B00A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a:extLst>
            <a:ext uri="{FF2B5EF4-FFF2-40B4-BE49-F238E27FC236}">
              <a16:creationId xmlns:a16="http://schemas.microsoft.com/office/drawing/2014/main" id="{F1341FAD-33B9-4C72-AFC0-E8FAA661B4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a:extLst>
            <a:ext uri="{FF2B5EF4-FFF2-40B4-BE49-F238E27FC236}">
              <a16:creationId xmlns:a16="http://schemas.microsoft.com/office/drawing/2014/main" id="{F3B2F476-74A4-4ACE-BEDB-CFC7BCB6BE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a:extLst>
            <a:ext uri="{FF2B5EF4-FFF2-40B4-BE49-F238E27FC236}">
              <a16:creationId xmlns:a16="http://schemas.microsoft.com/office/drawing/2014/main" id="{5661C254-70A9-4B47-AEF8-D6BF21A84E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a:extLst>
            <a:ext uri="{FF2B5EF4-FFF2-40B4-BE49-F238E27FC236}">
              <a16:creationId xmlns:a16="http://schemas.microsoft.com/office/drawing/2014/main" id="{FE59A8C8-3F00-40B9-BBFD-879C16313E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3A991FB7-3C9E-4037-B5A9-E8420811E12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a:extLst>
            <a:ext uri="{FF2B5EF4-FFF2-40B4-BE49-F238E27FC236}">
              <a16:creationId xmlns:a16="http://schemas.microsoft.com/office/drawing/2014/main" id="{D2D4DC42-3924-4B54-B666-544549FF1B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a:extLst>
            <a:ext uri="{FF2B5EF4-FFF2-40B4-BE49-F238E27FC236}">
              <a16:creationId xmlns:a16="http://schemas.microsoft.com/office/drawing/2014/main" id="{D94A6E02-10CC-46CF-BE1E-51AAE2E548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a:extLst>
            <a:ext uri="{FF2B5EF4-FFF2-40B4-BE49-F238E27FC236}">
              <a16:creationId xmlns:a16="http://schemas.microsoft.com/office/drawing/2014/main" id="{0C14A174-7A98-475B-97BE-CF19119E350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a:extLst>
            <a:ext uri="{FF2B5EF4-FFF2-40B4-BE49-F238E27FC236}">
              <a16:creationId xmlns:a16="http://schemas.microsoft.com/office/drawing/2014/main" id="{1BE95334-355B-456F-BE26-3D4A18BDB3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a:extLst>
            <a:ext uri="{FF2B5EF4-FFF2-40B4-BE49-F238E27FC236}">
              <a16:creationId xmlns:a16="http://schemas.microsoft.com/office/drawing/2014/main" id="{084B9351-4411-4F30-BC7C-F8B967B3A2C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a:extLst>
            <a:ext uri="{FF2B5EF4-FFF2-40B4-BE49-F238E27FC236}">
              <a16:creationId xmlns:a16="http://schemas.microsoft.com/office/drawing/2014/main" id="{86779168-BAB9-4524-8934-60F0C09185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a:extLst>
            <a:ext uri="{FF2B5EF4-FFF2-40B4-BE49-F238E27FC236}">
              <a16:creationId xmlns:a16="http://schemas.microsoft.com/office/drawing/2014/main" id="{28FF1FED-4047-43F1-A144-A3CB42A60E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a:extLst>
            <a:ext uri="{FF2B5EF4-FFF2-40B4-BE49-F238E27FC236}">
              <a16:creationId xmlns:a16="http://schemas.microsoft.com/office/drawing/2014/main" id="{CE291E9F-0EBF-41C6-AE19-8DDA58BF80A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a:extLst>
            <a:ext uri="{FF2B5EF4-FFF2-40B4-BE49-F238E27FC236}">
              <a16:creationId xmlns:a16="http://schemas.microsoft.com/office/drawing/2014/main" id="{796560A1-72A2-43FD-83E5-F877407FD0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a:extLst>
            <a:ext uri="{FF2B5EF4-FFF2-40B4-BE49-F238E27FC236}">
              <a16:creationId xmlns:a16="http://schemas.microsoft.com/office/drawing/2014/main" id="{C96A9FB3-C7A0-4827-AAF9-1A14DCA755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a:extLst>
            <a:ext uri="{FF2B5EF4-FFF2-40B4-BE49-F238E27FC236}">
              <a16:creationId xmlns:a16="http://schemas.microsoft.com/office/drawing/2014/main" id="{F9D90E11-8642-4553-8176-16CC6E2372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a:extLst>
            <a:ext uri="{FF2B5EF4-FFF2-40B4-BE49-F238E27FC236}">
              <a16:creationId xmlns:a16="http://schemas.microsoft.com/office/drawing/2014/main" id="{74DF821E-FA7A-4E34-AFCA-AEB136968B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24" name="直線コネクタ 623">
          <a:extLst>
            <a:ext uri="{FF2B5EF4-FFF2-40B4-BE49-F238E27FC236}">
              <a16:creationId xmlns:a16="http://schemas.microsoft.com/office/drawing/2014/main" id="{F4C247B0-4C72-4DB8-B220-299D00A74D3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25" name="【庁舎】&#10;有形固定資産減価償却率最小値テキスト">
          <a:extLst>
            <a:ext uri="{FF2B5EF4-FFF2-40B4-BE49-F238E27FC236}">
              <a16:creationId xmlns:a16="http://schemas.microsoft.com/office/drawing/2014/main" id="{49C6934C-00D6-4656-B11A-1C09067EA40E}"/>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26" name="直線コネクタ 625">
          <a:extLst>
            <a:ext uri="{FF2B5EF4-FFF2-40B4-BE49-F238E27FC236}">
              <a16:creationId xmlns:a16="http://schemas.microsoft.com/office/drawing/2014/main" id="{871AF110-2E12-4413-B089-F809563F9B47}"/>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27" name="【庁舎】&#10;有形固定資産減価償却率最大値テキスト">
          <a:extLst>
            <a:ext uri="{FF2B5EF4-FFF2-40B4-BE49-F238E27FC236}">
              <a16:creationId xmlns:a16="http://schemas.microsoft.com/office/drawing/2014/main" id="{CBD2C13F-3C36-4581-BDC0-8D9A7163A55F}"/>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8" name="直線コネクタ 627">
          <a:extLst>
            <a:ext uri="{FF2B5EF4-FFF2-40B4-BE49-F238E27FC236}">
              <a16:creationId xmlns:a16="http://schemas.microsoft.com/office/drawing/2014/main" id="{DC3940D4-4AF4-4045-B8E1-18BC9F0614A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29" name="【庁舎】&#10;有形固定資産減価償却率平均値テキスト">
          <a:extLst>
            <a:ext uri="{FF2B5EF4-FFF2-40B4-BE49-F238E27FC236}">
              <a16:creationId xmlns:a16="http://schemas.microsoft.com/office/drawing/2014/main" id="{55BC699C-412B-4960-B5B4-2C1E19A77533}"/>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30" name="フローチャート: 判断 629">
          <a:extLst>
            <a:ext uri="{FF2B5EF4-FFF2-40B4-BE49-F238E27FC236}">
              <a16:creationId xmlns:a16="http://schemas.microsoft.com/office/drawing/2014/main" id="{CFDD5B53-D088-49B0-9610-1CB4346A132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31" name="フローチャート: 判断 630">
          <a:extLst>
            <a:ext uri="{FF2B5EF4-FFF2-40B4-BE49-F238E27FC236}">
              <a16:creationId xmlns:a16="http://schemas.microsoft.com/office/drawing/2014/main" id="{4503470D-8AE6-4CAA-B910-13E8B2708C4C}"/>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32" name="フローチャート: 判断 631">
          <a:extLst>
            <a:ext uri="{FF2B5EF4-FFF2-40B4-BE49-F238E27FC236}">
              <a16:creationId xmlns:a16="http://schemas.microsoft.com/office/drawing/2014/main" id="{E9B75C8C-ECEF-4AA2-BFC4-25CD5F742391}"/>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33" name="フローチャート: 判断 632">
          <a:extLst>
            <a:ext uri="{FF2B5EF4-FFF2-40B4-BE49-F238E27FC236}">
              <a16:creationId xmlns:a16="http://schemas.microsoft.com/office/drawing/2014/main" id="{9CCBAD5D-8450-4D86-A2B9-BBF696F063FF}"/>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34" name="フローチャート: 判断 633">
          <a:extLst>
            <a:ext uri="{FF2B5EF4-FFF2-40B4-BE49-F238E27FC236}">
              <a16:creationId xmlns:a16="http://schemas.microsoft.com/office/drawing/2014/main" id="{8B817571-C440-4EA1-ADEE-CE494E790DAB}"/>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3002FE65-A201-4C8A-BD68-6211A3D909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9A8ABF6-091C-4DDB-A5F0-5572A63441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665D7E4-5882-4760-A03F-9D0E6666431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2244278-DF30-45A1-AEC4-DB99BCEC40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38C290AA-51E4-4289-8C2F-B547C54201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640" name="楕円 639">
          <a:extLst>
            <a:ext uri="{FF2B5EF4-FFF2-40B4-BE49-F238E27FC236}">
              <a16:creationId xmlns:a16="http://schemas.microsoft.com/office/drawing/2014/main" id="{AADF0C02-549B-419F-BBCD-276B6A8763FB}"/>
            </a:ext>
          </a:extLst>
        </xdr:cNvPr>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641" name="【庁舎】&#10;有形固定資産減価償却率該当値テキスト">
          <a:extLst>
            <a:ext uri="{FF2B5EF4-FFF2-40B4-BE49-F238E27FC236}">
              <a16:creationId xmlns:a16="http://schemas.microsoft.com/office/drawing/2014/main" id="{23789868-6EB3-4EB5-BF45-0A738D35C31F}"/>
            </a:ext>
          </a:extLst>
        </xdr:cNvPr>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42" name="楕円 641">
          <a:extLst>
            <a:ext uri="{FF2B5EF4-FFF2-40B4-BE49-F238E27FC236}">
              <a16:creationId xmlns:a16="http://schemas.microsoft.com/office/drawing/2014/main" id="{CB9DD571-BE1E-474E-9E55-CAEDE4059FBE}"/>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157843</xdr:rowOff>
    </xdr:to>
    <xdr:cxnSp macro="">
      <xdr:nvCxnSpPr>
        <xdr:cNvPr id="643" name="直線コネクタ 642">
          <a:extLst>
            <a:ext uri="{FF2B5EF4-FFF2-40B4-BE49-F238E27FC236}">
              <a16:creationId xmlns:a16="http://schemas.microsoft.com/office/drawing/2014/main" id="{46C8F2B3-F4DA-4CBE-8AD3-DFEFD6D60452}"/>
            </a:ext>
          </a:extLst>
        </xdr:cNvPr>
        <xdr:cNvCxnSpPr/>
      </xdr:nvCxnSpPr>
      <xdr:spPr>
        <a:xfrm>
          <a:off x="15481300" y="181356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80918</xdr:rowOff>
    </xdr:from>
    <xdr:to>
      <xdr:col>76</xdr:col>
      <xdr:colOff>165100</xdr:colOff>
      <xdr:row>109</xdr:row>
      <xdr:rowOff>11068</xdr:rowOff>
    </xdr:to>
    <xdr:sp macro="" textlink="">
      <xdr:nvSpPr>
        <xdr:cNvPr id="644" name="楕円 643">
          <a:extLst>
            <a:ext uri="{FF2B5EF4-FFF2-40B4-BE49-F238E27FC236}">
              <a16:creationId xmlns:a16="http://schemas.microsoft.com/office/drawing/2014/main" id="{8AB04E96-A5C4-41F3-9B5A-AE56E52C3DAA}"/>
            </a:ext>
          </a:extLst>
        </xdr:cNvPr>
        <xdr:cNvSpPr/>
      </xdr:nvSpPr>
      <xdr:spPr>
        <a:xfrm>
          <a:off x="14541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108</xdr:row>
      <xdr:rowOff>131718</xdr:rowOff>
    </xdr:to>
    <xdr:cxnSp macro="">
      <xdr:nvCxnSpPr>
        <xdr:cNvPr id="645" name="直線コネクタ 644">
          <a:extLst>
            <a:ext uri="{FF2B5EF4-FFF2-40B4-BE49-F238E27FC236}">
              <a16:creationId xmlns:a16="http://schemas.microsoft.com/office/drawing/2014/main" id="{5FA05CF4-716C-413E-BD98-84AF1C60C751}"/>
            </a:ext>
          </a:extLst>
        </xdr:cNvPr>
        <xdr:cNvCxnSpPr/>
      </xdr:nvCxnSpPr>
      <xdr:spPr>
        <a:xfrm flipV="1">
          <a:off x="14592300" y="18135600"/>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76019</xdr:rowOff>
    </xdr:from>
    <xdr:to>
      <xdr:col>72</xdr:col>
      <xdr:colOff>38100</xdr:colOff>
      <xdr:row>109</xdr:row>
      <xdr:rowOff>6169</xdr:rowOff>
    </xdr:to>
    <xdr:sp macro="" textlink="">
      <xdr:nvSpPr>
        <xdr:cNvPr id="646" name="楕円 645">
          <a:extLst>
            <a:ext uri="{FF2B5EF4-FFF2-40B4-BE49-F238E27FC236}">
              <a16:creationId xmlns:a16="http://schemas.microsoft.com/office/drawing/2014/main" id="{A9557D2E-604C-4B13-90D0-80E5DEE2C7FE}"/>
            </a:ext>
          </a:extLst>
        </xdr:cNvPr>
        <xdr:cNvSpPr/>
      </xdr:nvSpPr>
      <xdr:spPr>
        <a:xfrm>
          <a:off x="13652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126819</xdr:rowOff>
    </xdr:from>
    <xdr:to>
      <xdr:col>76</xdr:col>
      <xdr:colOff>114300</xdr:colOff>
      <xdr:row>108</xdr:row>
      <xdr:rowOff>131718</xdr:rowOff>
    </xdr:to>
    <xdr:cxnSp macro="">
      <xdr:nvCxnSpPr>
        <xdr:cNvPr id="647" name="直線コネクタ 646">
          <a:extLst>
            <a:ext uri="{FF2B5EF4-FFF2-40B4-BE49-F238E27FC236}">
              <a16:creationId xmlns:a16="http://schemas.microsoft.com/office/drawing/2014/main" id="{328F7300-7A78-433E-A38C-8DDAD7440B5B}"/>
            </a:ext>
          </a:extLst>
        </xdr:cNvPr>
        <xdr:cNvCxnSpPr/>
      </xdr:nvCxnSpPr>
      <xdr:spPr>
        <a:xfrm>
          <a:off x="13703300" y="186434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48" name="n_1aveValue【庁舎】&#10;有形固定資産減価償却率">
          <a:extLst>
            <a:ext uri="{FF2B5EF4-FFF2-40B4-BE49-F238E27FC236}">
              <a16:creationId xmlns:a16="http://schemas.microsoft.com/office/drawing/2014/main" id="{39BB1A30-E2E6-498F-8777-6BDC87DF05A7}"/>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49" name="n_2aveValue【庁舎】&#10;有形固定資産減価償却率">
          <a:extLst>
            <a:ext uri="{FF2B5EF4-FFF2-40B4-BE49-F238E27FC236}">
              <a16:creationId xmlns:a16="http://schemas.microsoft.com/office/drawing/2014/main" id="{C213A2A8-0E87-4A6F-9A30-6697BA175226}"/>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50" name="n_3aveValue【庁舎】&#10;有形固定資産減価償却率">
          <a:extLst>
            <a:ext uri="{FF2B5EF4-FFF2-40B4-BE49-F238E27FC236}">
              <a16:creationId xmlns:a16="http://schemas.microsoft.com/office/drawing/2014/main" id="{FE421497-F3A1-495A-A7AC-C95A9C91963A}"/>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51" name="n_4aveValue【庁舎】&#10;有形固定資産減価償却率">
          <a:extLst>
            <a:ext uri="{FF2B5EF4-FFF2-40B4-BE49-F238E27FC236}">
              <a16:creationId xmlns:a16="http://schemas.microsoft.com/office/drawing/2014/main" id="{C66D9850-58E0-4A19-A1A4-80FA189E4C6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652" name="n_1mainValue【庁舎】&#10;有形固定資産減価償却率">
          <a:extLst>
            <a:ext uri="{FF2B5EF4-FFF2-40B4-BE49-F238E27FC236}">
              <a16:creationId xmlns:a16="http://schemas.microsoft.com/office/drawing/2014/main" id="{3A697D4E-0DEF-4851-AE6C-9C65A0E20181}"/>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2195</xdr:rowOff>
    </xdr:from>
    <xdr:ext cx="405111" cy="259045"/>
    <xdr:sp macro="" textlink="">
      <xdr:nvSpPr>
        <xdr:cNvPr id="653" name="n_2mainValue【庁舎】&#10;有形固定資産減価償却率">
          <a:extLst>
            <a:ext uri="{FF2B5EF4-FFF2-40B4-BE49-F238E27FC236}">
              <a16:creationId xmlns:a16="http://schemas.microsoft.com/office/drawing/2014/main" id="{E4768AB6-DB97-45FC-AC88-F27CEA54D233}"/>
            </a:ext>
          </a:extLst>
        </xdr:cNvPr>
        <xdr:cNvSpPr txBox="1"/>
      </xdr:nvSpPr>
      <xdr:spPr>
        <a:xfrm>
          <a:off x="14389744" y="1869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168746</xdr:rowOff>
    </xdr:from>
    <xdr:ext cx="405111" cy="259045"/>
    <xdr:sp macro="" textlink="">
      <xdr:nvSpPr>
        <xdr:cNvPr id="654" name="n_3mainValue【庁舎】&#10;有形固定資産減価償却率">
          <a:extLst>
            <a:ext uri="{FF2B5EF4-FFF2-40B4-BE49-F238E27FC236}">
              <a16:creationId xmlns:a16="http://schemas.microsoft.com/office/drawing/2014/main" id="{9216D2ED-8849-4B87-A901-9C81FCE09276}"/>
            </a:ext>
          </a:extLst>
        </xdr:cNvPr>
        <xdr:cNvSpPr txBox="1"/>
      </xdr:nvSpPr>
      <xdr:spPr>
        <a:xfrm>
          <a:off x="13500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718DE5D9-843C-4273-8D16-4D12E9025E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200C253E-B712-4C28-96E8-E1FD97D387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5965B5D1-D5E4-4A6A-888D-20156BB121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777278A9-1826-4B69-8087-C9194F15AD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FED8613E-3D8C-4D9E-B18B-2769A3EAB8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1B06226C-FB81-431F-87FB-05278193F1F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48D3EE87-D3A3-4804-B039-A425048887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3F187E39-5D8A-4D56-A19B-295E713D8D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DE631BEA-F867-4591-B83D-743A4BE95A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F786C70A-BFAB-4DC9-8171-35319E2B99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a:extLst>
            <a:ext uri="{FF2B5EF4-FFF2-40B4-BE49-F238E27FC236}">
              <a16:creationId xmlns:a16="http://schemas.microsoft.com/office/drawing/2014/main" id="{B9EB24FB-1C89-4D31-A3E2-802D4F30FE2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a:extLst>
            <a:ext uri="{FF2B5EF4-FFF2-40B4-BE49-F238E27FC236}">
              <a16:creationId xmlns:a16="http://schemas.microsoft.com/office/drawing/2014/main" id="{845E5D7C-1577-49E0-B203-C3ABFDA359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a:extLst>
            <a:ext uri="{FF2B5EF4-FFF2-40B4-BE49-F238E27FC236}">
              <a16:creationId xmlns:a16="http://schemas.microsoft.com/office/drawing/2014/main" id="{E31EB9F5-32FF-46EE-800A-E30E5D15178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a:extLst>
            <a:ext uri="{FF2B5EF4-FFF2-40B4-BE49-F238E27FC236}">
              <a16:creationId xmlns:a16="http://schemas.microsoft.com/office/drawing/2014/main" id="{BE713D94-DD3A-4CBF-AC06-7F3EB96B4C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a:extLst>
            <a:ext uri="{FF2B5EF4-FFF2-40B4-BE49-F238E27FC236}">
              <a16:creationId xmlns:a16="http://schemas.microsoft.com/office/drawing/2014/main" id="{C938F94A-D63E-4208-BC2A-617BD8F4378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a:extLst>
            <a:ext uri="{FF2B5EF4-FFF2-40B4-BE49-F238E27FC236}">
              <a16:creationId xmlns:a16="http://schemas.microsoft.com/office/drawing/2014/main" id="{9AA767EE-01E2-4DBF-8E96-58097439ADF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a:extLst>
            <a:ext uri="{FF2B5EF4-FFF2-40B4-BE49-F238E27FC236}">
              <a16:creationId xmlns:a16="http://schemas.microsoft.com/office/drawing/2014/main" id="{3D9487C3-F38C-40F1-8717-77368FF6481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a:extLst>
            <a:ext uri="{FF2B5EF4-FFF2-40B4-BE49-F238E27FC236}">
              <a16:creationId xmlns:a16="http://schemas.microsoft.com/office/drawing/2014/main" id="{24E8AC24-853D-4B6F-A5EC-2DF0ECF361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a:extLst>
            <a:ext uri="{FF2B5EF4-FFF2-40B4-BE49-F238E27FC236}">
              <a16:creationId xmlns:a16="http://schemas.microsoft.com/office/drawing/2014/main" id="{F5B5C1BE-FF08-47C7-BD44-89BE5F9EBB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a:extLst>
            <a:ext uri="{FF2B5EF4-FFF2-40B4-BE49-F238E27FC236}">
              <a16:creationId xmlns:a16="http://schemas.microsoft.com/office/drawing/2014/main" id="{A6E97CB6-7C92-494E-B618-9DF941362D5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a:extLst>
            <a:ext uri="{FF2B5EF4-FFF2-40B4-BE49-F238E27FC236}">
              <a16:creationId xmlns:a16="http://schemas.microsoft.com/office/drawing/2014/main" id="{A5608163-1937-42F8-8E60-437EC796B19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a:extLst>
            <a:ext uri="{FF2B5EF4-FFF2-40B4-BE49-F238E27FC236}">
              <a16:creationId xmlns:a16="http://schemas.microsoft.com/office/drawing/2014/main" id="{13FA004C-8026-41A8-9D2A-48A8400D25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a:extLst>
            <a:ext uri="{FF2B5EF4-FFF2-40B4-BE49-F238E27FC236}">
              <a16:creationId xmlns:a16="http://schemas.microsoft.com/office/drawing/2014/main" id="{7F7324FA-CF9B-4224-8317-9C891708C2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a:extLst>
            <a:ext uri="{FF2B5EF4-FFF2-40B4-BE49-F238E27FC236}">
              <a16:creationId xmlns:a16="http://schemas.microsoft.com/office/drawing/2014/main" id="{F50967CA-3931-4811-B9A0-D8819F2912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a:extLst>
            <a:ext uri="{FF2B5EF4-FFF2-40B4-BE49-F238E27FC236}">
              <a16:creationId xmlns:a16="http://schemas.microsoft.com/office/drawing/2014/main" id="{079E6417-718C-48B7-8C66-C9DE95AAB6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80" name="直線コネクタ 679">
          <a:extLst>
            <a:ext uri="{FF2B5EF4-FFF2-40B4-BE49-F238E27FC236}">
              <a16:creationId xmlns:a16="http://schemas.microsoft.com/office/drawing/2014/main" id="{8F5977E7-C19D-424D-8908-E409E5300FF0}"/>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81" name="【庁舎】&#10;一人当たり面積最小値テキスト">
          <a:extLst>
            <a:ext uri="{FF2B5EF4-FFF2-40B4-BE49-F238E27FC236}">
              <a16:creationId xmlns:a16="http://schemas.microsoft.com/office/drawing/2014/main" id="{610CE5FA-2FDF-4BB7-8184-65F9E1FE267C}"/>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82" name="直線コネクタ 681">
          <a:extLst>
            <a:ext uri="{FF2B5EF4-FFF2-40B4-BE49-F238E27FC236}">
              <a16:creationId xmlns:a16="http://schemas.microsoft.com/office/drawing/2014/main" id="{86EEFADB-5F7B-42D9-8EC2-92A73D88E6B1}"/>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83" name="【庁舎】&#10;一人当たり面積最大値テキスト">
          <a:extLst>
            <a:ext uri="{FF2B5EF4-FFF2-40B4-BE49-F238E27FC236}">
              <a16:creationId xmlns:a16="http://schemas.microsoft.com/office/drawing/2014/main" id="{24E7EEF0-E5D1-4B2B-B09F-4A60BE743B50}"/>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84" name="直線コネクタ 683">
          <a:extLst>
            <a:ext uri="{FF2B5EF4-FFF2-40B4-BE49-F238E27FC236}">
              <a16:creationId xmlns:a16="http://schemas.microsoft.com/office/drawing/2014/main" id="{3BAF9B35-8CAC-48B6-965F-DEA0764442F3}"/>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85" name="【庁舎】&#10;一人当たり面積平均値テキスト">
          <a:extLst>
            <a:ext uri="{FF2B5EF4-FFF2-40B4-BE49-F238E27FC236}">
              <a16:creationId xmlns:a16="http://schemas.microsoft.com/office/drawing/2014/main" id="{1DC1B48C-262E-44A1-B1E5-1177748EF7E6}"/>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86" name="フローチャート: 判断 685">
          <a:extLst>
            <a:ext uri="{FF2B5EF4-FFF2-40B4-BE49-F238E27FC236}">
              <a16:creationId xmlns:a16="http://schemas.microsoft.com/office/drawing/2014/main" id="{2BD58D3E-839B-47CA-AD88-D19AA580B3BD}"/>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87" name="フローチャート: 判断 686">
          <a:extLst>
            <a:ext uri="{FF2B5EF4-FFF2-40B4-BE49-F238E27FC236}">
              <a16:creationId xmlns:a16="http://schemas.microsoft.com/office/drawing/2014/main" id="{D9751574-E96E-436E-A016-DA669539ADFE}"/>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88" name="フローチャート: 判断 687">
          <a:extLst>
            <a:ext uri="{FF2B5EF4-FFF2-40B4-BE49-F238E27FC236}">
              <a16:creationId xmlns:a16="http://schemas.microsoft.com/office/drawing/2014/main" id="{29365FB3-D999-4EDB-B57E-1589D6EBACA5}"/>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89" name="フローチャート: 判断 688">
          <a:extLst>
            <a:ext uri="{FF2B5EF4-FFF2-40B4-BE49-F238E27FC236}">
              <a16:creationId xmlns:a16="http://schemas.microsoft.com/office/drawing/2014/main" id="{50C94C49-F914-4F77-B46C-8A974D862867}"/>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90" name="フローチャート: 判断 689">
          <a:extLst>
            <a:ext uri="{FF2B5EF4-FFF2-40B4-BE49-F238E27FC236}">
              <a16:creationId xmlns:a16="http://schemas.microsoft.com/office/drawing/2014/main" id="{C03BA53D-1A30-4466-A958-A6B9DA9B5ED8}"/>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50714BE2-9D05-40E1-A559-1B2C7A59EA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66485F19-72AE-4865-BE74-3E4AADA881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3F116527-EB57-489D-85BE-A0A66DBEE62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1F8C6A14-F9B9-4D85-8454-F2026D0F91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348E6D46-E258-4F88-9B2B-DF8AE57CD53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80373</xdr:rowOff>
    </xdr:from>
    <xdr:to>
      <xdr:col>116</xdr:col>
      <xdr:colOff>114300</xdr:colOff>
      <xdr:row>108</xdr:row>
      <xdr:rowOff>10523</xdr:rowOff>
    </xdr:to>
    <xdr:sp macro="" textlink="">
      <xdr:nvSpPr>
        <xdr:cNvPr id="696" name="楕円 695">
          <a:extLst>
            <a:ext uri="{FF2B5EF4-FFF2-40B4-BE49-F238E27FC236}">
              <a16:creationId xmlns:a16="http://schemas.microsoft.com/office/drawing/2014/main" id="{7449CF77-3922-4E80-AB9E-757B4BE9B653}"/>
            </a:ext>
          </a:extLst>
        </xdr:cNvPr>
        <xdr:cNvSpPr/>
      </xdr:nvSpPr>
      <xdr:spPr>
        <a:xfrm>
          <a:off x="221107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166750</xdr:rowOff>
    </xdr:from>
    <xdr:ext cx="469744" cy="259045"/>
    <xdr:sp macro="" textlink="">
      <xdr:nvSpPr>
        <xdr:cNvPr id="697" name="【庁舎】&#10;一人当たり面積該当値テキスト">
          <a:extLst>
            <a:ext uri="{FF2B5EF4-FFF2-40B4-BE49-F238E27FC236}">
              <a16:creationId xmlns:a16="http://schemas.microsoft.com/office/drawing/2014/main" id="{C891DDCD-CBD6-4EE0-9883-8CFB6D96596A}"/>
            </a:ext>
          </a:extLst>
        </xdr:cNvPr>
        <xdr:cNvSpPr txBox="1"/>
      </xdr:nvSpPr>
      <xdr:spPr>
        <a:xfrm>
          <a:off x="22199600" y="1834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83638</xdr:rowOff>
    </xdr:from>
    <xdr:to>
      <xdr:col>112</xdr:col>
      <xdr:colOff>38100</xdr:colOff>
      <xdr:row>108</xdr:row>
      <xdr:rowOff>13788</xdr:rowOff>
    </xdr:to>
    <xdr:sp macro="" textlink="">
      <xdr:nvSpPr>
        <xdr:cNvPr id="698" name="楕円 697">
          <a:extLst>
            <a:ext uri="{FF2B5EF4-FFF2-40B4-BE49-F238E27FC236}">
              <a16:creationId xmlns:a16="http://schemas.microsoft.com/office/drawing/2014/main" id="{D94B8386-D65B-4402-85B0-45BA94D83D5B}"/>
            </a:ext>
          </a:extLst>
        </xdr:cNvPr>
        <xdr:cNvSpPr/>
      </xdr:nvSpPr>
      <xdr:spPr>
        <a:xfrm>
          <a:off x="21272500" y="18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131173</xdr:rowOff>
    </xdr:from>
    <xdr:to>
      <xdr:col>116</xdr:col>
      <xdr:colOff>63500</xdr:colOff>
      <xdr:row>107</xdr:row>
      <xdr:rowOff>134438</xdr:rowOff>
    </xdr:to>
    <xdr:cxnSp macro="">
      <xdr:nvCxnSpPr>
        <xdr:cNvPr id="699" name="直線コネクタ 698">
          <a:extLst>
            <a:ext uri="{FF2B5EF4-FFF2-40B4-BE49-F238E27FC236}">
              <a16:creationId xmlns:a16="http://schemas.microsoft.com/office/drawing/2014/main" id="{5118DBBC-3731-411D-94A8-8ECF6CD0C9C6}"/>
            </a:ext>
          </a:extLst>
        </xdr:cNvPr>
        <xdr:cNvCxnSpPr/>
      </xdr:nvCxnSpPr>
      <xdr:spPr>
        <a:xfrm flipV="1">
          <a:off x="21323300" y="184763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87993</xdr:rowOff>
    </xdr:from>
    <xdr:to>
      <xdr:col>107</xdr:col>
      <xdr:colOff>101600</xdr:colOff>
      <xdr:row>108</xdr:row>
      <xdr:rowOff>18143</xdr:rowOff>
    </xdr:to>
    <xdr:sp macro="" textlink="">
      <xdr:nvSpPr>
        <xdr:cNvPr id="700" name="楕円 699">
          <a:extLst>
            <a:ext uri="{FF2B5EF4-FFF2-40B4-BE49-F238E27FC236}">
              <a16:creationId xmlns:a16="http://schemas.microsoft.com/office/drawing/2014/main" id="{31FF4A98-FE17-4663-B22D-598CAC026438}"/>
            </a:ext>
          </a:extLst>
        </xdr:cNvPr>
        <xdr:cNvSpPr/>
      </xdr:nvSpPr>
      <xdr:spPr>
        <a:xfrm>
          <a:off x="20383500" y="18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134438</xdr:rowOff>
    </xdr:from>
    <xdr:to>
      <xdr:col>111</xdr:col>
      <xdr:colOff>177800</xdr:colOff>
      <xdr:row>107</xdr:row>
      <xdr:rowOff>138793</xdr:rowOff>
    </xdr:to>
    <xdr:cxnSp macro="">
      <xdr:nvCxnSpPr>
        <xdr:cNvPr id="701" name="直線コネクタ 700">
          <a:extLst>
            <a:ext uri="{FF2B5EF4-FFF2-40B4-BE49-F238E27FC236}">
              <a16:creationId xmlns:a16="http://schemas.microsoft.com/office/drawing/2014/main" id="{E9055A9E-9606-475E-9F9A-C4FA3EC5073E}"/>
            </a:ext>
          </a:extLst>
        </xdr:cNvPr>
        <xdr:cNvCxnSpPr/>
      </xdr:nvCxnSpPr>
      <xdr:spPr>
        <a:xfrm flipV="1">
          <a:off x="20434300" y="1847958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93436</xdr:rowOff>
    </xdr:from>
    <xdr:to>
      <xdr:col>102</xdr:col>
      <xdr:colOff>165100</xdr:colOff>
      <xdr:row>108</xdr:row>
      <xdr:rowOff>23586</xdr:rowOff>
    </xdr:to>
    <xdr:sp macro="" textlink="">
      <xdr:nvSpPr>
        <xdr:cNvPr id="702" name="楕円 701">
          <a:extLst>
            <a:ext uri="{FF2B5EF4-FFF2-40B4-BE49-F238E27FC236}">
              <a16:creationId xmlns:a16="http://schemas.microsoft.com/office/drawing/2014/main" id="{EF46F270-DF65-44A5-BCE6-6B888F49C925}"/>
            </a:ext>
          </a:extLst>
        </xdr:cNvPr>
        <xdr:cNvSpPr/>
      </xdr:nvSpPr>
      <xdr:spPr>
        <a:xfrm>
          <a:off x="19494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138793</xdr:rowOff>
    </xdr:from>
    <xdr:to>
      <xdr:col>107</xdr:col>
      <xdr:colOff>50800</xdr:colOff>
      <xdr:row>107</xdr:row>
      <xdr:rowOff>144236</xdr:rowOff>
    </xdr:to>
    <xdr:cxnSp macro="">
      <xdr:nvCxnSpPr>
        <xdr:cNvPr id="703" name="直線コネクタ 702">
          <a:extLst>
            <a:ext uri="{FF2B5EF4-FFF2-40B4-BE49-F238E27FC236}">
              <a16:creationId xmlns:a16="http://schemas.microsoft.com/office/drawing/2014/main" id="{CF2C4477-B04F-4A14-AE26-F4307BCE97F6}"/>
            </a:ext>
          </a:extLst>
        </xdr:cNvPr>
        <xdr:cNvCxnSpPr/>
      </xdr:nvCxnSpPr>
      <xdr:spPr>
        <a:xfrm flipV="1">
          <a:off x="19545300" y="184839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704" name="n_1aveValue【庁舎】&#10;一人当たり面積">
          <a:extLst>
            <a:ext uri="{FF2B5EF4-FFF2-40B4-BE49-F238E27FC236}">
              <a16:creationId xmlns:a16="http://schemas.microsoft.com/office/drawing/2014/main" id="{8E42805E-6702-40F1-8326-A2506D7BE0B2}"/>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05" name="n_2aveValue【庁舎】&#10;一人当たり面積">
          <a:extLst>
            <a:ext uri="{FF2B5EF4-FFF2-40B4-BE49-F238E27FC236}">
              <a16:creationId xmlns:a16="http://schemas.microsoft.com/office/drawing/2014/main" id="{9873C679-7B0D-4A3E-B5B1-9ADF58E7A56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06" name="n_3aveValue【庁舎】&#10;一人当たり面積">
          <a:extLst>
            <a:ext uri="{FF2B5EF4-FFF2-40B4-BE49-F238E27FC236}">
              <a16:creationId xmlns:a16="http://schemas.microsoft.com/office/drawing/2014/main" id="{3318E5C7-EB15-457F-A809-109CA17016ED}"/>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707" name="n_4aveValue【庁舎】&#10;一人当たり面積">
          <a:extLst>
            <a:ext uri="{FF2B5EF4-FFF2-40B4-BE49-F238E27FC236}">
              <a16:creationId xmlns:a16="http://schemas.microsoft.com/office/drawing/2014/main" id="{0F0E2C73-5EE9-4D95-B9C2-7B1FC5627A14}"/>
            </a:ext>
          </a:extLst>
        </xdr:cNvPr>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4915</xdr:rowOff>
    </xdr:from>
    <xdr:ext cx="469744" cy="259045"/>
    <xdr:sp macro="" textlink="">
      <xdr:nvSpPr>
        <xdr:cNvPr id="708" name="n_1mainValue【庁舎】&#10;一人当たり面積">
          <a:extLst>
            <a:ext uri="{FF2B5EF4-FFF2-40B4-BE49-F238E27FC236}">
              <a16:creationId xmlns:a16="http://schemas.microsoft.com/office/drawing/2014/main" id="{97052876-BC83-462C-9708-10821B924CC8}"/>
            </a:ext>
          </a:extLst>
        </xdr:cNvPr>
        <xdr:cNvSpPr txBox="1"/>
      </xdr:nvSpPr>
      <xdr:spPr>
        <a:xfrm>
          <a:off x="21075727" y="185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9270</xdr:rowOff>
    </xdr:from>
    <xdr:ext cx="469744" cy="259045"/>
    <xdr:sp macro="" textlink="">
      <xdr:nvSpPr>
        <xdr:cNvPr id="709" name="n_2mainValue【庁舎】&#10;一人当たり面積">
          <a:extLst>
            <a:ext uri="{FF2B5EF4-FFF2-40B4-BE49-F238E27FC236}">
              <a16:creationId xmlns:a16="http://schemas.microsoft.com/office/drawing/2014/main" id="{BD946457-581D-461C-8976-0AD62A51020B}"/>
            </a:ext>
          </a:extLst>
        </xdr:cNvPr>
        <xdr:cNvSpPr txBox="1"/>
      </xdr:nvSpPr>
      <xdr:spPr>
        <a:xfrm>
          <a:off x="20199427" y="185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14713</xdr:rowOff>
    </xdr:from>
    <xdr:ext cx="469744" cy="259045"/>
    <xdr:sp macro="" textlink="">
      <xdr:nvSpPr>
        <xdr:cNvPr id="710" name="n_3mainValue【庁舎】&#10;一人当たり面積">
          <a:extLst>
            <a:ext uri="{FF2B5EF4-FFF2-40B4-BE49-F238E27FC236}">
              <a16:creationId xmlns:a16="http://schemas.microsoft.com/office/drawing/2014/main" id="{A2DD97BE-DC41-428F-B408-87286465F0B1}"/>
            </a:ext>
          </a:extLst>
        </xdr:cNvPr>
        <xdr:cNvSpPr txBox="1"/>
      </xdr:nvSpPr>
      <xdr:spPr>
        <a:xfrm>
          <a:off x="19310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4C811BB-076C-4F00-BD2F-6A6F97ADD0C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1240DCB6-1C46-4786-B0B2-4BB1FD2BD1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9105C3B4-6A58-43F7-98CC-27016CFD1F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施設の一人当たり面積は、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人の減となったため全て微増となった。（</a:t>
          </a:r>
          <a:r>
            <a:rPr kumimoji="1" lang="en-US" altLang="ja-JP" sz="1300">
              <a:latin typeface="ＭＳ Ｐゴシック" panose="020B0600070205080204" pitchFamily="50" charset="-128"/>
              <a:ea typeface="ＭＳ Ｐゴシック" panose="020B0600070205080204" pitchFamily="50" charset="-128"/>
            </a:rPr>
            <a:t>H31.1.1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5,807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R2.1.1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5,719</a:t>
          </a:r>
          <a:r>
            <a:rPr kumimoji="1" lang="ja-JP" altLang="en-US" sz="1300">
              <a:latin typeface="ＭＳ Ｐゴシック" panose="020B0600070205080204" pitchFamily="50" charset="-128"/>
              <a:ea typeface="ＭＳ Ｐゴシック" panose="020B0600070205080204" pitchFamily="50" charset="-128"/>
            </a:rPr>
            <a:t>人）</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有形固定資産減価償却率においては、令和元年に施設改修等の事業が行われなかったため、平成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年度と比べていずれも微増している。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法人税収入の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％以上を占める町有地企業の業績次第で、税収に大きな増減があるため、町民税等の自主財源の収納率向上に努める。引続き経費の削減に努めるとともに、効率的な行政運営に取り組む。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経常一般財源である普通交付税が対前年度比▲</a:t>
          </a:r>
          <a:r>
            <a:rPr kumimoji="1" lang="en-US" altLang="ja-JP" sz="1300">
              <a:latin typeface="ＭＳ Ｐゴシック" panose="020B0600070205080204" pitchFamily="50" charset="-128"/>
              <a:ea typeface="ＭＳ Ｐゴシック" panose="020B0600070205080204" pitchFamily="50" charset="-128"/>
            </a:rPr>
            <a:t>78,250</a:t>
          </a:r>
          <a:r>
            <a:rPr kumimoji="1" lang="ja-JP" altLang="en-US" sz="1300">
              <a:latin typeface="ＭＳ Ｐゴシック" panose="020B0600070205080204" pitchFamily="50" charset="-128"/>
              <a:ea typeface="ＭＳ Ｐゴシック" panose="020B0600070205080204" pitchFamily="50" charset="-128"/>
            </a:rPr>
            <a:t>千円となった。主な要因は、平成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年度の法人税収入が町誘致企業の業績好調により大幅に増額となったことである。また、令和元年度の法人税収入は、円高の影響で減額となり、町税全体では対前年度比▲</a:t>
          </a:r>
          <a:r>
            <a:rPr kumimoji="1" lang="en-US" altLang="ja-JP" sz="1300">
              <a:latin typeface="ＭＳ Ｐゴシック" panose="020B0600070205080204" pitchFamily="50" charset="-128"/>
              <a:ea typeface="ＭＳ Ｐゴシック" panose="020B0600070205080204" pitchFamily="50" charset="-128"/>
            </a:rPr>
            <a:t>72,216</a:t>
          </a:r>
          <a:r>
            <a:rPr kumimoji="1" lang="ja-JP" altLang="en-US" sz="1300">
              <a:latin typeface="ＭＳ Ｐゴシック" panose="020B0600070205080204" pitchFamily="50" charset="-128"/>
              <a:ea typeface="ＭＳ Ｐゴシック" panose="020B0600070205080204" pitchFamily="50" charset="-128"/>
            </a:rPr>
            <a:t>千円となった。経常的支出は対前年度比で減少したものの、普通交付税や町税等の経常一般財源の減少も大きかったため、経常収支比率は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63</xdr:row>
      <xdr:rowOff>22606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64698"/>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8382</xdr:rowOff>
    </xdr:from>
    <xdr:to>
      <xdr:col>19</xdr:col>
      <xdr:colOff>133350</xdr:colOff>
      <xdr:row>62</xdr:row>
      <xdr:rowOff>34798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6683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66</xdr:row>
      <xdr:rowOff>43942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66832"/>
          <a:ext cx="889000" cy="89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66</xdr:row>
      <xdr:rowOff>43942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26878"/>
          <a:ext cx="889000" cy="10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143256</xdr:rowOff>
    </xdr:from>
    <xdr:to>
      <xdr:col>23</xdr:col>
      <xdr:colOff>184150</xdr:colOff>
      <xdr:row>63</xdr:row>
      <xdr:rowOff>73406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159783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160528</xdr:rowOff>
    </xdr:from>
    <xdr:to>
      <xdr:col>7</xdr:col>
      <xdr:colOff>31750</xdr:colOff>
      <xdr:row>60</xdr:row>
      <xdr:rowOff>90678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100855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令和元年度は参議院議員選挙、町長選挙、町議会議員選挙があったため人件費が増加した。物件費の増要因は、台風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号被害による農地等土砂撤去やプレミアム付商品券事業に係る委託料が発生したためである。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32431</xdr:rowOff>
    </xdr:from>
    <xdr:to>
      <xdr:col>23</xdr:col>
      <xdr:colOff>133350</xdr:colOff>
      <xdr:row>83</xdr:row>
      <xdr:rowOff>145467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62781"/>
          <a:ext cx="838200" cy="1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23321</xdr:rowOff>
    </xdr:from>
    <xdr:to>
      <xdr:col>19</xdr:col>
      <xdr:colOff>133350</xdr:colOff>
      <xdr:row>83</xdr:row>
      <xdr:rowOff>32431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53671"/>
          <a:ext cx="889000" cy="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167991</xdr:rowOff>
    </xdr:from>
    <xdr:to>
      <xdr:col>15</xdr:col>
      <xdr:colOff>82550</xdr:colOff>
      <xdr:row>83</xdr:row>
      <xdr:rowOff>23321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26891"/>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167991</xdr:rowOff>
    </xdr:from>
    <xdr:to>
      <xdr:col>11</xdr:col>
      <xdr:colOff>31750</xdr:colOff>
      <xdr:row>83</xdr:row>
      <xdr:rowOff>974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26891"/>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94667</xdr:rowOff>
    </xdr:from>
    <xdr:to>
      <xdr:col>23</xdr:col>
      <xdr:colOff>184150</xdr:colOff>
      <xdr:row>84</xdr:row>
      <xdr:rowOff>24817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66744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9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153081</xdr:rowOff>
    </xdr:from>
    <xdr:to>
      <xdr:col>19</xdr:col>
      <xdr:colOff>184150</xdr:colOff>
      <xdr:row>83</xdr:row>
      <xdr:rowOff>83231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80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143971</xdr:rowOff>
    </xdr:from>
    <xdr:to>
      <xdr:col>15</xdr:col>
      <xdr:colOff>133350</xdr:colOff>
      <xdr:row>83</xdr:row>
      <xdr:rowOff>74121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84298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117191</xdr:rowOff>
    </xdr:from>
    <xdr:to>
      <xdr:col>11</xdr:col>
      <xdr:colOff>82550</xdr:colOff>
      <xdr:row>83</xdr:row>
      <xdr:rowOff>47341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57518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4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121624</xdr:rowOff>
    </xdr:from>
    <xdr:to>
      <xdr:col>7</xdr:col>
      <xdr:colOff>31750</xdr:colOff>
      <xdr:row>83</xdr:row>
      <xdr:rowOff>51774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61951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年度にわたる徹底した退職者不補充のため、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中間層の職員が少ない構造となっている。令和元年度は新規職員の採用がなかったため、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922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89</xdr:row>
      <xdr:rowOff>58359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92262"/>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58359</xdr:rowOff>
    </xdr:from>
    <xdr:to>
      <xdr:col>72</xdr:col>
      <xdr:colOff>203200</xdr:colOff>
      <xdr:row>90</xdr:row>
      <xdr:rowOff>59266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31740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114905</xdr:rowOff>
    </xdr:from>
    <xdr:to>
      <xdr:col>68</xdr:col>
      <xdr:colOff>152400</xdr:colOff>
      <xdr:row>90</xdr:row>
      <xdr:rowOff>59266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202505"/>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90</xdr:row>
      <xdr:rowOff>8466</xdr:rowOff>
    </xdr:from>
    <xdr:to>
      <xdr:col>68</xdr:col>
      <xdr:colOff>203200</xdr:colOff>
      <xdr:row>90</xdr:row>
      <xdr:rowOff>110066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94843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わたる徹底した退職者不補充のため、現在も数値は類似団体平均を下回っているが、ここ数年は職員採用を行っている。地方分権による事務負担の増や、災害対応、行政サービスの向上には毎年職員採用を行うべ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12859</xdr:rowOff>
    </xdr:from>
    <xdr:to>
      <xdr:col>81</xdr:col>
      <xdr:colOff>44450</xdr:colOff>
      <xdr:row>59</xdr:row>
      <xdr:rowOff>32162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28409"/>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12859</xdr:rowOff>
    </xdr:from>
    <xdr:to>
      <xdr:col>77</xdr:col>
      <xdr:colOff>44450</xdr:colOff>
      <xdr:row>59</xdr:row>
      <xdr:rowOff>33972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28409"/>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154146</xdr:rowOff>
    </xdr:from>
    <xdr:to>
      <xdr:col>72</xdr:col>
      <xdr:colOff>203200</xdr:colOff>
      <xdr:row>59</xdr:row>
      <xdr:rowOff>33972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098246"/>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154146</xdr:rowOff>
    </xdr:from>
    <xdr:to>
      <xdr:col>68</xdr:col>
      <xdr:colOff>152400</xdr:colOff>
      <xdr:row>59</xdr:row>
      <xdr:rowOff>794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09824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152812</xdr:rowOff>
    </xdr:from>
    <xdr:to>
      <xdr:col>81</xdr:col>
      <xdr:colOff>95250</xdr:colOff>
      <xdr:row>59</xdr:row>
      <xdr:rowOff>82962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74089</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133509</xdr:rowOff>
    </xdr:from>
    <xdr:to>
      <xdr:col>77</xdr:col>
      <xdr:colOff>95250</xdr:colOff>
      <xdr:row>59</xdr:row>
      <xdr:rowOff>63659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0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73836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4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154622</xdr:rowOff>
    </xdr:from>
    <xdr:to>
      <xdr:col>73</xdr:col>
      <xdr:colOff>44450</xdr:colOff>
      <xdr:row>59</xdr:row>
      <xdr:rowOff>84772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94949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103346</xdr:rowOff>
    </xdr:from>
    <xdr:to>
      <xdr:col>68</xdr:col>
      <xdr:colOff>203200</xdr:colOff>
      <xdr:row>59</xdr:row>
      <xdr:rowOff>33496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04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43673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1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121444</xdr:rowOff>
    </xdr:from>
    <xdr:to>
      <xdr:col>64</xdr:col>
      <xdr:colOff>152400</xdr:colOff>
      <xdr:row>59</xdr:row>
      <xdr:rowOff>51594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61771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3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年度過疎対策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統合小学校建設事業外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71882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3769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166116</xdr:rowOff>
    </xdr:from>
    <xdr:to>
      <xdr:col>77</xdr:col>
      <xdr:colOff>44450</xdr:colOff>
      <xdr:row>37</xdr:row>
      <xdr:rowOff>33274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3383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146812</xdr:rowOff>
    </xdr:from>
    <xdr:to>
      <xdr:col>72</xdr:col>
      <xdr:colOff>203200</xdr:colOff>
      <xdr:row>36</xdr:row>
      <xdr:rowOff>166116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3190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146812</xdr:rowOff>
    </xdr:from>
    <xdr:to>
      <xdr:col>68</xdr:col>
      <xdr:colOff>152400</xdr:colOff>
      <xdr:row>37</xdr:row>
      <xdr:rowOff>4318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3190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21082</xdr:rowOff>
    </xdr:from>
    <xdr:to>
      <xdr:col>81</xdr:col>
      <xdr:colOff>95250</xdr:colOff>
      <xdr:row>37</xdr:row>
      <xdr:rowOff>122682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37609</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2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115316</xdr:rowOff>
    </xdr:from>
    <xdr:to>
      <xdr:col>73</xdr:col>
      <xdr:colOff>44450</xdr:colOff>
      <xdr:row>37</xdr:row>
      <xdr:rowOff>45466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55643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96012</xdr:rowOff>
    </xdr:from>
    <xdr:to>
      <xdr:col>68</xdr:col>
      <xdr:colOff>203200</xdr:colOff>
      <xdr:row>37</xdr:row>
      <xdr:rowOff>26162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36339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124968</xdr:rowOff>
    </xdr:from>
    <xdr:to>
      <xdr:col>64</xdr:col>
      <xdr:colOff>152400</xdr:colOff>
      <xdr:row>37</xdr:row>
      <xdr:rowOff>55118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65295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引続き健全な数値を維持していく。定期的な繰上償還を行っているので数値が悪化することはないと思われる。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引続き業務を効率化し超過勤務を削減するなどし、人件費の抑制に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639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77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光熱水費、消耗品費、備品購入費等の削減、各委託料の単価見直しを行い、引続き抑制を図る。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17</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073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167005</xdr:rowOff>
    </xdr:from>
    <xdr:to>
      <xdr:col>78</xdr:col>
      <xdr:colOff>69850</xdr:colOff>
      <xdr:row>16</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387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167005</xdr:rowOff>
    </xdr:from>
    <xdr:to>
      <xdr:col>73</xdr:col>
      <xdr:colOff>180975</xdr:colOff>
      <xdr:row>16</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387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444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139065</xdr:rowOff>
    </xdr:from>
    <xdr:to>
      <xdr:col>82</xdr:col>
      <xdr:colOff>158750</xdr:colOff>
      <xdr:row>17</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99712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116205</xdr:rowOff>
    </xdr:from>
    <xdr:to>
      <xdr:col>74</xdr:col>
      <xdr:colOff>31750</xdr:colOff>
      <xdr:row>16</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大きな事業費の増減はなく、例年並みの数値となった。</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特別会計への繰出金である。国民健康保険特別会計、後期高齢者医療保険特別会計及び介護保険特別会計は、医療費が増加傾向にあるため、一般会計と同様に健康増進事業を実施するなどし、医療費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85852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45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90424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45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57</xdr:row>
      <xdr:rowOff>74422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916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57</xdr:row>
      <xdr:rowOff>74422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676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一部事務組合負担金や水道事業会計補助金は、臨時的経費としている普通建設事業や建設改良に係る分が増額となったため、経常収支比率については微減となった。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460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67564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866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39</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8665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39</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14084"/>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83058</xdr:rowOff>
    </xdr:from>
    <xdr:to>
      <xdr:col>69</xdr:col>
      <xdr:colOff>142875</xdr:colOff>
      <xdr:row>40</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169435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％上昇した。主な要因は平成２７年度過疎対策事業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統合小学校建設事業外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の元金償還が始まったことである。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21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経常収支比率は類似団体平均をわずかに下回っているものの、前年度より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上昇した。経常的経費は前年度より微減となったが、経常一般財源である普通交付税や町税の収入減が大きかったため経常収支比率が上昇した。</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69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110998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554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79</xdr:row>
      <xdr:rowOff>60706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855448"/>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94996</xdr:rowOff>
    </xdr:from>
    <xdr:to>
      <xdr:col>69</xdr:col>
      <xdr:colOff>92075</xdr:colOff>
      <xdr:row>79</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782296"/>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44196</xdr:rowOff>
    </xdr:from>
    <xdr:to>
      <xdr:col>65</xdr:col>
      <xdr:colOff>53975</xdr:colOff>
      <xdr:row>74</xdr:row>
      <xdr:rowOff>145796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155973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62136</xdr:rowOff>
    </xdr:from>
    <xdr:to>
      <xdr:col>29</xdr:col>
      <xdr:colOff>127000</xdr:colOff>
      <xdr:row>18</xdr:row>
      <xdr:rowOff>93161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5861"/>
          <a:ext cx="647700" cy="3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93161</xdr:rowOff>
    </xdr:from>
    <xdr:to>
      <xdr:col>26</xdr:col>
      <xdr:colOff>50800</xdr:colOff>
      <xdr:row>18</xdr:row>
      <xdr:rowOff>163689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26886"/>
          <a:ext cx="698500" cy="7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148007</xdr:rowOff>
    </xdr:from>
    <xdr:to>
      <xdr:col>22</xdr:col>
      <xdr:colOff>114300</xdr:colOff>
      <xdr:row>18</xdr:row>
      <xdr:rowOff>163689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81732"/>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127479</xdr:rowOff>
    </xdr:from>
    <xdr:to>
      <xdr:col>18</xdr:col>
      <xdr:colOff>177800</xdr:colOff>
      <xdr:row>18</xdr:row>
      <xdr:rowOff>148007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61204"/>
          <a:ext cx="698500" cy="20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11336</xdr:rowOff>
    </xdr:from>
    <xdr:to>
      <xdr:col>29</xdr:col>
      <xdr:colOff>177800</xdr:colOff>
      <xdr:row>18</xdr:row>
      <xdr:rowOff>112936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154863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42361</xdr:rowOff>
    </xdr:from>
    <xdr:to>
      <xdr:col>26</xdr:col>
      <xdr:colOff>101600</xdr:colOff>
      <xdr:row>18</xdr:row>
      <xdr:rowOff>143961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7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128738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6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112889</xdr:rowOff>
    </xdr:from>
    <xdr:to>
      <xdr:col>22</xdr:col>
      <xdr:colOff>165100</xdr:colOff>
      <xdr:row>19</xdr:row>
      <xdr:rowOff>43039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6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27816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97207</xdr:rowOff>
    </xdr:from>
    <xdr:to>
      <xdr:col>19</xdr:col>
      <xdr:colOff>38100</xdr:colOff>
      <xdr:row>19</xdr:row>
      <xdr:rowOff>27357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3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76678</xdr:rowOff>
    </xdr:from>
    <xdr:to>
      <xdr:col>15</xdr:col>
      <xdr:colOff>101600</xdr:colOff>
      <xdr:row>19</xdr:row>
      <xdr:rowOff>6828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1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16864</xdr:rowOff>
    </xdr:from>
    <xdr:to>
      <xdr:col>29</xdr:col>
      <xdr:colOff>127000</xdr:colOff>
      <xdr:row>37</xdr:row>
      <xdr:rowOff>62436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1564"/>
          <a:ext cx="647700" cy="4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62436</xdr:rowOff>
    </xdr:from>
    <xdr:to>
      <xdr:col>26</xdr:col>
      <xdr:colOff>50800</xdr:colOff>
      <xdr:row>37</xdr:row>
      <xdr:rowOff>100858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87136"/>
          <a:ext cx="698500" cy="3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88742</xdr:rowOff>
    </xdr:from>
    <xdr:to>
      <xdr:col>22</xdr:col>
      <xdr:colOff>114300</xdr:colOff>
      <xdr:row>37</xdr:row>
      <xdr:rowOff>100858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13442"/>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78308</xdr:rowOff>
    </xdr:from>
    <xdr:to>
      <xdr:col>18</xdr:col>
      <xdr:colOff>177800</xdr:colOff>
      <xdr:row>37</xdr:row>
      <xdr:rowOff>88742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03008"/>
          <a:ext cx="698500" cy="10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137514</xdr:rowOff>
    </xdr:from>
    <xdr:to>
      <xdr:col>29</xdr:col>
      <xdr:colOff>177800</xdr:colOff>
      <xdr:row>37</xdr:row>
      <xdr:rowOff>67664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109591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11636</xdr:rowOff>
    </xdr:from>
    <xdr:to>
      <xdr:col>26</xdr:col>
      <xdr:colOff>101600</xdr:colOff>
      <xdr:row>37</xdr:row>
      <xdr:rowOff>113236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3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98013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2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50058</xdr:rowOff>
    </xdr:from>
    <xdr:to>
      <xdr:col>22</xdr:col>
      <xdr:colOff>165100</xdr:colOff>
      <xdr:row>37</xdr:row>
      <xdr:rowOff>151658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7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136435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37942</xdr:rowOff>
    </xdr:from>
    <xdr:to>
      <xdr:col>19</xdr:col>
      <xdr:colOff>38100</xdr:colOff>
      <xdr:row>37</xdr:row>
      <xdr:rowOff>139542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6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124319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4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27508</xdr:rowOff>
    </xdr:from>
    <xdr:to>
      <xdr:col>15</xdr:col>
      <xdr:colOff>101600</xdr:colOff>
      <xdr:row>37</xdr:row>
      <xdr:rowOff>129108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5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113885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3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82893</xdr:rowOff>
    </xdr:from>
    <xdr:to>
      <xdr:col>24</xdr:col>
      <xdr:colOff>63500</xdr:colOff>
      <xdr:row>37</xdr:row>
      <xdr:rowOff>108763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26543"/>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82893</xdr:rowOff>
    </xdr:from>
    <xdr:to>
      <xdr:col>19</xdr:col>
      <xdr:colOff>177800</xdr:colOff>
      <xdr:row>37</xdr:row>
      <xdr:rowOff>115865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26543"/>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97500</xdr:rowOff>
    </xdr:from>
    <xdr:to>
      <xdr:col>15</xdr:col>
      <xdr:colOff>50800</xdr:colOff>
      <xdr:row>37</xdr:row>
      <xdr:rowOff>115865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1150"/>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97500</xdr:rowOff>
    </xdr:from>
    <xdr:to>
      <xdr:col>10</xdr:col>
      <xdr:colOff>114300</xdr:colOff>
      <xdr:row>37</xdr:row>
      <xdr:rowOff>99428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1150"/>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57963</xdr:rowOff>
    </xdr:from>
    <xdr:to>
      <xdr:col>24</xdr:col>
      <xdr:colOff>114300</xdr:colOff>
      <xdr:row>37</xdr:row>
      <xdr:rowOff>159562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36390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32093</xdr:rowOff>
    </xdr:from>
    <xdr:to>
      <xdr:col>20</xdr:col>
      <xdr:colOff>38100</xdr:colOff>
      <xdr:row>37</xdr:row>
      <xdr:rowOff>133693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65065</xdr:rowOff>
    </xdr:from>
    <xdr:to>
      <xdr:col>15</xdr:col>
      <xdr:colOff>101600</xdr:colOff>
      <xdr:row>37</xdr:row>
      <xdr:rowOff>166664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8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157792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46700</xdr:rowOff>
    </xdr:from>
    <xdr:to>
      <xdr:col>10</xdr:col>
      <xdr:colOff>165100</xdr:colOff>
      <xdr:row>37</xdr:row>
      <xdr:rowOff>148300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139427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48628</xdr:rowOff>
    </xdr:from>
    <xdr:to>
      <xdr:col>6</xdr:col>
      <xdr:colOff>38100</xdr:colOff>
      <xdr:row>37</xdr:row>
      <xdr:rowOff>150228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141355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105255</xdr:rowOff>
    </xdr:from>
    <xdr:to>
      <xdr:col>24</xdr:col>
      <xdr:colOff>63500</xdr:colOff>
      <xdr:row>55</xdr:row>
      <xdr:rowOff>89751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63555"/>
          <a:ext cx="838200" cy="15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56352</xdr:rowOff>
    </xdr:from>
    <xdr:to>
      <xdr:col>19</xdr:col>
      <xdr:colOff>177800</xdr:colOff>
      <xdr:row>55</xdr:row>
      <xdr:rowOff>89751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86102"/>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56352</xdr:rowOff>
    </xdr:from>
    <xdr:to>
      <xdr:col>15</xdr:col>
      <xdr:colOff>50800</xdr:colOff>
      <xdr:row>55</xdr:row>
      <xdr:rowOff>72003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86102"/>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65597</xdr:rowOff>
    </xdr:from>
    <xdr:to>
      <xdr:col>10</xdr:col>
      <xdr:colOff>114300</xdr:colOff>
      <xdr:row>55</xdr:row>
      <xdr:rowOff>72003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95347"/>
          <a:ext cx="8890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54455</xdr:rowOff>
    </xdr:from>
    <xdr:to>
      <xdr:col>24</xdr:col>
      <xdr:colOff>114300</xdr:colOff>
      <xdr:row>54</xdr:row>
      <xdr:rowOff>156055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77332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6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38951</xdr:rowOff>
    </xdr:from>
    <xdr:to>
      <xdr:col>20</xdr:col>
      <xdr:colOff>38100</xdr:colOff>
      <xdr:row>55</xdr:row>
      <xdr:rowOff>140551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157078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4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5552</xdr:rowOff>
    </xdr:from>
    <xdr:to>
      <xdr:col>15</xdr:col>
      <xdr:colOff>101600</xdr:colOff>
      <xdr:row>55</xdr:row>
      <xdr:rowOff>107152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123679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21203</xdr:rowOff>
    </xdr:from>
    <xdr:to>
      <xdr:col>10</xdr:col>
      <xdr:colOff>165100</xdr:colOff>
      <xdr:row>55</xdr:row>
      <xdr:rowOff>122803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139330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14797</xdr:rowOff>
    </xdr:from>
    <xdr:to>
      <xdr:col>6</xdr:col>
      <xdr:colOff>38100</xdr:colOff>
      <xdr:row>55</xdr:row>
      <xdr:rowOff>116397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132924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1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101371</xdr:rowOff>
    </xdr:from>
    <xdr:to>
      <xdr:col>24</xdr:col>
      <xdr:colOff>63500</xdr:colOff>
      <xdr:row>77</xdr:row>
      <xdr:rowOff>4559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960121"/>
          <a:ext cx="838200" cy="2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101371</xdr:rowOff>
    </xdr:from>
    <xdr:to>
      <xdr:col>19</xdr:col>
      <xdr:colOff>177800</xdr:colOff>
      <xdr:row>76</xdr:row>
      <xdr:rowOff>81369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60121"/>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81369</xdr:rowOff>
    </xdr:from>
    <xdr:to>
      <xdr:col>15</xdr:col>
      <xdr:colOff>50800</xdr:colOff>
      <xdr:row>78</xdr:row>
      <xdr:rowOff>15266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11569"/>
          <a:ext cx="889000" cy="27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145910</xdr:rowOff>
    </xdr:from>
    <xdr:to>
      <xdr:col>10</xdr:col>
      <xdr:colOff>114300</xdr:colOff>
      <xdr:row>78</xdr:row>
      <xdr:rowOff>15266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47560"/>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125209</xdr:rowOff>
    </xdr:from>
    <xdr:to>
      <xdr:col>24</xdr:col>
      <xdr:colOff>114300</xdr:colOff>
      <xdr:row>77</xdr:row>
      <xdr:rowOff>55359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148086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50571</xdr:rowOff>
    </xdr:from>
    <xdr:to>
      <xdr:col>20</xdr:col>
      <xdr:colOff>38100</xdr:colOff>
      <xdr:row>75</xdr:row>
      <xdr:rowOff>152171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168698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30569</xdr:rowOff>
    </xdr:from>
    <xdr:to>
      <xdr:col>15</xdr:col>
      <xdr:colOff>101600</xdr:colOff>
      <xdr:row>76</xdr:row>
      <xdr:rowOff>132169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0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148696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8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135916</xdr:rowOff>
    </xdr:from>
    <xdr:to>
      <xdr:col>10</xdr:col>
      <xdr:colOff>165100</xdr:colOff>
      <xdr:row>78</xdr:row>
      <xdr:rowOff>66066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57193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95110</xdr:rowOff>
    </xdr:from>
    <xdr:to>
      <xdr:col>6</xdr:col>
      <xdr:colOff>38100</xdr:colOff>
      <xdr:row>78</xdr:row>
      <xdr:rowOff>25260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16387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128206</xdr:rowOff>
    </xdr:from>
    <xdr:to>
      <xdr:col>24</xdr:col>
      <xdr:colOff>63500</xdr:colOff>
      <xdr:row>97</xdr:row>
      <xdr:rowOff>136398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58856"/>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128206</xdr:rowOff>
    </xdr:from>
    <xdr:to>
      <xdr:col>19</xdr:col>
      <xdr:colOff>177800</xdr:colOff>
      <xdr:row>97</xdr:row>
      <xdr:rowOff>137643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58856"/>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127164</xdr:rowOff>
    </xdr:from>
    <xdr:to>
      <xdr:col>15</xdr:col>
      <xdr:colOff>50800</xdr:colOff>
      <xdr:row>97</xdr:row>
      <xdr:rowOff>137643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57814"/>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127164</xdr:rowOff>
    </xdr:from>
    <xdr:to>
      <xdr:col>10</xdr:col>
      <xdr:colOff>114300</xdr:colOff>
      <xdr:row>98</xdr:row>
      <xdr:rowOff>27482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57814"/>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85598</xdr:rowOff>
    </xdr:from>
    <xdr:to>
      <xdr:col>24</xdr:col>
      <xdr:colOff>114300</xdr:colOff>
      <xdr:row>98</xdr:row>
      <xdr:rowOff>15748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64025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77406</xdr:rowOff>
    </xdr:from>
    <xdr:to>
      <xdr:col>20</xdr:col>
      <xdr:colOff>38100</xdr:colOff>
      <xdr:row>98</xdr:row>
      <xdr:rowOff>7556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86843</xdr:rowOff>
    </xdr:from>
    <xdr:to>
      <xdr:col>15</xdr:col>
      <xdr:colOff>101600</xdr:colOff>
      <xdr:row>98</xdr:row>
      <xdr:rowOff>16993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76364</xdr:rowOff>
    </xdr:from>
    <xdr:to>
      <xdr:col>10</xdr:col>
      <xdr:colOff>165100</xdr:colOff>
      <xdr:row>98</xdr:row>
      <xdr:rowOff>6514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169091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148132</xdr:rowOff>
    </xdr:from>
    <xdr:to>
      <xdr:col>6</xdr:col>
      <xdr:colOff>38100</xdr:colOff>
      <xdr:row>98</xdr:row>
      <xdr:rowOff>78282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69409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4607</xdr:rowOff>
    </xdr:from>
    <xdr:to>
      <xdr:col>55</xdr:col>
      <xdr:colOff>0</xdr:colOff>
      <xdr:row>37</xdr:row>
      <xdr:rowOff>80244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8257"/>
          <a:ext cx="838200" cy="7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80244</xdr:rowOff>
    </xdr:from>
    <xdr:to>
      <xdr:col>50</xdr:col>
      <xdr:colOff>114300</xdr:colOff>
      <xdr:row>37</xdr:row>
      <xdr:rowOff>101935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3894"/>
          <a:ext cx="8890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68393</xdr:rowOff>
    </xdr:from>
    <xdr:to>
      <xdr:col>45</xdr:col>
      <xdr:colOff>177800</xdr:colOff>
      <xdr:row>37</xdr:row>
      <xdr:rowOff>101935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12043"/>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68393</xdr:rowOff>
    </xdr:from>
    <xdr:to>
      <xdr:col>41</xdr:col>
      <xdr:colOff>50800</xdr:colOff>
      <xdr:row>37</xdr:row>
      <xdr:rowOff>88823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2043"/>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125257</xdr:rowOff>
    </xdr:from>
    <xdr:to>
      <xdr:col>55</xdr:col>
      <xdr:colOff>50800</xdr:colOff>
      <xdr:row>37</xdr:row>
      <xdr:rowOff>55407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148134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29444</xdr:rowOff>
    </xdr:from>
    <xdr:to>
      <xdr:col>50</xdr:col>
      <xdr:colOff>165100</xdr:colOff>
      <xdr:row>37</xdr:row>
      <xdr:rowOff>131044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147571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4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51135</xdr:rowOff>
    </xdr:from>
    <xdr:to>
      <xdr:col>46</xdr:col>
      <xdr:colOff>38100</xdr:colOff>
      <xdr:row>37</xdr:row>
      <xdr:rowOff>152735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169262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17593</xdr:rowOff>
    </xdr:from>
    <xdr:to>
      <xdr:col>41</xdr:col>
      <xdr:colOff>101600</xdr:colOff>
      <xdr:row>37</xdr:row>
      <xdr:rowOff>119193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135720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38023</xdr:rowOff>
    </xdr:from>
    <xdr:to>
      <xdr:col>36</xdr:col>
      <xdr:colOff>165100</xdr:colOff>
      <xdr:row>37</xdr:row>
      <xdr:rowOff>139623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156150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5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74294</xdr:rowOff>
    </xdr:from>
    <xdr:to>
      <xdr:col>55</xdr:col>
      <xdr:colOff>0</xdr:colOff>
      <xdr:row>58</xdr:row>
      <xdr:rowOff>95148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18394"/>
          <a:ext cx="838200" cy="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69801</xdr:rowOff>
    </xdr:from>
    <xdr:to>
      <xdr:col>50</xdr:col>
      <xdr:colOff>114300</xdr:colOff>
      <xdr:row>58</xdr:row>
      <xdr:rowOff>74294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3901"/>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152685</xdr:rowOff>
    </xdr:from>
    <xdr:to>
      <xdr:col>45</xdr:col>
      <xdr:colOff>177800</xdr:colOff>
      <xdr:row>58</xdr:row>
      <xdr:rowOff>69801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5335"/>
          <a:ext cx="889000" cy="8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152685</xdr:rowOff>
    </xdr:from>
    <xdr:to>
      <xdr:col>41</xdr:col>
      <xdr:colOff>50800</xdr:colOff>
      <xdr:row>58</xdr:row>
      <xdr:rowOff>71872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5335"/>
          <a:ext cx="889000" cy="9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44348</xdr:rowOff>
    </xdr:from>
    <xdr:to>
      <xdr:col>55</xdr:col>
      <xdr:colOff>50800</xdr:colOff>
      <xdr:row>58</xdr:row>
      <xdr:rowOff>145948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23494</xdr:rowOff>
    </xdr:from>
    <xdr:to>
      <xdr:col>50</xdr:col>
      <xdr:colOff>165100</xdr:colOff>
      <xdr:row>58</xdr:row>
      <xdr:rowOff>125094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141621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19001</xdr:rowOff>
    </xdr:from>
    <xdr:to>
      <xdr:col>46</xdr:col>
      <xdr:colOff>38100</xdr:colOff>
      <xdr:row>58</xdr:row>
      <xdr:rowOff>120601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137128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101885</xdr:rowOff>
    </xdr:from>
    <xdr:to>
      <xdr:col>41</xdr:col>
      <xdr:colOff>101600</xdr:colOff>
      <xdr:row>58</xdr:row>
      <xdr:rowOff>32035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48562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4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21072</xdr:rowOff>
    </xdr:from>
    <xdr:to>
      <xdr:col>36</xdr:col>
      <xdr:colOff>165100</xdr:colOff>
      <xdr:row>58</xdr:row>
      <xdr:rowOff>122672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139199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60646</xdr:rowOff>
    </xdr:from>
    <xdr:to>
      <xdr:col>55</xdr:col>
      <xdr:colOff>0</xdr:colOff>
      <xdr:row>78</xdr:row>
      <xdr:rowOff>154040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33746"/>
          <a:ext cx="838200" cy="9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60646</xdr:rowOff>
    </xdr:from>
    <xdr:to>
      <xdr:col>50</xdr:col>
      <xdr:colOff>114300</xdr:colOff>
      <xdr:row>79</xdr:row>
      <xdr:rowOff>20704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33746"/>
          <a:ext cx="8890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4908</xdr:rowOff>
    </xdr:from>
    <xdr:to>
      <xdr:col>45</xdr:col>
      <xdr:colOff>177800</xdr:colOff>
      <xdr:row>79</xdr:row>
      <xdr:rowOff>20704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9458"/>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169993</xdr:rowOff>
    </xdr:from>
    <xdr:to>
      <xdr:col>41</xdr:col>
      <xdr:colOff>50800</xdr:colOff>
      <xdr:row>79</xdr:row>
      <xdr:rowOff>4908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43093"/>
          <a:ext cx="889000" cy="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103240</xdr:rowOff>
    </xdr:from>
    <xdr:to>
      <xdr:col>55</xdr:col>
      <xdr:colOff>50800</xdr:colOff>
      <xdr:row>79</xdr:row>
      <xdr:rowOff>33390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9846</xdr:rowOff>
    </xdr:from>
    <xdr:to>
      <xdr:col>50</xdr:col>
      <xdr:colOff>165100</xdr:colOff>
      <xdr:row>78</xdr:row>
      <xdr:rowOff>111446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127973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141354</xdr:rowOff>
    </xdr:from>
    <xdr:to>
      <xdr:col>46</xdr:col>
      <xdr:colOff>38100</xdr:colOff>
      <xdr:row>79</xdr:row>
      <xdr:rowOff>71504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62631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125558</xdr:rowOff>
    </xdr:from>
    <xdr:to>
      <xdr:col>41</xdr:col>
      <xdr:colOff>101600</xdr:colOff>
      <xdr:row>79</xdr:row>
      <xdr:rowOff>55708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46835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119193</xdr:rowOff>
    </xdr:from>
    <xdr:to>
      <xdr:col>36</xdr:col>
      <xdr:colOff>165100</xdr:colOff>
      <xdr:row>79</xdr:row>
      <xdr:rowOff>49343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40470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35241</xdr:rowOff>
    </xdr:from>
    <xdr:to>
      <xdr:col>55</xdr:col>
      <xdr:colOff>0</xdr:colOff>
      <xdr:row>99</xdr:row>
      <xdr:rowOff>39588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7008791"/>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122886</xdr:rowOff>
    </xdr:from>
    <xdr:to>
      <xdr:col>50</xdr:col>
      <xdr:colOff>114300</xdr:colOff>
      <xdr:row>99</xdr:row>
      <xdr:rowOff>39588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24986"/>
          <a:ext cx="889000" cy="8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122886</xdr:rowOff>
    </xdr:from>
    <xdr:to>
      <xdr:col>45</xdr:col>
      <xdr:colOff>177800</xdr:colOff>
      <xdr:row>99</xdr:row>
      <xdr:rowOff>26202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24986"/>
          <a:ext cx="889000" cy="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139948</xdr:rowOff>
    </xdr:from>
    <xdr:to>
      <xdr:col>41</xdr:col>
      <xdr:colOff>50800</xdr:colOff>
      <xdr:row>99</xdr:row>
      <xdr:rowOff>26202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42048"/>
          <a:ext cx="889000" cy="5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155891</xdr:rowOff>
    </xdr:from>
    <xdr:to>
      <xdr:col>55</xdr:col>
      <xdr:colOff>50800</xdr:colOff>
      <xdr:row>99</xdr:row>
      <xdr:rowOff>86041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160238</xdr:rowOff>
    </xdr:from>
    <xdr:to>
      <xdr:col>50</xdr:col>
      <xdr:colOff>165100</xdr:colOff>
      <xdr:row>99</xdr:row>
      <xdr:rowOff>90388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81515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72086</xdr:rowOff>
    </xdr:from>
    <xdr:to>
      <xdr:col>46</xdr:col>
      <xdr:colOff>38100</xdr:colOff>
      <xdr:row>99</xdr:row>
      <xdr:rowOff>2236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18763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6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146852</xdr:rowOff>
    </xdr:from>
    <xdr:to>
      <xdr:col>41</xdr:col>
      <xdr:colOff>101600</xdr:colOff>
      <xdr:row>99</xdr:row>
      <xdr:rowOff>77002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93529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89148</xdr:rowOff>
    </xdr:from>
    <xdr:to>
      <xdr:col>36</xdr:col>
      <xdr:colOff>165100</xdr:colOff>
      <xdr:row>99</xdr:row>
      <xdr:rowOff>19298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9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35825</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45389</xdr:rowOff>
    </xdr:from>
    <xdr:to>
      <xdr:col>85</xdr:col>
      <xdr:colOff>127000</xdr:colOff>
      <xdr:row>38</xdr:row>
      <xdr:rowOff>136641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389039"/>
          <a:ext cx="838200" cy="2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135589</xdr:rowOff>
    </xdr:from>
    <xdr:to>
      <xdr:col>81</xdr:col>
      <xdr:colOff>50800</xdr:colOff>
      <xdr:row>38</xdr:row>
      <xdr:rowOff>136641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068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133848</xdr:rowOff>
    </xdr:from>
    <xdr:to>
      <xdr:col>76</xdr:col>
      <xdr:colOff>114300</xdr:colOff>
      <xdr:row>38</xdr:row>
      <xdr:rowOff>135589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8948"/>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133848</xdr:rowOff>
    </xdr:from>
    <xdr:to>
      <xdr:col>71</xdr:col>
      <xdr:colOff>177800</xdr:colOff>
      <xdr:row>38</xdr:row>
      <xdr:rowOff>137094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4894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166039</xdr:rowOff>
    </xdr:from>
    <xdr:to>
      <xdr:col>85</xdr:col>
      <xdr:colOff>177800</xdr:colOff>
      <xdr:row>37</xdr:row>
      <xdr:rowOff>96189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17466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85841</xdr:rowOff>
    </xdr:from>
    <xdr:to>
      <xdr:col>81</xdr:col>
      <xdr:colOff>101600</xdr:colOff>
      <xdr:row>39</xdr:row>
      <xdr:rowOff>15991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7118</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93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84789</xdr:rowOff>
    </xdr:from>
    <xdr:to>
      <xdr:col>76</xdr:col>
      <xdr:colOff>165100</xdr:colOff>
      <xdr:row>39</xdr:row>
      <xdr:rowOff>14939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83048</xdr:rowOff>
    </xdr:from>
    <xdr:to>
      <xdr:col>72</xdr:col>
      <xdr:colOff>38100</xdr:colOff>
      <xdr:row>39</xdr:row>
      <xdr:rowOff>13198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4325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9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86294</xdr:rowOff>
    </xdr:from>
    <xdr:to>
      <xdr:col>67</xdr:col>
      <xdr:colOff>101600</xdr:colOff>
      <xdr:row>39</xdr:row>
      <xdr:rowOff>16444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7571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69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15740</xdr:rowOff>
    </xdr:from>
    <xdr:to>
      <xdr:col>85</xdr:col>
      <xdr:colOff>127000</xdr:colOff>
      <xdr:row>77</xdr:row>
      <xdr:rowOff>23516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17390"/>
          <a:ext cx="8382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142246</xdr:rowOff>
    </xdr:from>
    <xdr:to>
      <xdr:col>81</xdr:col>
      <xdr:colOff>50800</xdr:colOff>
      <xdr:row>77</xdr:row>
      <xdr:rowOff>23516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000996"/>
          <a:ext cx="889000" cy="2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142246</xdr:rowOff>
    </xdr:from>
    <xdr:to>
      <xdr:col>76</xdr:col>
      <xdr:colOff>114300</xdr:colOff>
      <xdr:row>77</xdr:row>
      <xdr:rowOff>55704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00996"/>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55704</xdr:rowOff>
    </xdr:from>
    <xdr:to>
      <xdr:col>71</xdr:col>
      <xdr:colOff>177800</xdr:colOff>
      <xdr:row>77</xdr:row>
      <xdr:rowOff>81023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57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136390</xdr:rowOff>
    </xdr:from>
    <xdr:to>
      <xdr:col>85</xdr:col>
      <xdr:colOff>177800</xdr:colOff>
      <xdr:row>77</xdr:row>
      <xdr:rowOff>66540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114817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144166</xdr:rowOff>
    </xdr:from>
    <xdr:to>
      <xdr:col>81</xdr:col>
      <xdr:colOff>101600</xdr:colOff>
      <xdr:row>77</xdr:row>
      <xdr:rowOff>74316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65443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91446</xdr:rowOff>
    </xdr:from>
    <xdr:to>
      <xdr:col>76</xdr:col>
      <xdr:colOff>165100</xdr:colOff>
      <xdr:row>76</xdr:row>
      <xdr:rowOff>21596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38123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72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4904</xdr:rowOff>
    </xdr:from>
    <xdr:to>
      <xdr:col>72</xdr:col>
      <xdr:colOff>38100</xdr:colOff>
      <xdr:row>77</xdr:row>
      <xdr:rowOff>106504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97631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30223</xdr:rowOff>
    </xdr:from>
    <xdr:to>
      <xdr:col>67</xdr:col>
      <xdr:colOff>101600</xdr:colOff>
      <xdr:row>77</xdr:row>
      <xdr:rowOff>131823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122950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14965</xdr:rowOff>
    </xdr:from>
    <xdr:to>
      <xdr:col>85</xdr:col>
      <xdr:colOff>127000</xdr:colOff>
      <xdr:row>99</xdr:row>
      <xdr:rowOff>17523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17065"/>
          <a:ext cx="838200" cy="1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14965</xdr:rowOff>
    </xdr:from>
    <xdr:to>
      <xdr:col>81</xdr:col>
      <xdr:colOff>50800</xdr:colOff>
      <xdr:row>99</xdr:row>
      <xdr:rowOff>7652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7065"/>
          <a:ext cx="889000" cy="16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167436</xdr:rowOff>
    </xdr:from>
    <xdr:to>
      <xdr:col>76</xdr:col>
      <xdr:colOff>114300</xdr:colOff>
      <xdr:row>99</xdr:row>
      <xdr:rowOff>7652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69536"/>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150999</xdr:rowOff>
    </xdr:from>
    <xdr:to>
      <xdr:col>71</xdr:col>
      <xdr:colOff>177800</xdr:colOff>
      <xdr:row>98</xdr:row>
      <xdr:rowOff>167436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53099"/>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138173</xdr:rowOff>
    </xdr:from>
    <xdr:to>
      <xdr:col>85</xdr:col>
      <xdr:colOff>177800</xdr:colOff>
      <xdr:row>99</xdr:row>
      <xdr:rowOff>68323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135615</xdr:rowOff>
    </xdr:from>
    <xdr:to>
      <xdr:col>81</xdr:col>
      <xdr:colOff>101600</xdr:colOff>
      <xdr:row>98</xdr:row>
      <xdr:rowOff>65765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82292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4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128302</xdr:rowOff>
    </xdr:from>
    <xdr:to>
      <xdr:col>76</xdr:col>
      <xdr:colOff>165100</xdr:colOff>
      <xdr:row>99</xdr:row>
      <xdr:rowOff>58452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49579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116636</xdr:rowOff>
    </xdr:from>
    <xdr:to>
      <xdr:col>72</xdr:col>
      <xdr:colOff>38100</xdr:colOff>
      <xdr:row>99</xdr:row>
      <xdr:rowOff>46786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100199</xdr:rowOff>
    </xdr:from>
    <xdr:to>
      <xdr:col>67</xdr:col>
      <xdr:colOff>101600</xdr:colOff>
      <xdr:row>99</xdr:row>
      <xdr:rowOff>30349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46876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125819</xdr:rowOff>
    </xdr:from>
    <xdr:to>
      <xdr:col>116</xdr:col>
      <xdr:colOff>63500</xdr:colOff>
      <xdr:row>58</xdr:row>
      <xdr:rowOff>130890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69919"/>
          <a:ext cx="8382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125819</xdr:rowOff>
    </xdr:from>
    <xdr:to>
      <xdr:col>111</xdr:col>
      <xdr:colOff>177800</xdr:colOff>
      <xdr:row>58</xdr:row>
      <xdr:rowOff>127580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6991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127580</xdr:rowOff>
    </xdr:from>
    <xdr:to>
      <xdr:col>107</xdr:col>
      <xdr:colOff>50800</xdr:colOff>
      <xdr:row>58</xdr:row>
      <xdr:rowOff>132129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7168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132129</xdr:rowOff>
    </xdr:from>
    <xdr:to>
      <xdr:col>102</xdr:col>
      <xdr:colOff>114300</xdr:colOff>
      <xdr:row>58</xdr:row>
      <xdr:rowOff>132289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76229"/>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80090</xdr:rowOff>
    </xdr:from>
    <xdr:to>
      <xdr:col>116</xdr:col>
      <xdr:colOff>114300</xdr:colOff>
      <xdr:row>59</xdr:row>
      <xdr:rowOff>10240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75019</xdr:rowOff>
    </xdr:from>
    <xdr:to>
      <xdr:col>112</xdr:col>
      <xdr:colOff>38100</xdr:colOff>
      <xdr:row>59</xdr:row>
      <xdr:rowOff>5169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21696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76780</xdr:rowOff>
    </xdr:from>
    <xdr:to>
      <xdr:col>107</xdr:col>
      <xdr:colOff>101600</xdr:colOff>
      <xdr:row>59</xdr:row>
      <xdr:rowOff>6930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169507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81329</xdr:rowOff>
    </xdr:from>
    <xdr:to>
      <xdr:col>102</xdr:col>
      <xdr:colOff>165100</xdr:colOff>
      <xdr:row>59</xdr:row>
      <xdr:rowOff>11479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81489</xdr:rowOff>
    </xdr:from>
    <xdr:to>
      <xdr:col>98</xdr:col>
      <xdr:colOff>38100</xdr:colOff>
      <xdr:row>59</xdr:row>
      <xdr:rowOff>11639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103873</xdr:rowOff>
    </xdr:from>
    <xdr:to>
      <xdr:col>116</xdr:col>
      <xdr:colOff>63500</xdr:colOff>
      <xdr:row>77</xdr:row>
      <xdr:rowOff>126492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305523"/>
          <a:ext cx="8382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52857</xdr:rowOff>
    </xdr:from>
    <xdr:to>
      <xdr:col>111</xdr:col>
      <xdr:colOff>177800</xdr:colOff>
      <xdr:row>77</xdr:row>
      <xdr:rowOff>103873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254507"/>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161658</xdr:rowOff>
    </xdr:from>
    <xdr:to>
      <xdr:col>107</xdr:col>
      <xdr:colOff>50800</xdr:colOff>
      <xdr:row>77</xdr:row>
      <xdr:rowOff>52857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91858"/>
          <a:ext cx="889000" cy="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106235</xdr:rowOff>
    </xdr:from>
    <xdr:to>
      <xdr:col>102</xdr:col>
      <xdr:colOff>114300</xdr:colOff>
      <xdr:row>76</xdr:row>
      <xdr:rowOff>161658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136435"/>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75692</xdr:rowOff>
    </xdr:from>
    <xdr:to>
      <xdr:col>116</xdr:col>
      <xdr:colOff>114300</xdr:colOff>
      <xdr:row>78</xdr:row>
      <xdr:rowOff>5842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54119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53073</xdr:rowOff>
    </xdr:from>
    <xdr:to>
      <xdr:col>112</xdr:col>
      <xdr:colOff>38100</xdr:colOff>
      <xdr:row>77</xdr:row>
      <xdr:rowOff>154673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145800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2057</xdr:rowOff>
    </xdr:from>
    <xdr:to>
      <xdr:col>107</xdr:col>
      <xdr:colOff>101600</xdr:colOff>
      <xdr:row>77</xdr:row>
      <xdr:rowOff>103657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94784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110858</xdr:rowOff>
    </xdr:from>
    <xdr:to>
      <xdr:col>102</xdr:col>
      <xdr:colOff>165100</xdr:colOff>
      <xdr:row>77</xdr:row>
      <xdr:rowOff>41008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32135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55435</xdr:rowOff>
    </xdr:from>
    <xdr:to>
      <xdr:col>98</xdr:col>
      <xdr:colOff>38100</xdr:colOff>
      <xdr:row>76</xdr:row>
      <xdr:rowOff>157035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148162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号被害による農地等土砂撤去委託料や、戸籍関係のシステム更新委託料、Ｊアラート連携システム構築委託料等が発生したことで増額となった。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ユーパル矢祭関係の維持補修件数が減ったため一人当たりのコストが減少した。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主な増要因は、東白衛生組合への負担金と水道事業会計補助金が増額となったことである。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年度で福祉施設整備事業が完了したため大幅な減額となった。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スインピア矢祭修繕工事が始まり微増となった。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号が発生し大幅な増額となった。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年度は新設した公共施設等整備基金に</a:t>
          </a:r>
          <a:r>
            <a:rPr kumimoji="1" lang="en-US" altLang="ja-JP" sz="1300">
              <a:latin typeface="ＭＳ Ｐゴシック" panose="020B0600070205080204" pitchFamily="50" charset="-128"/>
              <a:ea typeface="ＭＳ Ｐゴシック" panose="020B0600070205080204" pitchFamily="50" charset="-128"/>
            </a:rPr>
            <a:t>500,000</a:t>
          </a:r>
          <a:r>
            <a:rPr kumimoji="1" lang="ja-JP" altLang="en-US" sz="1300">
              <a:latin typeface="ＭＳ Ｐゴシック" panose="020B0600070205080204" pitchFamily="50" charset="-128"/>
              <a:ea typeface="ＭＳ Ｐゴシック" panose="020B0600070205080204" pitchFamily="50" charset="-128"/>
            </a:rPr>
            <a:t>千円の積立を行ったため一人当たりのコストが類似団体平均を大きく上回っていたが、令和元年度については例年並みの数値となった。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5,719
5,688
118.27
4,672,551
4,184,150
273,568
2,551,099
5,094,804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145288</xdr:rowOff>
    </xdr:from>
    <xdr:to>
      <xdr:col>24</xdr:col>
      <xdr:colOff>63500</xdr:colOff>
      <xdr:row>37</xdr:row>
      <xdr:rowOff>149225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88938"/>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145288</xdr:rowOff>
    </xdr:from>
    <xdr:to>
      <xdr:col>19</xdr:col>
      <xdr:colOff>177800</xdr:colOff>
      <xdr:row>37</xdr:row>
      <xdr:rowOff>153289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893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136271</xdr:rowOff>
    </xdr:from>
    <xdr:to>
      <xdr:col>15</xdr:col>
      <xdr:colOff>50800</xdr:colOff>
      <xdr:row>37</xdr:row>
      <xdr:rowOff>153289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79921"/>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136271</xdr:rowOff>
    </xdr:from>
    <xdr:to>
      <xdr:col>10</xdr:col>
      <xdr:colOff>114300</xdr:colOff>
      <xdr:row>38</xdr:row>
      <xdr:rowOff>2667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79921"/>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98425</xdr:rowOff>
    </xdr:from>
    <xdr:to>
      <xdr:col>24</xdr:col>
      <xdr:colOff>114300</xdr:colOff>
      <xdr:row>38</xdr:row>
      <xdr:rowOff>28575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94488</xdr:rowOff>
    </xdr:from>
    <xdr:to>
      <xdr:col>20</xdr:col>
      <xdr:colOff>38100</xdr:colOff>
      <xdr:row>38</xdr:row>
      <xdr:rowOff>24638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15765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102489</xdr:rowOff>
    </xdr:from>
    <xdr:to>
      <xdr:col>15</xdr:col>
      <xdr:colOff>101600</xdr:colOff>
      <xdr:row>38</xdr:row>
      <xdr:rowOff>32639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23766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85471</xdr:rowOff>
    </xdr:from>
    <xdr:to>
      <xdr:col>10</xdr:col>
      <xdr:colOff>165100</xdr:colOff>
      <xdr:row>38</xdr:row>
      <xdr:rowOff>15621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123317</xdr:rowOff>
    </xdr:from>
    <xdr:to>
      <xdr:col>6</xdr:col>
      <xdr:colOff>38100</xdr:colOff>
      <xdr:row>38</xdr:row>
      <xdr:rowOff>53467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44594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159412</xdr:rowOff>
    </xdr:from>
    <xdr:to>
      <xdr:col>24</xdr:col>
      <xdr:colOff>63500</xdr:colOff>
      <xdr:row>58</xdr:row>
      <xdr:rowOff>137058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2062"/>
          <a:ext cx="838200" cy="1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159412</xdr:rowOff>
    </xdr:from>
    <xdr:to>
      <xdr:col>19</xdr:col>
      <xdr:colOff>177800</xdr:colOff>
      <xdr:row>58</xdr:row>
      <xdr:rowOff>138451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2062"/>
          <a:ext cx="889000" cy="15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125916</xdr:rowOff>
    </xdr:from>
    <xdr:to>
      <xdr:col>15</xdr:col>
      <xdr:colOff>50800</xdr:colOff>
      <xdr:row>58</xdr:row>
      <xdr:rowOff>138451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0016"/>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76525</xdr:rowOff>
    </xdr:from>
    <xdr:to>
      <xdr:col>10</xdr:col>
      <xdr:colOff>114300</xdr:colOff>
      <xdr:row>58</xdr:row>
      <xdr:rowOff>125916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0625"/>
          <a:ext cx="889000" cy="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86258</xdr:rowOff>
    </xdr:from>
    <xdr:to>
      <xdr:col>24</xdr:col>
      <xdr:colOff>114300</xdr:colOff>
      <xdr:row>59</xdr:row>
      <xdr:rowOff>16408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108612</xdr:rowOff>
    </xdr:from>
    <xdr:to>
      <xdr:col>20</xdr:col>
      <xdr:colOff>38100</xdr:colOff>
      <xdr:row>58</xdr:row>
      <xdr:rowOff>38762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55289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5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87651</xdr:rowOff>
    </xdr:from>
    <xdr:to>
      <xdr:col>15</xdr:col>
      <xdr:colOff>101600</xdr:colOff>
      <xdr:row>59</xdr:row>
      <xdr:rowOff>17801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8928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2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75116</xdr:rowOff>
    </xdr:from>
    <xdr:to>
      <xdr:col>10</xdr:col>
      <xdr:colOff>165100</xdr:colOff>
      <xdr:row>59</xdr:row>
      <xdr:rowOff>5266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167843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25725</xdr:rowOff>
    </xdr:from>
    <xdr:to>
      <xdr:col>6</xdr:col>
      <xdr:colOff>38100</xdr:colOff>
      <xdr:row>58</xdr:row>
      <xdr:rowOff>127325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143852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97958</xdr:rowOff>
    </xdr:from>
    <xdr:to>
      <xdr:col>24</xdr:col>
      <xdr:colOff>63500</xdr:colOff>
      <xdr:row>77</xdr:row>
      <xdr:rowOff>60644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85258"/>
          <a:ext cx="838200" cy="47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155011</xdr:rowOff>
    </xdr:from>
    <xdr:to>
      <xdr:col>19</xdr:col>
      <xdr:colOff>177800</xdr:colOff>
      <xdr:row>74</xdr:row>
      <xdr:rowOff>97958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670861"/>
          <a:ext cx="889000" cy="1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155011</xdr:rowOff>
    </xdr:from>
    <xdr:to>
      <xdr:col>15</xdr:col>
      <xdr:colOff>50800</xdr:colOff>
      <xdr:row>76</xdr:row>
      <xdr:rowOff>37173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70861"/>
          <a:ext cx="889000" cy="3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37173</xdr:rowOff>
    </xdr:from>
    <xdr:to>
      <xdr:col>10</xdr:col>
      <xdr:colOff>114300</xdr:colOff>
      <xdr:row>77</xdr:row>
      <xdr:rowOff>25651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7373"/>
          <a:ext cx="889000" cy="1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9844</xdr:rowOff>
    </xdr:from>
    <xdr:to>
      <xdr:col>24</xdr:col>
      <xdr:colOff>114300</xdr:colOff>
      <xdr:row>77</xdr:row>
      <xdr:rowOff>111444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96221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47158</xdr:rowOff>
    </xdr:from>
    <xdr:to>
      <xdr:col>20</xdr:col>
      <xdr:colOff>38100</xdr:colOff>
      <xdr:row>74</xdr:row>
      <xdr:rowOff>148758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165285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104211</xdr:rowOff>
    </xdr:from>
    <xdr:to>
      <xdr:col>15</xdr:col>
      <xdr:colOff>101600</xdr:colOff>
      <xdr:row>74</xdr:row>
      <xdr:rowOff>34361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50888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9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157823</xdr:rowOff>
    </xdr:from>
    <xdr:to>
      <xdr:col>10</xdr:col>
      <xdr:colOff>165100</xdr:colOff>
      <xdr:row>76</xdr:row>
      <xdr:rowOff>87973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146301</xdr:rowOff>
    </xdr:from>
    <xdr:to>
      <xdr:col>6</xdr:col>
      <xdr:colOff>38100</xdr:colOff>
      <xdr:row>77</xdr:row>
      <xdr:rowOff>76451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121762</xdr:rowOff>
    </xdr:from>
    <xdr:to>
      <xdr:col>24</xdr:col>
      <xdr:colOff>63500</xdr:colOff>
      <xdr:row>97</xdr:row>
      <xdr:rowOff>166551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52412"/>
          <a:ext cx="838200" cy="4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166551</xdr:rowOff>
    </xdr:from>
    <xdr:to>
      <xdr:col>19</xdr:col>
      <xdr:colOff>177800</xdr:colOff>
      <xdr:row>98</xdr:row>
      <xdr:rowOff>8767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97201"/>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146132</xdr:rowOff>
    </xdr:from>
    <xdr:to>
      <xdr:col>15</xdr:col>
      <xdr:colOff>50800</xdr:colOff>
      <xdr:row>98</xdr:row>
      <xdr:rowOff>8767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6782"/>
          <a:ext cx="889000" cy="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146132</xdr:rowOff>
    </xdr:from>
    <xdr:to>
      <xdr:col>10</xdr:col>
      <xdr:colOff>114300</xdr:colOff>
      <xdr:row>98</xdr:row>
      <xdr:rowOff>11778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6782"/>
          <a:ext cx="889000" cy="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70962</xdr:rowOff>
    </xdr:from>
    <xdr:to>
      <xdr:col>24</xdr:col>
      <xdr:colOff>114300</xdr:colOff>
      <xdr:row>98</xdr:row>
      <xdr:rowOff>1112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93839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115751</xdr:rowOff>
    </xdr:from>
    <xdr:to>
      <xdr:col>20</xdr:col>
      <xdr:colOff>38100</xdr:colOff>
      <xdr:row>98</xdr:row>
      <xdr:rowOff>45901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62428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129417</xdr:rowOff>
    </xdr:from>
    <xdr:to>
      <xdr:col>15</xdr:col>
      <xdr:colOff>101600</xdr:colOff>
      <xdr:row>98</xdr:row>
      <xdr:rowOff>59567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6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50694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95332</xdr:rowOff>
    </xdr:from>
    <xdr:to>
      <xdr:col>10</xdr:col>
      <xdr:colOff>165100</xdr:colOff>
      <xdr:row>98</xdr:row>
      <xdr:rowOff>25482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42009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132428</xdr:rowOff>
    </xdr:from>
    <xdr:to>
      <xdr:col>6</xdr:col>
      <xdr:colOff>38100</xdr:colOff>
      <xdr:row>98</xdr:row>
      <xdr:rowOff>62578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6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53705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123241</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781091"/>
          <a:ext cx="1270" cy="873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69918</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55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123241</xdr:rowOff>
    </xdr:from>
    <xdr:to>
      <xdr:col>55</xdr:col>
      <xdr:colOff>88900</xdr:colOff>
      <xdr:row>33</xdr:row>
      <xdr:rowOff>123241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781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123241</xdr:rowOff>
    </xdr:from>
    <xdr:to>
      <xdr:col>55</xdr:col>
      <xdr:colOff>0</xdr:colOff>
      <xdr:row>34</xdr:row>
      <xdr:rowOff>35916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781091"/>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150766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944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xdr:rowOff>
    </xdr:from>
    <xdr:to>
      <xdr:col>55</xdr:col>
      <xdr:colOff>50800</xdr:colOff>
      <xdr:row>38</xdr:row>
      <xdr:rowOff>102489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40031</xdr:rowOff>
    </xdr:from>
    <xdr:to>
      <xdr:col>50</xdr:col>
      <xdr:colOff>114300</xdr:colOff>
      <xdr:row>34</xdr:row>
      <xdr:rowOff>35916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5697881"/>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169367</xdr:rowOff>
    </xdr:from>
    <xdr:to>
      <xdr:col>50</xdr:col>
      <xdr:colOff>165100</xdr:colOff>
      <xdr:row>38</xdr:row>
      <xdr:rowOff>99517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90644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40031</xdr:rowOff>
    </xdr:from>
    <xdr:to>
      <xdr:col>45</xdr:col>
      <xdr:colOff>177800</xdr:colOff>
      <xdr:row>33</xdr:row>
      <xdr:rowOff>150216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697881"/>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153365</xdr:rowOff>
    </xdr:from>
    <xdr:to>
      <xdr:col>46</xdr:col>
      <xdr:colOff>38100</xdr:colOff>
      <xdr:row>38</xdr:row>
      <xdr:rowOff>83515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74642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126670</xdr:rowOff>
    </xdr:from>
    <xdr:to>
      <xdr:col>41</xdr:col>
      <xdr:colOff>50800</xdr:colOff>
      <xdr:row>33</xdr:row>
      <xdr:rowOff>150216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441620"/>
          <a:ext cx="889000" cy="3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50952</xdr:rowOff>
    </xdr:from>
    <xdr:to>
      <xdr:col>41</xdr:col>
      <xdr:colOff>101600</xdr:colOff>
      <xdr:row>37</xdr:row>
      <xdr:rowOff>152552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143680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143078</xdr:rowOff>
    </xdr:from>
    <xdr:to>
      <xdr:col>36</xdr:col>
      <xdr:colOff>165100</xdr:colOff>
      <xdr:row>37</xdr:row>
      <xdr:rowOff>73228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64355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72441</xdr:rowOff>
    </xdr:from>
    <xdr:to>
      <xdr:col>55</xdr:col>
      <xdr:colOff>50800</xdr:colOff>
      <xdr:row>34</xdr:row>
      <xdr:rowOff>2591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25468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6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156566</xdr:rowOff>
    </xdr:from>
    <xdr:to>
      <xdr:col>50</xdr:col>
      <xdr:colOff>165100</xdr:colOff>
      <xdr:row>34</xdr:row>
      <xdr:rowOff>86716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103243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160681</xdr:rowOff>
    </xdr:from>
    <xdr:to>
      <xdr:col>46</xdr:col>
      <xdr:colOff>38100</xdr:colOff>
      <xdr:row>33</xdr:row>
      <xdr:rowOff>90831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6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107358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4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99416</xdr:rowOff>
    </xdr:from>
    <xdr:to>
      <xdr:col>41</xdr:col>
      <xdr:colOff>101600</xdr:colOff>
      <xdr:row>34</xdr:row>
      <xdr:rowOff>29566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7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46093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53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75870</xdr:rowOff>
    </xdr:from>
    <xdr:to>
      <xdr:col>36</xdr:col>
      <xdr:colOff>165100</xdr:colOff>
      <xdr:row>32</xdr:row>
      <xdr:rowOff>6020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22547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141145</xdr:rowOff>
    </xdr:from>
    <xdr:to>
      <xdr:col>55</xdr:col>
      <xdr:colOff>0</xdr:colOff>
      <xdr:row>58</xdr:row>
      <xdr:rowOff>8401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13795"/>
          <a:ext cx="838200" cy="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8401</xdr:rowOff>
    </xdr:from>
    <xdr:to>
      <xdr:col>50</xdr:col>
      <xdr:colOff>114300</xdr:colOff>
      <xdr:row>58</xdr:row>
      <xdr:rowOff>14263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52501"/>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14263</xdr:rowOff>
    </xdr:from>
    <xdr:to>
      <xdr:col>45</xdr:col>
      <xdr:colOff>177800</xdr:colOff>
      <xdr:row>58</xdr:row>
      <xdr:rowOff>46817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58363"/>
          <a:ext cx="889000" cy="3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23788</xdr:rowOff>
    </xdr:from>
    <xdr:to>
      <xdr:col>41</xdr:col>
      <xdr:colOff>50800</xdr:colOff>
      <xdr:row>58</xdr:row>
      <xdr:rowOff>46817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67888"/>
          <a:ext cx="8890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90345</xdr:rowOff>
    </xdr:from>
    <xdr:to>
      <xdr:col>55</xdr:col>
      <xdr:colOff>50800</xdr:colOff>
      <xdr:row>58</xdr:row>
      <xdr:rowOff>20495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113222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129051</xdr:rowOff>
    </xdr:from>
    <xdr:to>
      <xdr:col>50</xdr:col>
      <xdr:colOff>165100</xdr:colOff>
      <xdr:row>58</xdr:row>
      <xdr:rowOff>59201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75728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67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134913</xdr:rowOff>
    </xdr:from>
    <xdr:to>
      <xdr:col>46</xdr:col>
      <xdr:colOff>38100</xdr:colOff>
      <xdr:row>58</xdr:row>
      <xdr:rowOff>65063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56190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167467</xdr:rowOff>
    </xdr:from>
    <xdr:to>
      <xdr:col>41</xdr:col>
      <xdr:colOff>101600</xdr:colOff>
      <xdr:row>58</xdr:row>
      <xdr:rowOff>97617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88744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144438</xdr:rowOff>
    </xdr:from>
    <xdr:to>
      <xdr:col>36</xdr:col>
      <xdr:colOff>165100</xdr:colOff>
      <xdr:row>58</xdr:row>
      <xdr:rowOff>74588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91115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79414</xdr:rowOff>
    </xdr:from>
    <xdr:to>
      <xdr:col>55</xdr:col>
      <xdr:colOff>0</xdr:colOff>
      <xdr:row>78</xdr:row>
      <xdr:rowOff>8052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81064"/>
          <a:ext cx="838200" cy="1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8052</xdr:rowOff>
    </xdr:from>
    <xdr:to>
      <xdr:col>50</xdr:col>
      <xdr:colOff>114300</xdr:colOff>
      <xdr:row>78</xdr:row>
      <xdr:rowOff>20371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8115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20371</xdr:rowOff>
    </xdr:from>
    <xdr:to>
      <xdr:col>45</xdr:col>
      <xdr:colOff>177800</xdr:colOff>
      <xdr:row>78</xdr:row>
      <xdr:rowOff>133147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93471"/>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67717</xdr:rowOff>
    </xdr:from>
    <xdr:to>
      <xdr:col>41</xdr:col>
      <xdr:colOff>50800</xdr:colOff>
      <xdr:row>78</xdr:row>
      <xdr:rowOff>133147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40817"/>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28614</xdr:rowOff>
    </xdr:from>
    <xdr:to>
      <xdr:col>55</xdr:col>
      <xdr:colOff>50800</xdr:colOff>
      <xdr:row>77</xdr:row>
      <xdr:rowOff>130214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51491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128702</xdr:rowOff>
    </xdr:from>
    <xdr:to>
      <xdr:col>50</xdr:col>
      <xdr:colOff>165100</xdr:colOff>
      <xdr:row>78</xdr:row>
      <xdr:rowOff>58852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49979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2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141021</xdr:rowOff>
    </xdr:from>
    <xdr:to>
      <xdr:col>46</xdr:col>
      <xdr:colOff>38100</xdr:colOff>
      <xdr:row>78</xdr:row>
      <xdr:rowOff>71171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82347</xdr:rowOff>
    </xdr:from>
    <xdr:to>
      <xdr:col>41</xdr:col>
      <xdr:colOff>101600</xdr:colOff>
      <xdr:row>79</xdr:row>
      <xdr:rowOff>12497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3624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16917</xdr:rowOff>
    </xdr:from>
    <xdr:to>
      <xdr:col>36</xdr:col>
      <xdr:colOff>165100</xdr:colOff>
      <xdr:row>78</xdr:row>
      <xdr:rowOff>118517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109644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68959</xdr:rowOff>
    </xdr:from>
    <xdr:to>
      <xdr:col>55</xdr:col>
      <xdr:colOff>0</xdr:colOff>
      <xdr:row>99</xdr:row>
      <xdr:rowOff>73661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7042509"/>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73661</xdr:rowOff>
    </xdr:from>
    <xdr:to>
      <xdr:col>50</xdr:col>
      <xdr:colOff>114300</xdr:colOff>
      <xdr:row>99</xdr:row>
      <xdr:rowOff>80860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7047211"/>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63240</xdr:rowOff>
    </xdr:from>
    <xdr:to>
      <xdr:col>45</xdr:col>
      <xdr:colOff>177800</xdr:colOff>
      <xdr:row>99</xdr:row>
      <xdr:rowOff>80860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7036790"/>
          <a:ext cx="889000" cy="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59706</xdr:rowOff>
    </xdr:from>
    <xdr:to>
      <xdr:col>41</xdr:col>
      <xdr:colOff>50800</xdr:colOff>
      <xdr:row>99</xdr:row>
      <xdr:rowOff>63240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7033256"/>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18159</xdr:rowOff>
    </xdr:from>
    <xdr:to>
      <xdr:col>55</xdr:col>
      <xdr:colOff>50800</xdr:colOff>
      <xdr:row>99</xdr:row>
      <xdr:rowOff>119759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9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104536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9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22861</xdr:rowOff>
    </xdr:from>
    <xdr:to>
      <xdr:col>50</xdr:col>
      <xdr:colOff>165100</xdr:colOff>
      <xdr:row>99</xdr:row>
      <xdr:rowOff>124461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9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115588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70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30060</xdr:rowOff>
    </xdr:from>
    <xdr:to>
      <xdr:col>46</xdr:col>
      <xdr:colOff>38100</xdr:colOff>
      <xdr:row>99</xdr:row>
      <xdr:rowOff>131660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70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122787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709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12440</xdr:rowOff>
    </xdr:from>
    <xdr:to>
      <xdr:col>41</xdr:col>
      <xdr:colOff>101600</xdr:colOff>
      <xdr:row>99</xdr:row>
      <xdr:rowOff>114040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9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105167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0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8906</xdr:rowOff>
    </xdr:from>
    <xdr:to>
      <xdr:col>36</xdr:col>
      <xdr:colOff>165100</xdr:colOff>
      <xdr:row>99</xdr:row>
      <xdr:rowOff>110506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101633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150101</xdr:rowOff>
    </xdr:from>
    <xdr:to>
      <xdr:col>85</xdr:col>
      <xdr:colOff>127000</xdr:colOff>
      <xdr:row>38</xdr:row>
      <xdr:rowOff>17614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93751"/>
          <a:ext cx="8382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169706</xdr:rowOff>
    </xdr:from>
    <xdr:to>
      <xdr:col>81</xdr:col>
      <xdr:colOff>50800</xdr:colOff>
      <xdr:row>38</xdr:row>
      <xdr:rowOff>17614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13356"/>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130346</xdr:rowOff>
    </xdr:from>
    <xdr:to>
      <xdr:col>76</xdr:col>
      <xdr:colOff>114300</xdr:colOff>
      <xdr:row>37</xdr:row>
      <xdr:rowOff>169706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473996"/>
          <a:ext cx="889000" cy="3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130346</xdr:rowOff>
    </xdr:from>
    <xdr:to>
      <xdr:col>71</xdr:col>
      <xdr:colOff>177800</xdr:colOff>
      <xdr:row>38</xdr:row>
      <xdr:rowOff>12447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473996"/>
          <a:ext cx="889000" cy="5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99301</xdr:rowOff>
    </xdr:from>
    <xdr:to>
      <xdr:col>85</xdr:col>
      <xdr:colOff>177800</xdr:colOff>
      <xdr:row>38</xdr:row>
      <xdr:rowOff>29451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138264</xdr:rowOff>
    </xdr:from>
    <xdr:to>
      <xdr:col>81</xdr:col>
      <xdr:colOff>101600</xdr:colOff>
      <xdr:row>38</xdr:row>
      <xdr:rowOff>68414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59541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7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118906</xdr:rowOff>
    </xdr:from>
    <xdr:to>
      <xdr:col>76</xdr:col>
      <xdr:colOff>165100</xdr:colOff>
      <xdr:row>38</xdr:row>
      <xdr:rowOff>49056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40183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79546</xdr:rowOff>
    </xdr:from>
    <xdr:to>
      <xdr:col>72</xdr:col>
      <xdr:colOff>38100</xdr:colOff>
      <xdr:row>38</xdr:row>
      <xdr:rowOff>9696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26223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133098</xdr:rowOff>
    </xdr:from>
    <xdr:to>
      <xdr:col>67</xdr:col>
      <xdr:colOff>101600</xdr:colOff>
      <xdr:row>38</xdr:row>
      <xdr:rowOff>63247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767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54374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83360</xdr:rowOff>
    </xdr:from>
    <xdr:to>
      <xdr:col>85</xdr:col>
      <xdr:colOff>127000</xdr:colOff>
      <xdr:row>57</xdr:row>
      <xdr:rowOff>162083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6010"/>
          <a:ext cx="838200" cy="7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144821</xdr:rowOff>
    </xdr:from>
    <xdr:to>
      <xdr:col>81</xdr:col>
      <xdr:colOff>50800</xdr:colOff>
      <xdr:row>57</xdr:row>
      <xdr:rowOff>162083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917471"/>
          <a:ext cx="889000" cy="1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9996</xdr:rowOff>
    </xdr:from>
    <xdr:to>
      <xdr:col>76</xdr:col>
      <xdr:colOff>114300</xdr:colOff>
      <xdr:row>57</xdr:row>
      <xdr:rowOff>144821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096846"/>
          <a:ext cx="889000" cy="8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9996</xdr:rowOff>
    </xdr:from>
    <xdr:to>
      <xdr:col>71</xdr:col>
      <xdr:colOff>177800</xdr:colOff>
      <xdr:row>56</xdr:row>
      <xdr:rowOff>148406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096846"/>
          <a:ext cx="889000" cy="65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32560</xdr:rowOff>
    </xdr:from>
    <xdr:to>
      <xdr:col>85</xdr:col>
      <xdr:colOff>177800</xdr:colOff>
      <xdr:row>57</xdr:row>
      <xdr:rowOff>134160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55437</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5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111283</xdr:rowOff>
    </xdr:from>
    <xdr:to>
      <xdr:col>81</xdr:col>
      <xdr:colOff>101600</xdr:colOff>
      <xdr:row>58</xdr:row>
      <xdr:rowOff>41433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57960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94021</xdr:rowOff>
    </xdr:from>
    <xdr:to>
      <xdr:col>76</xdr:col>
      <xdr:colOff>165100</xdr:colOff>
      <xdr:row>58</xdr:row>
      <xdr:rowOff>24171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40698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130646</xdr:rowOff>
    </xdr:from>
    <xdr:to>
      <xdr:col>72</xdr:col>
      <xdr:colOff>38100</xdr:colOff>
      <xdr:row>53</xdr:row>
      <xdr:rowOff>60796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0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77323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8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97606</xdr:rowOff>
    </xdr:from>
    <xdr:to>
      <xdr:col>67</xdr:col>
      <xdr:colOff>101600</xdr:colOff>
      <xdr:row>57</xdr:row>
      <xdr:rowOff>27756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44283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7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45389</xdr:rowOff>
    </xdr:from>
    <xdr:to>
      <xdr:col>85</xdr:col>
      <xdr:colOff>127000</xdr:colOff>
      <xdr:row>78</xdr:row>
      <xdr:rowOff>136641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247039"/>
          <a:ext cx="838200" cy="2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135590</xdr:rowOff>
    </xdr:from>
    <xdr:to>
      <xdr:col>81</xdr:col>
      <xdr:colOff>50800</xdr:colOff>
      <xdr:row>78</xdr:row>
      <xdr:rowOff>136641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0869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133848</xdr:rowOff>
    </xdr:from>
    <xdr:to>
      <xdr:col>76</xdr:col>
      <xdr:colOff>114300</xdr:colOff>
      <xdr:row>78</xdr:row>
      <xdr:rowOff>135590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0694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133848</xdr:rowOff>
    </xdr:from>
    <xdr:to>
      <xdr:col>71</xdr:col>
      <xdr:colOff>177800</xdr:colOff>
      <xdr:row>78</xdr:row>
      <xdr:rowOff>137094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0694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166039</xdr:rowOff>
    </xdr:from>
    <xdr:to>
      <xdr:col>85</xdr:col>
      <xdr:colOff>177800</xdr:colOff>
      <xdr:row>77</xdr:row>
      <xdr:rowOff>96189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17466</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85841</xdr:rowOff>
    </xdr:from>
    <xdr:to>
      <xdr:col>81</xdr:col>
      <xdr:colOff>101600</xdr:colOff>
      <xdr:row>79</xdr:row>
      <xdr:rowOff>15991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7118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5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84790</xdr:rowOff>
    </xdr:from>
    <xdr:to>
      <xdr:col>76</xdr:col>
      <xdr:colOff>165100</xdr:colOff>
      <xdr:row>79</xdr:row>
      <xdr:rowOff>14940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6067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550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83048</xdr:rowOff>
    </xdr:from>
    <xdr:to>
      <xdr:col>72</xdr:col>
      <xdr:colOff>38100</xdr:colOff>
      <xdr:row>79</xdr:row>
      <xdr:rowOff>13198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4325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86294</xdr:rowOff>
    </xdr:from>
    <xdr:to>
      <xdr:col>67</xdr:col>
      <xdr:colOff>101600</xdr:colOff>
      <xdr:row>79</xdr:row>
      <xdr:rowOff>16444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7571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55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15740</xdr:rowOff>
    </xdr:from>
    <xdr:to>
      <xdr:col>85</xdr:col>
      <xdr:colOff>127000</xdr:colOff>
      <xdr:row>97</xdr:row>
      <xdr:rowOff>23516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46390"/>
          <a:ext cx="8382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142247</xdr:rowOff>
    </xdr:from>
    <xdr:to>
      <xdr:col>81</xdr:col>
      <xdr:colOff>50800</xdr:colOff>
      <xdr:row>97</xdr:row>
      <xdr:rowOff>23516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429997"/>
          <a:ext cx="889000" cy="22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142247</xdr:rowOff>
    </xdr:from>
    <xdr:to>
      <xdr:col>76</xdr:col>
      <xdr:colOff>114300</xdr:colOff>
      <xdr:row>97</xdr:row>
      <xdr:rowOff>55704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429997"/>
          <a:ext cx="889000" cy="25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55704</xdr:rowOff>
    </xdr:from>
    <xdr:to>
      <xdr:col>71</xdr:col>
      <xdr:colOff>177800</xdr:colOff>
      <xdr:row>97</xdr:row>
      <xdr:rowOff>81023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86354"/>
          <a:ext cx="889000" cy="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136390</xdr:rowOff>
    </xdr:from>
    <xdr:to>
      <xdr:col>85</xdr:col>
      <xdr:colOff>177800</xdr:colOff>
      <xdr:row>97</xdr:row>
      <xdr:rowOff>66540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114817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144166</xdr:rowOff>
    </xdr:from>
    <xdr:to>
      <xdr:col>81</xdr:col>
      <xdr:colOff>101600</xdr:colOff>
      <xdr:row>97</xdr:row>
      <xdr:rowOff>74316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65443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6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91447</xdr:rowOff>
    </xdr:from>
    <xdr:to>
      <xdr:col>76</xdr:col>
      <xdr:colOff>165100</xdr:colOff>
      <xdr:row>96</xdr:row>
      <xdr:rowOff>21597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38124</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15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4904</xdr:rowOff>
    </xdr:from>
    <xdr:to>
      <xdr:col>72</xdr:col>
      <xdr:colOff>38100</xdr:colOff>
      <xdr:row>97</xdr:row>
      <xdr:rowOff>106504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30223</xdr:rowOff>
    </xdr:from>
    <xdr:to>
      <xdr:col>67</xdr:col>
      <xdr:colOff>101600</xdr:colOff>
      <xdr:row>97</xdr:row>
      <xdr:rowOff>131823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122950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令和元年度は基金への大きな積み立てや、庁舎の改修工事等もなかったため大幅な減額となった。　　　　　　　　　　　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号による被害で大幅な増額となった。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年度にかけて福祉施設整備事業を実施し、住民一人当たりのコストは類似団体平均を上回っていたが、事業が完了し大幅に減額となった。</a:t>
          </a:r>
        </a:p>
        <a:p>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主な増要因は東白衛生組合負担金と水道事業会計補助金が増額となったことである。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農林・土木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号による建設機械借上料や、林道開設に係る事業費により増額となった。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プレミアム付商品券事業、関係人口創出事業、リフレッシュふるさとランドの改修工事等で増額となった。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消防ポンプ自動車等の購入、ヘリポート整備工事などで増額となった。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主な増要因はスインピア矢祭修繕工事が始まったことである。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財政調整基金への積み立ては利子</a:t>
          </a:r>
          <a:r>
            <a:rPr kumimoji="1" lang="en-US" altLang="ja-JP" sz="1400">
              <a:latin typeface="ＭＳ ゴシック" pitchFamily="49" charset="-128"/>
              <a:ea typeface="ＭＳ ゴシック" pitchFamily="49" charset="-128"/>
            </a:rPr>
            <a:t>267</a:t>
          </a:r>
          <a:r>
            <a:rPr kumimoji="1" lang="ja-JP" altLang="en-US" sz="1400">
              <a:latin typeface="ＭＳ ゴシック" pitchFamily="49" charset="-128"/>
              <a:ea typeface="ＭＳ ゴシック" pitchFamily="49" charset="-128"/>
            </a:rPr>
            <a:t>千円のみで、</a:t>
          </a:r>
          <a:r>
            <a:rPr kumimoji="1" lang="en-US" altLang="ja-JP" sz="1400">
              <a:latin typeface="ＭＳ ゴシック" pitchFamily="49" charset="-128"/>
              <a:ea typeface="ＭＳ ゴシック" pitchFamily="49" charset="-128"/>
            </a:rPr>
            <a:t>390,000</a:t>
          </a:r>
          <a:r>
            <a:rPr kumimoji="1" lang="ja-JP" altLang="en-US" sz="1400">
              <a:latin typeface="ＭＳ ゴシック" pitchFamily="49" charset="-128"/>
              <a:ea typeface="ＭＳ ゴシック" pitchFamily="49" charset="-128"/>
            </a:rPr>
            <a:t>千円の取り崩しを行った。また、災害復旧事業を始め、翌年度に繰り越すべき財源が前年度より</a:t>
          </a:r>
          <a:r>
            <a:rPr kumimoji="1" lang="en-US" altLang="ja-JP" sz="1400">
              <a:latin typeface="ＭＳ ゴシック" pitchFamily="49" charset="-128"/>
              <a:ea typeface="ＭＳ ゴシック" pitchFamily="49" charset="-128"/>
            </a:rPr>
            <a:t>182,553</a:t>
          </a:r>
          <a:r>
            <a:rPr kumimoji="1" lang="ja-JP" altLang="en-US" sz="1400">
              <a:latin typeface="ＭＳ ゴシック" pitchFamily="49" charset="-128"/>
              <a:ea typeface="ＭＳ ゴシック" pitchFamily="49" charset="-128"/>
            </a:rPr>
            <a:t>千円増え、実質単年度収支は対前年度比▲</a:t>
          </a:r>
          <a:r>
            <a:rPr kumimoji="1" lang="en-US" altLang="ja-JP" sz="1400">
              <a:latin typeface="ＭＳ ゴシック" pitchFamily="49" charset="-128"/>
              <a:ea typeface="ＭＳ ゴシック" pitchFamily="49" charset="-128"/>
            </a:rPr>
            <a:t>498,696</a:t>
          </a:r>
          <a:r>
            <a:rPr kumimoji="1" lang="ja-JP" altLang="en-US" sz="1400">
              <a:latin typeface="ＭＳ ゴシック" pitchFamily="49" charset="-128"/>
              <a:ea typeface="ＭＳ ゴシック" pitchFamily="49" charset="-128"/>
            </a:rPr>
            <a:t>千円となった。そのため、標準財政規模比は全て前年度より減少している。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各会計とも赤字に転じることが無いよう、国民健康保険税や介護保険料の適正化、水道使用料などの収入確保を図っていく。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4672551</v>
      </c>
      <c r="BO4" s="431"/>
      <c r="BP4" s="431"/>
      <c r="BQ4" s="431"/>
      <c r="BR4" s="431"/>
      <c r="BS4" s="431"/>
      <c r="BT4" s="431"/>
      <c r="BU4" s="432"/>
      <c r="BV4" s="430">
        <v>5125497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10.7</v>
      </c>
      <c r="CU4" s="437"/>
      <c r="CV4" s="437"/>
      <c r="CW4" s="437"/>
      <c r="CX4" s="437"/>
      <c r="CY4" s="437"/>
      <c r="CZ4" s="437"/>
      <c r="DA4" s="438"/>
      <c r="DB4" s="436">
        <v>14.8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4184150</v>
      </c>
      <c r="BO5" s="468"/>
      <c r="BP5" s="468"/>
      <c r="BQ5" s="468"/>
      <c r="BR5" s="468"/>
      <c r="BS5" s="468"/>
      <c r="BT5" s="468"/>
      <c r="BU5" s="469"/>
      <c r="BV5" s="467">
        <v>4710686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85.6</v>
      </c>
      <c r="CU5" s="465"/>
      <c r="CV5" s="465"/>
      <c r="CW5" s="465"/>
      <c r="CX5" s="465"/>
      <c r="CY5" s="465"/>
      <c r="CZ5" s="465"/>
      <c r="DA5" s="466"/>
      <c r="DB5" s="464">
        <v>82.3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488401</v>
      </c>
      <c r="BO6" s="468"/>
      <c r="BP6" s="468"/>
      <c r="BQ6" s="468"/>
      <c r="BR6" s="468"/>
      <c r="BS6" s="468"/>
      <c r="BT6" s="468"/>
      <c r="BU6" s="469"/>
      <c r="BV6" s="467">
        <v>414811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88.7</v>
      </c>
      <c r="CU6" s="505"/>
      <c r="CV6" s="505"/>
      <c r="CW6" s="505"/>
      <c r="CX6" s="505"/>
      <c r="CY6" s="505"/>
      <c r="CZ6" s="505"/>
      <c r="DA6" s="506"/>
      <c r="DB6" s="504">
        <v>86.2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214833</v>
      </c>
      <c r="BO7" s="468"/>
      <c r="BP7" s="468"/>
      <c r="BQ7" s="468"/>
      <c r="BR7" s="468"/>
      <c r="BS7" s="468"/>
      <c r="BT7" s="468"/>
      <c r="BU7" s="469"/>
      <c r="BV7" s="467">
        <v>32280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2551099</v>
      </c>
      <c r="CU7" s="468"/>
      <c r="CV7" s="468"/>
      <c r="CW7" s="468"/>
      <c r="CX7" s="468"/>
      <c r="CY7" s="468"/>
      <c r="CZ7" s="468"/>
      <c r="DA7" s="469"/>
      <c r="DB7" s="467">
        <v>2583413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273568</v>
      </c>
      <c r="BO8" s="468"/>
      <c r="BP8" s="468"/>
      <c r="BQ8" s="468"/>
      <c r="BR8" s="468"/>
      <c r="BS8" s="468"/>
      <c r="BT8" s="468"/>
      <c r="BU8" s="469"/>
      <c r="BV8" s="467">
        <v>382531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0.37</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5950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-108963</v>
      </c>
      <c r="BO9" s="468"/>
      <c r="BP9" s="468"/>
      <c r="BQ9" s="468"/>
      <c r="BR9" s="468"/>
      <c r="BS9" s="468"/>
      <c r="BT9" s="468"/>
      <c r="BU9" s="469"/>
      <c r="BV9" s="467">
        <v>-58480</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6348</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267</v>
      </c>
      <c r="BO10" s="468"/>
      <c r="BP10" s="468"/>
      <c r="BQ10" s="468"/>
      <c r="BR10" s="468"/>
      <c r="BS10" s="468"/>
      <c r="BT10" s="468"/>
      <c r="BU10" s="469"/>
      <c r="BV10" s="467">
        <v>300348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5719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390000</v>
      </c>
      <c r="BO12" s="468"/>
      <c r="BP12" s="468"/>
      <c r="BQ12" s="468"/>
      <c r="BR12" s="468"/>
      <c r="BS12" s="468"/>
      <c r="BT12" s="468"/>
      <c r="BU12" s="469"/>
      <c r="BV12" s="467">
        <v>500000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5688</v>
      </c>
      <c r="S13" s="552"/>
      <c r="T13" s="552"/>
      <c r="U13" s="552"/>
      <c r="V13" s="553"/>
      <c r="W13" s="483" t="s">
        <v>139</v>
      </c>
      <c r="X13" s="484"/>
      <c r="Y13" s="484"/>
      <c r="Z13" s="484"/>
      <c r="AA13" s="484"/>
      <c r="AB13" s="474"/>
      <c r="AC13" s="518">
        <v>425</v>
      </c>
      <c r="AD13" s="519"/>
      <c r="AE13" s="519"/>
      <c r="AF13" s="519"/>
      <c r="AG13" s="561"/>
      <c r="AH13" s="518">
        <v>497</v>
      </c>
      <c r="AI13" s="519"/>
      <c r="AJ13" s="519"/>
      <c r="AK13" s="519"/>
      <c r="AL13" s="520"/>
      <c r="AM13" s="496" t="s">
        <v>140</v>
      </c>
      <c r="AN13" s="497"/>
      <c r="AO13" s="497"/>
      <c r="AP13" s="497"/>
      <c r="AQ13" s="497"/>
      <c r="AR13" s="497"/>
      <c r="AS13" s="497"/>
      <c r="AT13" s="498"/>
      <c r="AU13" s="499" t="s">
        <v>94</v>
      </c>
      <c r="AV13" s="500"/>
      <c r="AW13" s="500"/>
      <c r="AX13" s="500"/>
      <c r="AY13" s="501" t="s">
        <v>141</v>
      </c>
      <c r="AZ13" s="502"/>
      <c r="BA13" s="502"/>
      <c r="BB13" s="502"/>
      <c r="BC13" s="502"/>
      <c r="BD13" s="502"/>
      <c r="BE13" s="502"/>
      <c r="BF13" s="502"/>
      <c r="BG13" s="502"/>
      <c r="BH13" s="502"/>
      <c r="BI13" s="502"/>
      <c r="BJ13" s="502"/>
      <c r="BK13" s="502"/>
      <c r="BL13" s="502"/>
      <c r="BM13" s="503"/>
      <c r="BN13" s="467">
        <v>-498696</v>
      </c>
      <c r="BO13" s="468"/>
      <c r="BP13" s="468"/>
      <c r="BQ13" s="468"/>
      <c r="BR13" s="468"/>
      <c r="BS13" s="468"/>
      <c r="BT13" s="468"/>
      <c r="BU13" s="469"/>
      <c r="BV13" s="467">
        <v>-258132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1.6</v>
      </c>
      <c r="CU13" s="465"/>
      <c r="CV13" s="465"/>
      <c r="CW13" s="465"/>
      <c r="CX13" s="465"/>
      <c r="CY13" s="465"/>
      <c r="CZ13" s="465"/>
      <c r="DA13" s="466"/>
      <c r="DB13" s="464">
        <v>1.2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5807</v>
      </c>
      <c r="S14" s="552"/>
      <c r="T14" s="552"/>
      <c r="U14" s="552"/>
      <c r="V14" s="553"/>
      <c r="W14" s="457"/>
      <c r="X14" s="458"/>
      <c r="Y14" s="458"/>
      <c r="Z14" s="458"/>
      <c r="AA14" s="458"/>
      <c r="AB14" s="447"/>
      <c r="AC14" s="554">
        <v>14.6</v>
      </c>
      <c r="AD14" s="555"/>
      <c r="AE14" s="555"/>
      <c r="AF14" s="555"/>
      <c r="AG14" s="556"/>
      <c r="AH14" s="554">
        <v>16.5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5781</v>
      </c>
      <c r="S15" s="552"/>
      <c r="T15" s="552"/>
      <c r="U15" s="552"/>
      <c r="V15" s="553"/>
      <c r="W15" s="483" t="s">
        <v>146</v>
      </c>
      <c r="X15" s="484"/>
      <c r="Y15" s="484"/>
      <c r="Z15" s="484"/>
      <c r="AA15" s="484"/>
      <c r="AB15" s="474"/>
      <c r="AC15" s="518">
        <v>1241</v>
      </c>
      <c r="AD15" s="519"/>
      <c r="AE15" s="519"/>
      <c r="AF15" s="519"/>
      <c r="AG15" s="561"/>
      <c r="AH15" s="518">
        <v>1260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920054</v>
      </c>
      <c r="BO15" s="431"/>
      <c r="BP15" s="431"/>
      <c r="BQ15" s="431"/>
      <c r="BR15" s="431"/>
      <c r="BS15" s="431"/>
      <c r="BT15" s="431"/>
      <c r="BU15" s="432"/>
      <c r="BV15" s="430">
        <v>860526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42.5</v>
      </c>
      <c r="AD16" s="555"/>
      <c r="AE16" s="555"/>
      <c r="AF16" s="555"/>
      <c r="AG16" s="556"/>
      <c r="AH16" s="554">
        <v>41.9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2205681</v>
      </c>
      <c r="BO16" s="468"/>
      <c r="BP16" s="468"/>
      <c r="BQ16" s="468"/>
      <c r="BR16" s="468"/>
      <c r="BS16" s="468"/>
      <c r="BT16" s="468"/>
      <c r="BU16" s="469"/>
      <c r="BV16" s="467">
        <v>2222409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1252</v>
      </c>
      <c r="AD17" s="519"/>
      <c r="AE17" s="519"/>
      <c r="AF17" s="519"/>
      <c r="AG17" s="561"/>
      <c r="AH17" s="518">
        <v>1252</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1181470</v>
      </c>
      <c r="BO17" s="468"/>
      <c r="BP17" s="468"/>
      <c r="BQ17" s="468"/>
      <c r="BR17" s="468"/>
      <c r="BS17" s="468"/>
      <c r="BT17" s="468"/>
      <c r="BU17" s="469"/>
      <c r="BV17" s="467">
        <v>1104089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118.27</v>
      </c>
      <c r="M18" s="583"/>
      <c r="N18" s="583"/>
      <c r="O18" s="583"/>
      <c r="P18" s="583"/>
      <c r="Q18" s="583"/>
      <c r="R18" s="584"/>
      <c r="S18" s="584"/>
      <c r="T18" s="584"/>
      <c r="U18" s="584"/>
      <c r="V18" s="585"/>
      <c r="W18" s="485"/>
      <c r="X18" s="486"/>
      <c r="Y18" s="486"/>
      <c r="Z18" s="486"/>
      <c r="AA18" s="486"/>
      <c r="AB18" s="477"/>
      <c r="AC18" s="586">
        <v>42.9</v>
      </c>
      <c r="AD18" s="587"/>
      <c r="AE18" s="587"/>
      <c r="AF18" s="587"/>
      <c r="AG18" s="588"/>
      <c r="AH18" s="586">
        <v>41.6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2110267</v>
      </c>
      <c r="BO18" s="468"/>
      <c r="BP18" s="468"/>
      <c r="BQ18" s="468"/>
      <c r="BR18" s="468"/>
      <c r="BS18" s="468"/>
      <c r="BT18" s="468"/>
      <c r="BU18" s="469"/>
      <c r="BV18" s="467">
        <v>2166112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3713658</v>
      </c>
      <c r="BO19" s="468"/>
      <c r="BP19" s="468"/>
      <c r="BQ19" s="468"/>
      <c r="BR19" s="468"/>
      <c r="BS19" s="468"/>
      <c r="BT19" s="468"/>
      <c r="BU19" s="469"/>
      <c r="BV19" s="467">
        <v>3379854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1921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5094804</v>
      </c>
      <c r="BO23" s="468"/>
      <c r="BP23" s="468"/>
      <c r="BQ23" s="468"/>
      <c r="BR23" s="468"/>
      <c r="BS23" s="468"/>
      <c r="BT23" s="468"/>
      <c r="BU23" s="469"/>
      <c r="BV23" s="467">
        <v>5103489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5230</v>
      </c>
      <c r="R24" s="519"/>
      <c r="S24" s="519"/>
      <c r="T24" s="519"/>
      <c r="U24" s="519"/>
      <c r="V24" s="561"/>
      <c r="W24" s="620"/>
      <c r="X24" s="608"/>
      <c r="Y24" s="609"/>
      <c r="Z24" s="517" t="s">
        <v>170</v>
      </c>
      <c r="AA24" s="497"/>
      <c r="AB24" s="497"/>
      <c r="AC24" s="497"/>
      <c r="AD24" s="497"/>
      <c r="AE24" s="497"/>
      <c r="AF24" s="497"/>
      <c r="AG24" s="498"/>
      <c r="AH24" s="518">
        <v>44</v>
      </c>
      <c r="AI24" s="519"/>
      <c r="AJ24" s="519"/>
      <c r="AK24" s="519"/>
      <c r="AL24" s="561"/>
      <c r="AM24" s="518">
        <v>127952</v>
      </c>
      <c r="AN24" s="519"/>
      <c r="AO24" s="519"/>
      <c r="AP24" s="519"/>
      <c r="AQ24" s="519"/>
      <c r="AR24" s="561"/>
      <c r="AS24" s="518">
        <v>2908</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3803713</v>
      </c>
      <c r="BO24" s="468"/>
      <c r="BP24" s="468"/>
      <c r="BQ24" s="468"/>
      <c r="BR24" s="468"/>
      <c r="BS24" s="468"/>
      <c r="BT24" s="468"/>
      <c r="BU24" s="469"/>
      <c r="BV24" s="467">
        <v>3824526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5230</v>
      </c>
      <c r="R25" s="519"/>
      <c r="S25" s="519"/>
      <c r="T25" s="519"/>
      <c r="U25" s="519"/>
      <c r="V25" s="561"/>
      <c r="W25" s="620"/>
      <c r="X25" s="608"/>
      <c r="Y25" s="609"/>
      <c r="Z25" s="517" t="s">
        <v>173</v>
      </c>
      <c r="AA25" s="497"/>
      <c r="AB25" s="497"/>
      <c r="AC25" s="497"/>
      <c r="AD25" s="497"/>
      <c r="AE25" s="497"/>
      <c r="AF25" s="497"/>
      <c r="AG25" s="498"/>
      <c r="AH25" s="518" t="s">
        <v>129</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174</v>
      </c>
      <c r="BO25" s="431"/>
      <c r="BP25" s="431"/>
      <c r="BQ25" s="431"/>
      <c r="BR25" s="431"/>
      <c r="BS25" s="431"/>
      <c r="BT25" s="431"/>
      <c r="BU25" s="432"/>
      <c r="BV25" s="430" t="s">
        <v>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5230</v>
      </c>
      <c r="R26" s="519"/>
      <c r="S26" s="519"/>
      <c r="T26" s="519"/>
      <c r="U26" s="519"/>
      <c r="V26" s="561"/>
      <c r="W26" s="620"/>
      <c r="X26" s="608"/>
      <c r="Y26" s="609"/>
      <c r="Z26" s="517" t="s">
        <v>177</v>
      </c>
      <c r="AA26" s="630"/>
      <c r="AB26" s="630"/>
      <c r="AC26" s="630"/>
      <c r="AD26" s="630"/>
      <c r="AE26" s="630"/>
      <c r="AF26" s="630"/>
      <c r="AG26" s="631"/>
      <c r="AH26" s="518" t="s">
        <v>128</v>
      </c>
      <c r="AI26" s="519"/>
      <c r="AJ26" s="519"/>
      <c r="AK26" s="519"/>
      <c r="AL26" s="561"/>
      <c r="AM26" s="518" t="s">
        <v>174</v>
      </c>
      <c r="AN26" s="519"/>
      <c r="AO26" s="519"/>
      <c r="AP26" s="519"/>
      <c r="AQ26" s="519"/>
      <c r="AR26" s="561"/>
      <c r="AS26" s="518" t="s">
        <v>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t="s">
        <v>174</v>
      </c>
      <c r="M27" s="519"/>
      <c r="N27" s="519"/>
      <c r="O27" s="519"/>
      <c r="P27" s="561"/>
      <c r="Q27" s="518" t="s">
        <v>174</v>
      </c>
      <c r="R27" s="519"/>
      <c r="S27" s="519"/>
      <c r="T27" s="519"/>
      <c r="U27" s="519"/>
      <c r="V27" s="561"/>
      <c r="W27" s="620"/>
      <c r="X27" s="608"/>
      <c r="Y27" s="609"/>
      <c r="Z27" s="517" t="s">
        <v>180</v>
      </c>
      <c r="AA27" s="497"/>
      <c r="AB27" s="497"/>
      <c r="AC27" s="497"/>
      <c r="AD27" s="497"/>
      <c r="AE27" s="497"/>
      <c r="AF27" s="497"/>
      <c r="AG27" s="498"/>
      <c r="AH27" s="518">
        <v>9</v>
      </c>
      <c r="AI27" s="519"/>
      <c r="AJ27" s="519"/>
      <c r="AK27" s="519"/>
      <c r="AL27" s="561"/>
      <c r="AM27" s="518">
        <v>25541</v>
      </c>
      <c r="AN27" s="519"/>
      <c r="AO27" s="519"/>
      <c r="AP27" s="519"/>
      <c r="AQ27" s="519"/>
      <c r="AR27" s="561"/>
      <c r="AS27" s="518">
        <v>2838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99893</v>
      </c>
      <c r="BO27" s="644"/>
      <c r="BP27" s="644"/>
      <c r="BQ27" s="644"/>
      <c r="BR27" s="644"/>
      <c r="BS27" s="644"/>
      <c r="BT27" s="644"/>
      <c r="BU27" s="645"/>
      <c r="BV27" s="643">
        <v>99883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t="s">
        <v>174</v>
      </c>
      <c r="M28" s="519"/>
      <c r="N28" s="519"/>
      <c r="O28" s="519"/>
      <c r="P28" s="561"/>
      <c r="Q28" s="518" t="s">
        <v>174</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174</v>
      </c>
      <c r="AN28" s="519"/>
      <c r="AO28" s="519"/>
      <c r="AP28" s="519"/>
      <c r="AQ28" s="519"/>
      <c r="AR28" s="561"/>
      <c r="AS28" s="518" t="s">
        <v>174</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1537420</v>
      </c>
      <c r="BO28" s="431"/>
      <c r="BP28" s="431"/>
      <c r="BQ28" s="431"/>
      <c r="BR28" s="431"/>
      <c r="BS28" s="431"/>
      <c r="BT28" s="431"/>
      <c r="BU28" s="432"/>
      <c r="BV28" s="430">
        <v>1927153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t="s">
        <v>174</v>
      </c>
      <c r="M29" s="519"/>
      <c r="N29" s="519"/>
      <c r="O29" s="519"/>
      <c r="P29" s="561"/>
      <c r="Q29" s="518" t="s">
        <v>128</v>
      </c>
      <c r="R29" s="519"/>
      <c r="S29" s="519"/>
      <c r="T29" s="519"/>
      <c r="U29" s="519"/>
      <c r="V29" s="561"/>
      <c r="W29" s="621"/>
      <c r="X29" s="622"/>
      <c r="Y29" s="623"/>
      <c r="Z29" s="517" t="s">
        <v>186</v>
      </c>
      <c r="AA29" s="497"/>
      <c r="AB29" s="497"/>
      <c r="AC29" s="497"/>
      <c r="AD29" s="497"/>
      <c r="AE29" s="497"/>
      <c r="AF29" s="497"/>
      <c r="AG29" s="498"/>
      <c r="AH29" s="518">
        <v>53</v>
      </c>
      <c r="AI29" s="519"/>
      <c r="AJ29" s="519"/>
      <c r="AK29" s="519"/>
      <c r="AL29" s="561"/>
      <c r="AM29" s="518">
        <v>153493</v>
      </c>
      <c r="AN29" s="519"/>
      <c r="AO29" s="519"/>
      <c r="AP29" s="519"/>
      <c r="AQ29" s="519"/>
      <c r="AR29" s="561"/>
      <c r="AS29" s="518">
        <v>2896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368789</v>
      </c>
      <c r="BO29" s="468"/>
      <c r="BP29" s="468"/>
      <c r="BQ29" s="468"/>
      <c r="BR29" s="468"/>
      <c r="BS29" s="468"/>
      <c r="BT29" s="468"/>
      <c r="BU29" s="469"/>
      <c r="BV29" s="467">
        <v>268742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1513639</v>
      </c>
      <c r="BO30" s="644"/>
      <c r="BP30" s="644"/>
      <c r="BQ30" s="644"/>
      <c r="BR30" s="644"/>
      <c r="BS30" s="644"/>
      <c r="BT30" s="644"/>
      <c r="BU30" s="645"/>
      <c r="BV30" s="643">
        <v>1517963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農業集落排水処理事業特別会計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白河地方広域市町村圏整備組合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白河地方土地開発公社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霊園事業特別会計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工場団地造成事業特別会計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東白衛生組合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(財)矢祭振興公社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宅地造成事業特別会計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福島県市町村総合事務組合(一般会計)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〃(消防補償等特別会計)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〃(消防賞じゅつ金特別会計)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〃(非常勤職員公務災害補償特別会計)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福島県後期高齢者医療広域連合一般会計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福島県後期高齢者医療広域連合後期高齢者医療特別会計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nGUhoTlModMBXyVnfQZKhqKiPFdMXxw5PEqaOWn15ouIebfy9FVLszSa6Qki2BfwMB1e0FjrOV7KK+XqV4D8g==" saltValue="vwH+Rb69gevd6Rsc0DAQ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560</v>
      </c>
      <c r="D34" s="1248"/>
      <c r="E34" s="1249"/>
      <c r="F34" s="32">
        <v>8.36</v>
      </c>
      <c r="G34" s="33">
        <v>6.91</v>
      </c>
      <c r="H34" s="33">
        <v>17.7</v>
      </c>
      <c r="I34" s="33">
        <v>14.76</v>
      </c>
      <c r="J34" s="34">
        <v>10.68</v>
      </c>
      <c r="K34" s="22"/>
      <c r="L34" s="22"/>
      <c r="M34" s="22"/>
      <c r="N34" s="22"/>
      <c r="O34" s="22"/>
      <c r="P34" s="22"/>
    </row>
    <row r="35" spans="1:16" ht="39" customHeight="1" x14ac:dyDescent="0.15">
      <c r="A35" s="22"/>
      <c r="B35" s="35"/>
      <c r="C35" s="1242" t="s">
        <v>561</v>
      </c>
      <c r="D35" s="1243"/>
      <c r="E35" s="1244"/>
      <c r="F35" s="36">
        <v>10</v>
      </c>
      <c r="G35" s="37">
        <v>9.86</v>
      </c>
      <c r="H35" s="37">
        <v>10.43</v>
      </c>
      <c r="I35" s="37">
        <v>9.99</v>
      </c>
      <c r="J35" s="38">
        <v>10.18</v>
      </c>
      <c r="K35" s="22"/>
      <c r="L35" s="22"/>
      <c r="M35" s="22"/>
      <c r="N35" s="22"/>
      <c r="O35" s="22"/>
      <c r="P35" s="22"/>
    </row>
    <row r="36" spans="1:16" ht="39" customHeight="1" x14ac:dyDescent="0.15">
      <c r="A36" s="22"/>
      <c r="B36" s="35"/>
      <c r="C36" s="1242" t="s">
        <v>562</v>
      </c>
      <c r="D36" s="1243"/>
      <c r="E36" s="1244"/>
      <c r="F36" s="36" t="s">
        <v>510</v>
      </c>
      <c r="G36" s="37">
        <v>4.4000000000000004</v>
      </c>
      <c r="H36" s="37">
        <v>5.67</v>
      </c>
      <c r="I36" s="37">
        <v>6.41</v>
      </c>
      <c r="J36" s="38">
        <v>5.63</v>
      </c>
      <c r="K36" s="22"/>
      <c r="L36" s="22"/>
      <c r="M36" s="22"/>
      <c r="N36" s="22"/>
      <c r="O36" s="22"/>
      <c r="P36" s="22"/>
    </row>
    <row r="37" spans="1:16" ht="39" customHeight="1" x14ac:dyDescent="0.15">
      <c r="A37" s="22"/>
      <c r="B37" s="35"/>
      <c r="C37" s="1242" t="s">
        <v>563</v>
      </c>
      <c r="D37" s="1243"/>
      <c r="E37" s="1244"/>
      <c r="F37" s="36">
        <v>1.84</v>
      </c>
      <c r="G37" s="37">
        <v>2.5499999999999998</v>
      </c>
      <c r="H37" s="37">
        <v>3.16</v>
      </c>
      <c r="I37" s="37">
        <v>3.12</v>
      </c>
      <c r="J37" s="38">
        <v>3.21</v>
      </c>
      <c r="K37" s="22"/>
      <c r="L37" s="22"/>
      <c r="M37" s="22"/>
      <c r="N37" s="22"/>
      <c r="O37" s="22"/>
      <c r="P37" s="22"/>
    </row>
    <row r="38" spans="1:16" ht="39" customHeight="1" x14ac:dyDescent="0.15">
      <c r="A38" s="22"/>
      <c r="B38" s="35"/>
      <c r="C38" s="1242" t="s">
        <v>564</v>
      </c>
      <c r="D38" s="1243"/>
      <c r="E38" s="1244"/>
      <c r="F38" s="36">
        <v>0.02</v>
      </c>
      <c r="G38" s="37">
        <v>0.56999999999999995</v>
      </c>
      <c r="H38" s="37">
        <v>2.31</v>
      </c>
      <c r="I38" s="37">
        <v>2.39</v>
      </c>
      <c r="J38" s="38">
        <v>1.87</v>
      </c>
      <c r="K38" s="22"/>
      <c r="L38" s="22"/>
      <c r="M38" s="22"/>
      <c r="N38" s="22"/>
      <c r="O38" s="22"/>
      <c r="P38" s="22"/>
    </row>
    <row r="39" spans="1:16" ht="39" customHeight="1" x14ac:dyDescent="0.15">
      <c r="A39" s="22"/>
      <c r="B39" s="35"/>
      <c r="C39" s="1242" t="s">
        <v>565</v>
      </c>
      <c r="D39" s="1243"/>
      <c r="E39" s="1244"/>
      <c r="F39" s="36">
        <v>0.08</v>
      </c>
      <c r="G39" s="37">
        <v>0.11</v>
      </c>
      <c r="H39" s="37">
        <v>0.24</v>
      </c>
      <c r="I39" s="37">
        <v>0.17</v>
      </c>
      <c r="J39" s="38">
        <v>0.23</v>
      </c>
      <c r="K39" s="22"/>
      <c r="L39" s="22"/>
      <c r="M39" s="22"/>
      <c r="N39" s="22"/>
      <c r="O39" s="22"/>
      <c r="P39" s="22"/>
    </row>
    <row r="40" spans="1:16" ht="39" customHeight="1" x14ac:dyDescent="0.15">
      <c r="A40" s="22"/>
      <c r="B40" s="35"/>
      <c r="C40" s="1242" t="s">
        <v>566</v>
      </c>
      <c r="D40" s="1243"/>
      <c r="E40" s="1244"/>
      <c r="F40" s="36">
        <v>0.08</v>
      </c>
      <c r="G40" s="37">
        <v>0.08</v>
      </c>
      <c r="H40" s="37">
        <v>0.01</v>
      </c>
      <c r="I40" s="37">
        <v>0.02</v>
      </c>
      <c r="J40" s="38">
        <v>0.04</v>
      </c>
      <c r="K40" s="22"/>
      <c r="L40" s="22"/>
      <c r="M40" s="22"/>
      <c r="N40" s="22"/>
      <c r="O40" s="22"/>
      <c r="P40" s="22"/>
    </row>
    <row r="41" spans="1:16" ht="39" customHeight="1" x14ac:dyDescent="0.15">
      <c r="A41" s="22"/>
      <c r="B41" s="35"/>
      <c r="C41" s="1242" t="s">
        <v>567</v>
      </c>
      <c r="D41" s="1243"/>
      <c r="E41" s="1244"/>
      <c r="F41" s="36">
        <v>0.02</v>
      </c>
      <c r="G41" s="37">
        <v>0.02</v>
      </c>
      <c r="H41" s="37">
        <v>0.06</v>
      </c>
      <c r="I41" s="37">
        <v>0.03</v>
      </c>
      <c r="J41" s="38">
        <v>0.03</v>
      </c>
      <c r="K41" s="22"/>
      <c r="L41" s="22"/>
      <c r="M41" s="22"/>
      <c r="N41" s="22"/>
      <c r="O41" s="22"/>
      <c r="P41" s="22"/>
    </row>
    <row r="42" spans="1:16" ht="39" customHeight="1" x14ac:dyDescent="0.15">
      <c r="A42" s="22"/>
      <c r="B42" s="39"/>
      <c r="C42" s="1242" t="s">
        <v>568</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569</v>
      </c>
      <c r="D43" s="1246"/>
      <c r="E43" s="1247"/>
      <c r="F43" s="41">
        <v>1.52</v>
      </c>
      <c r="G43" s="42">
        <v>0.05</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j1R6y6uLulcz86FDGF+a9hAvVPqqoJJTQkq0ThAtwj0ORGQHN7Wyfy1/zz2tcL1duDZkFIoPCtbUDc9dct5lQ==" saltValue="XlWTHmzGN+oLwJ5Z7Oge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37" zoomScaleSheetLayoutView="55" workbookViewId="0">
      <selection activeCell="H59" sqref="H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311</v>
      </c>
      <c r="L45" s="60">
        <v>337</v>
      </c>
      <c r="M45" s="60">
        <v>323</v>
      </c>
      <c r="N45" s="60">
        <v>365</v>
      </c>
      <c r="O45" s="61">
        <v>370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65</v>
      </c>
      <c r="L48" s="64">
        <v>68</v>
      </c>
      <c r="M48" s="64">
        <v>71</v>
      </c>
      <c r="N48" s="64">
        <v>72</v>
      </c>
      <c r="O48" s="65">
        <v>77</v>
      </c>
      <c r="P48" s="48"/>
      <c r="Q48" s="48"/>
      <c r="R48" s="48"/>
      <c r="S48" s="48"/>
      <c r="T48" s="48"/>
      <c r="U48" s="48"/>
    </row>
    <row r="49" spans="1:21" ht="30.75" customHeight="1" x14ac:dyDescent="0.15">
      <c r="A49" s="48"/>
      <c r="B49" s="1252"/>
      <c r="C49" s="1253"/>
      <c r="D49" s="62"/>
      <c r="E49" s="1258" t="s">
        <v>16</v>
      </c>
      <c r="F49" s="1258"/>
      <c r="G49" s="1258"/>
      <c r="H49" s="1258"/>
      <c r="I49" s="1258"/>
      <c r="J49" s="1259"/>
      <c r="K49" s="63">
        <v>5</v>
      </c>
      <c r="L49" s="64">
        <v>5</v>
      </c>
      <c r="M49" s="64">
        <v>5</v>
      </c>
      <c r="N49" s="64">
        <v>5</v>
      </c>
      <c r="O49" s="65">
        <v>5</v>
      </c>
      <c r="P49" s="48"/>
      <c r="Q49" s="48"/>
      <c r="R49" s="48"/>
      <c r="S49" s="48"/>
      <c r="T49" s="48"/>
      <c r="U49" s="48"/>
    </row>
    <row r="50" spans="1:21" ht="30.75" customHeight="1" x14ac:dyDescent="0.15">
      <c r="A50" s="48"/>
      <c r="B50" s="1252"/>
      <c r="C50" s="1253"/>
      <c r="D50" s="62"/>
      <c r="E50" s="1258" t="s">
        <v>17</v>
      </c>
      <c r="F50" s="1258"/>
      <c r="G50" s="1258"/>
      <c r="H50" s="1258"/>
      <c r="I50" s="1258"/>
      <c r="J50" s="1259"/>
      <c r="K50" s="63">
        <v>22</v>
      </c>
      <c r="L50" s="64">
        <v>0</v>
      </c>
      <c r="M50" s="64">
        <v>0</v>
      </c>
      <c r="N50" s="64" t="s">
        <v>510</v>
      </c>
      <c r="O50" s="65" t="s">
        <v>510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371</v>
      </c>
      <c r="L52" s="64">
        <v>384</v>
      </c>
      <c r="M52" s="64">
        <v>379</v>
      </c>
      <c r="N52" s="64">
        <v>408</v>
      </c>
      <c r="O52" s="65">
        <v>402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32</v>
      </c>
      <c r="L53" s="69">
        <v>26</v>
      </c>
      <c r="M53" s="69">
        <v>20</v>
      </c>
      <c r="N53" s="69">
        <v>34</v>
      </c>
      <c r="O53" s="70">
        <v>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KsJDmw0z5T9fL7MfBmR+qfxiT7ULhMWVKRFClzte+3yKkAXwmFs0SIMgr3ifPmnleYwFyvI61v+o8ngYUNCA==" saltValue="A5WGUO4NJlbQEtXk88H/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3619</v>
      </c>
      <c r="J41" s="104">
        <v>4610</v>
      </c>
      <c r="K41" s="104">
        <v>4842</v>
      </c>
      <c r="L41" s="104">
        <v>5103</v>
      </c>
      <c r="M41" s="105">
        <v>5095</v>
      </c>
    </row>
    <row r="42" spans="2:13" ht="27.75" customHeight="1" x14ac:dyDescent="0.15">
      <c r="B42" s="1278"/>
      <c r="C42" s="1279"/>
      <c r="D42" s="106"/>
      <c r="E42" s="1284" t="s">
        <v>32</v>
      </c>
      <c r="F42" s="1284"/>
      <c r="G42" s="1284"/>
      <c r="H42" s="1285"/>
      <c r="I42" s="107" t="s">
        <v>510</v>
      </c>
      <c r="J42" s="108" t="s">
        <v>510</v>
      </c>
      <c r="K42" s="108" t="s">
        <v>510</v>
      </c>
      <c r="L42" s="108" t="s">
        <v>510</v>
      </c>
      <c r="M42" s="109" t="s">
        <v>510</v>
      </c>
    </row>
    <row r="43" spans="2:13" ht="27.75" customHeight="1" x14ac:dyDescent="0.15">
      <c r="B43" s="1278"/>
      <c r="C43" s="1279"/>
      <c r="D43" s="106"/>
      <c r="E43" s="1284" t="s">
        <v>33</v>
      </c>
      <c r="F43" s="1284"/>
      <c r="G43" s="1284"/>
      <c r="H43" s="1285"/>
      <c r="I43" s="107">
        <v>651</v>
      </c>
      <c r="J43" s="108">
        <v>891</v>
      </c>
      <c r="K43" s="108">
        <v>954</v>
      </c>
      <c r="L43" s="108">
        <v>958</v>
      </c>
      <c r="M43" s="109">
        <v>954</v>
      </c>
    </row>
    <row r="44" spans="2:13" ht="27.75" customHeight="1" x14ac:dyDescent="0.15">
      <c r="B44" s="1278"/>
      <c r="C44" s="1279"/>
      <c r="D44" s="106"/>
      <c r="E44" s="1284" t="s">
        <v>34</v>
      </c>
      <c r="F44" s="1284"/>
      <c r="G44" s="1284"/>
      <c r="H44" s="1285"/>
      <c r="I44" s="107">
        <v>25</v>
      </c>
      <c r="J44" s="108">
        <v>23</v>
      </c>
      <c r="K44" s="108">
        <v>19</v>
      </c>
      <c r="L44" s="108">
        <v>26</v>
      </c>
      <c r="M44" s="109">
        <v>31</v>
      </c>
    </row>
    <row r="45" spans="2:13" ht="27.75" customHeight="1" x14ac:dyDescent="0.15">
      <c r="B45" s="1278"/>
      <c r="C45" s="1279"/>
      <c r="D45" s="106"/>
      <c r="E45" s="1284" t="s">
        <v>35</v>
      </c>
      <c r="F45" s="1284"/>
      <c r="G45" s="1284"/>
      <c r="H45" s="1285"/>
      <c r="I45" s="107">
        <v>692</v>
      </c>
      <c r="J45" s="108">
        <v>637</v>
      </c>
      <c r="K45" s="108">
        <v>575</v>
      </c>
      <c r="L45" s="108">
        <v>505</v>
      </c>
      <c r="M45" s="109">
        <v>472</v>
      </c>
    </row>
    <row r="46" spans="2:13" ht="27.75" customHeight="1" x14ac:dyDescent="0.15">
      <c r="B46" s="1278"/>
      <c r="C46" s="1279"/>
      <c r="D46" s="110"/>
      <c r="E46" s="1284" t="s">
        <v>36</v>
      </c>
      <c r="F46" s="1284"/>
      <c r="G46" s="1284"/>
      <c r="H46" s="1285"/>
      <c r="I46" s="107" t="s">
        <v>510</v>
      </c>
      <c r="J46" s="108" t="s">
        <v>510</v>
      </c>
      <c r="K46" s="108" t="s">
        <v>510</v>
      </c>
      <c r="L46" s="108" t="s">
        <v>510</v>
      </c>
      <c r="M46" s="109" t="s">
        <v>510</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3520</v>
      </c>
      <c r="J50" s="108">
        <v>3605</v>
      </c>
      <c r="K50" s="108">
        <v>3420</v>
      </c>
      <c r="L50" s="108">
        <v>3837</v>
      </c>
      <c r="M50" s="109">
        <v>3543</v>
      </c>
    </row>
    <row r="51" spans="2:13" ht="27.75" customHeight="1" x14ac:dyDescent="0.15">
      <c r="B51" s="1278"/>
      <c r="C51" s="1279"/>
      <c r="D51" s="106"/>
      <c r="E51" s="1284" t="s">
        <v>42</v>
      </c>
      <c r="F51" s="1284"/>
      <c r="G51" s="1284"/>
      <c r="H51" s="1285"/>
      <c r="I51" s="107" t="s">
        <v>510</v>
      </c>
      <c r="J51" s="108" t="s">
        <v>510</v>
      </c>
      <c r="K51" s="108" t="s">
        <v>510</v>
      </c>
      <c r="L51" s="108" t="s">
        <v>510</v>
      </c>
      <c r="M51" s="109" t="s">
        <v>510</v>
      </c>
    </row>
    <row r="52" spans="2:13" ht="27.75" customHeight="1" x14ac:dyDescent="0.15">
      <c r="B52" s="1280"/>
      <c r="C52" s="1281"/>
      <c r="D52" s="106"/>
      <c r="E52" s="1284" t="s">
        <v>43</v>
      </c>
      <c r="F52" s="1284"/>
      <c r="G52" s="1284"/>
      <c r="H52" s="1285"/>
      <c r="I52" s="107">
        <v>3616</v>
      </c>
      <c r="J52" s="108">
        <v>4137</v>
      </c>
      <c r="K52" s="108">
        <v>4506</v>
      </c>
      <c r="L52" s="108">
        <v>4626</v>
      </c>
      <c r="M52" s="109">
        <v>4577</v>
      </c>
    </row>
    <row r="53" spans="2:13" ht="27.75" customHeight="1" thickBot="1" x14ac:dyDescent="0.2">
      <c r="B53" s="1291" t="s">
        <v>44</v>
      </c>
      <c r="C53" s="1292"/>
      <c r="D53" s="113"/>
      <c r="E53" s="1293" t="s">
        <v>45</v>
      </c>
      <c r="F53" s="1293"/>
      <c r="G53" s="1293"/>
      <c r="H53" s="1294"/>
      <c r="I53" s="114">
        <v>-2149</v>
      </c>
      <c r="J53" s="115">
        <v>-1582</v>
      </c>
      <c r="K53" s="115">
        <v>-1535</v>
      </c>
      <c r="L53" s="115">
        <v>-1871</v>
      </c>
      <c r="M53" s="116">
        <v>-1569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ksrMRJST9BwwDWQ6rKkUKQZ+sRdRzLg7Xml9d+K+UuVYUCbAhbGziuMYTWVhI8zXCqAYt26n5vVdCoA8OdDEA==" saltValue="NpM+iLOUB9206xGPnv2D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I27" sqref="I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2127</v>
      </c>
      <c r="G55" s="128">
        <v>1927</v>
      </c>
      <c r="H55" s="129">
        <v>1537</v>
      </c>
    </row>
    <row r="56" spans="2:8" ht="52.5" customHeight="1" x14ac:dyDescent="0.15">
      <c r="B56" s="130"/>
      <c r="C56" s="1305" t="s">
        <v>49</v>
      </c>
      <c r="D56" s="1305"/>
      <c r="E56" s="1306"/>
      <c r="F56" s="131">
        <v>169</v>
      </c>
      <c r="G56" s="131">
        <v>269</v>
      </c>
      <c r="H56" s="132">
        <v>369</v>
      </c>
    </row>
    <row r="57" spans="2:8" ht="53.25" customHeight="1" x14ac:dyDescent="0.15">
      <c r="B57" s="130"/>
      <c r="C57" s="1307" t="s">
        <v>50</v>
      </c>
      <c r="D57" s="1307"/>
      <c r="E57" s="1308"/>
      <c r="F57" s="133">
        <v>1011</v>
      </c>
      <c r="G57" s="133">
        <v>1518</v>
      </c>
      <c r="H57" s="134">
        <v>1514</v>
      </c>
    </row>
    <row r="58" spans="2:8" ht="45.75" customHeight="1" x14ac:dyDescent="0.15">
      <c r="B58" s="135"/>
      <c r="C58" s="1295" t="s">
        <v>576</v>
      </c>
      <c r="D58" s="1296"/>
      <c r="E58" s="1297"/>
      <c r="F58" s="136">
        <v>0</v>
      </c>
      <c r="G58" s="136">
        <v>500</v>
      </c>
      <c r="H58" s="137">
        <v>500</v>
      </c>
    </row>
    <row r="59" spans="2:8" ht="45.75" customHeight="1" x14ac:dyDescent="0.15">
      <c r="B59" s="135"/>
      <c r="C59" s="1295" t="s">
        <v>577</v>
      </c>
      <c r="D59" s="1296"/>
      <c r="E59" s="1297"/>
      <c r="F59" s="136">
        <v>464</v>
      </c>
      <c r="G59" s="136">
        <v>465</v>
      </c>
      <c r="H59" s="137">
        <v>465</v>
      </c>
    </row>
    <row r="60" spans="2:8" ht="45.75" customHeight="1" x14ac:dyDescent="0.15">
      <c r="B60" s="135"/>
      <c r="C60" s="1295" t="s">
        <v>578</v>
      </c>
      <c r="D60" s="1296"/>
      <c r="E60" s="1297"/>
      <c r="F60" s="136">
        <v>300</v>
      </c>
      <c r="G60" s="136">
        <v>300</v>
      </c>
      <c r="H60" s="137">
        <v>300</v>
      </c>
    </row>
    <row r="61" spans="2:8" ht="45.75" customHeight="1" x14ac:dyDescent="0.15">
      <c r="B61" s="135"/>
      <c r="C61" s="1295" t="s">
        <v>579</v>
      </c>
      <c r="D61" s="1296"/>
      <c r="E61" s="1297"/>
      <c r="F61" s="136">
        <v>104</v>
      </c>
      <c r="G61" s="136">
        <v>104</v>
      </c>
      <c r="H61" s="137">
        <v>104</v>
      </c>
    </row>
    <row r="62" spans="2:8" ht="45.75" customHeight="1" thickBot="1" x14ac:dyDescent="0.2">
      <c r="B62" s="138"/>
      <c r="C62" s="1298" t="s">
        <v>580</v>
      </c>
      <c r="D62" s="1299"/>
      <c r="E62" s="1300"/>
      <c r="F62" s="139">
        <v>104</v>
      </c>
      <c r="G62" s="139">
        <v>105</v>
      </c>
      <c r="H62" s="140">
        <v>94</v>
      </c>
    </row>
    <row r="63" spans="2:8" ht="52.5" customHeight="1" thickBot="1" x14ac:dyDescent="0.2">
      <c r="B63" s="141"/>
      <c r="C63" s="1301" t="s">
        <v>51</v>
      </c>
      <c r="D63" s="1301"/>
      <c r="E63" s="1302"/>
      <c r="F63" s="142">
        <v>3306</v>
      </c>
      <c r="G63" s="142">
        <v>3714</v>
      </c>
      <c r="H63" s="143">
        <v>3420</v>
      </c>
    </row>
    <row r="64" spans="2:8" ht="15" customHeight="1" x14ac:dyDescent="0.15"/>
  </sheetData>
  <sheetProtection algorithmName="SHA-512" hashValue="oL1IJPL4Ygo2VAdCQ1PrT14LJQqfyqiaG2f6GOMtbpgyLvNdLsBlff8hi7+PpankYndH+pVQxyySahvPEE1XDg==" saltValue="JFIY7pCFu5zS07tr6654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376E-26AA-4A73-BC57-E8884E0151EA}">
  <sheetPr>
    <pageSetUpPr fitToPage="1"/>
  </sheetPr>
  <dimension ref="A1:WZM160"/>
  <sheetViews>
    <sheetView showGridLines="0" topLeftCell="N79" zoomScaleNormal="100" zoomScaleSheetLayoutView="55" workbookViewId="0">
      <selection activeCell="AU84" sqref="AU84"/>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602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596</v>
      </c>
    </row>
    <row r="50" spans="1:109" ht="13.5" x14ac:dyDescent="0.15">
      <c r="B50" s="387"/>
      <c r="G50" s="1314"/>
      <c r="H50" s="1314"/>
      <c r="I50" s="1314"/>
      <c r="J50" s="1314"/>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87"/>
      <c r="G51" s="1320"/>
      <c r="H51" s="1320"/>
      <c r="I51" s="1321"/>
      <c r="J51" s="1321"/>
      <c r="K51" s="1313"/>
      <c r="L51" s="1313"/>
      <c r="M51" s="1313"/>
      <c r="N51" s="1313"/>
      <c r="AM51" s="394"/>
      <c r="AN51" s="1312" t="s">
        <v>595</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3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21"/>
      <c r="J52" s="1321"/>
      <c r="K52" s="1313"/>
      <c r="L52" s="1313"/>
      <c r="M52" s="1313"/>
      <c r="N52" s="1313"/>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4"/>
      <c r="J53" s="1314"/>
      <c r="K53" s="1313"/>
      <c r="L53" s="1313"/>
      <c r="M53" s="1313"/>
      <c r="N53" s="1313"/>
      <c r="AM53" s="39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31"/>
      <c r="BQ53" s="1309"/>
      <c r="BR53" s="1309"/>
      <c r="BS53" s="1309"/>
      <c r="BT53" s="1309"/>
      <c r="BU53" s="1309"/>
      <c r="BV53" s="1309"/>
      <c r="BW53" s="1309"/>
      <c r="BX53" s="1309">
        <v>48.9</v>
      </c>
      <c r="BY53" s="1309"/>
      <c r="BZ53" s="1309"/>
      <c r="CA53" s="1309"/>
      <c r="CB53" s="1309"/>
      <c r="CC53" s="1309"/>
      <c r="CD53" s="1309"/>
      <c r="CE53" s="1309"/>
      <c r="CF53" s="1309">
        <v>50.1</v>
      </c>
      <c r="CG53" s="1309"/>
      <c r="CH53" s="1309"/>
      <c r="CI53" s="1309"/>
      <c r="CJ53" s="1309"/>
      <c r="CK53" s="1309"/>
      <c r="CL53" s="1309"/>
      <c r="CM53" s="1309"/>
      <c r="CN53" s="1309">
        <v>50.2</v>
      </c>
      <c r="CO53" s="1309"/>
      <c r="CP53" s="1309"/>
      <c r="CQ53" s="1309"/>
      <c r="CR53" s="1309"/>
      <c r="CS53" s="1309"/>
      <c r="CT53" s="1309"/>
      <c r="CU53" s="1309"/>
      <c r="CV53" s="1309">
        <v>52.2</v>
      </c>
      <c r="CW53" s="1309"/>
      <c r="CX53" s="1309"/>
      <c r="CY53" s="1309"/>
      <c r="CZ53" s="1309"/>
      <c r="DA53" s="1309"/>
      <c r="DB53" s="1309"/>
      <c r="DC53" s="1309"/>
    </row>
    <row r="54" spans="1:109" ht="13.5" x14ac:dyDescent="0.15">
      <c r="A54" s="402"/>
      <c r="B54" s="387"/>
      <c r="G54" s="1320"/>
      <c r="H54" s="1320"/>
      <c r="I54" s="1314"/>
      <c r="J54" s="1314"/>
      <c r="K54" s="1313"/>
      <c r="L54" s="1313"/>
      <c r="M54" s="1313"/>
      <c r="N54" s="1313"/>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4"/>
      <c r="H55" s="1314"/>
      <c r="I55" s="1314"/>
      <c r="J55" s="1314"/>
      <c r="K55" s="1313"/>
      <c r="L55" s="1313"/>
      <c r="M55" s="1313"/>
      <c r="N55" s="1313"/>
      <c r="AN55" s="1311" t="s">
        <v>594</v>
      </c>
      <c r="AO55" s="1311"/>
      <c r="AP55" s="1311"/>
      <c r="AQ55" s="1311"/>
      <c r="AR55" s="1311"/>
      <c r="AS55" s="1311"/>
      <c r="AT55" s="1311"/>
      <c r="AU55" s="1311"/>
      <c r="AV55" s="1311"/>
      <c r="AW55" s="1311"/>
      <c r="AX55" s="1311"/>
      <c r="AY55" s="1311"/>
      <c r="AZ55" s="1311"/>
      <c r="BA55" s="1311"/>
      <c r="BB55" s="1312" t="s">
        <v>593</v>
      </c>
      <c r="BC55" s="1312"/>
      <c r="BD55" s="1312"/>
      <c r="BE55" s="1312"/>
      <c r="BF55" s="1312"/>
      <c r="BG55" s="1312"/>
      <c r="BH55" s="1312"/>
      <c r="BI55" s="1312"/>
      <c r="BJ55" s="1312"/>
      <c r="BK55" s="1312"/>
      <c r="BL55" s="1312"/>
      <c r="BM55" s="1312"/>
      <c r="BN55" s="1312"/>
      <c r="BO55" s="1312"/>
      <c r="BP55" s="133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4"/>
      <c r="H56" s="1314"/>
      <c r="I56" s="1314"/>
      <c r="J56" s="1314"/>
      <c r="K56" s="1313"/>
      <c r="L56" s="1313"/>
      <c r="M56" s="1313"/>
      <c r="N56" s="1313"/>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4"/>
      <c r="H57" s="1314"/>
      <c r="I57" s="1315"/>
      <c r="J57" s="1315"/>
      <c r="K57" s="1313"/>
      <c r="L57" s="1313"/>
      <c r="M57" s="1313"/>
      <c r="N57" s="1313"/>
      <c r="AM57" s="386"/>
      <c r="AN57" s="1311"/>
      <c r="AO57" s="1311"/>
      <c r="AP57" s="1311"/>
      <c r="AQ57" s="1311"/>
      <c r="AR57" s="1311"/>
      <c r="AS57" s="1311"/>
      <c r="AT57" s="1311"/>
      <c r="AU57" s="1311"/>
      <c r="AV57" s="1311"/>
      <c r="AW57" s="1311"/>
      <c r="AX57" s="1311"/>
      <c r="AY57" s="1311"/>
      <c r="AZ57" s="1311"/>
      <c r="BA57" s="1311"/>
      <c r="BB57" s="1312" t="s">
        <v>599</v>
      </c>
      <c r="BC57" s="1312"/>
      <c r="BD57" s="1312"/>
      <c r="BE57" s="1312"/>
      <c r="BF57" s="1312"/>
      <c r="BG57" s="1312"/>
      <c r="BH57" s="1312"/>
      <c r="BI57" s="1312"/>
      <c r="BJ57" s="1312"/>
      <c r="BK57" s="1312"/>
      <c r="BL57" s="1312"/>
      <c r="BM57" s="1312"/>
      <c r="BN57" s="1312"/>
      <c r="BO57" s="1312"/>
      <c r="BP57" s="1331"/>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13"/>
      <c r="DE57" s="408"/>
    </row>
    <row r="58" spans="1:109" s="402" customFormat="1" ht="13.5" x14ac:dyDescent="0.15">
      <c r="A58" s="386"/>
      <c r="B58" s="408"/>
      <c r="G58" s="1314"/>
      <c r="H58" s="1314"/>
      <c r="I58" s="1315"/>
      <c r="J58" s="1315"/>
      <c r="K58" s="1313"/>
      <c r="L58" s="1313"/>
      <c r="M58" s="1313"/>
      <c r="N58" s="1313"/>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598</v>
      </c>
    </row>
    <row r="64" spans="1:109" ht="13.5" x14ac:dyDescent="0.15">
      <c r="B64" s="387"/>
      <c r="G64" s="403"/>
      <c r="I64" s="405"/>
      <c r="J64" s="405"/>
      <c r="K64" s="405"/>
      <c r="L64" s="405"/>
      <c r="M64" s="405"/>
      <c r="N64" s="404"/>
      <c r="AM64" s="403"/>
      <c r="AN64" s="403" t="s">
        <v>597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596</v>
      </c>
    </row>
    <row r="72" spans="2:107" ht="13.5" x14ac:dyDescent="0.15">
      <c r="B72" s="387"/>
      <c r="G72" s="1314"/>
      <c r="H72" s="1314"/>
      <c r="I72" s="1314"/>
      <c r="J72" s="1314"/>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595</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4"/>
      <c r="J75" s="1314"/>
      <c r="K75" s="1313"/>
      <c r="L75" s="1313"/>
      <c r="M75" s="1313"/>
      <c r="N75" s="1313"/>
      <c r="AM75" s="394"/>
      <c r="AN75" s="1312"/>
      <c r="AO75" s="1312"/>
      <c r="AP75" s="1312"/>
      <c r="AQ75" s="1312"/>
      <c r="AR75" s="1312"/>
      <c r="AS75" s="1312"/>
      <c r="AT75" s="1312"/>
      <c r="AU75" s="1312"/>
      <c r="AV75" s="1312"/>
      <c r="AW75" s="1312"/>
      <c r="AX75" s="1312"/>
      <c r="AY75" s="1312"/>
      <c r="AZ75" s="1312"/>
      <c r="BA75" s="1312"/>
      <c r="BB75" s="1312" t="s">
        <v>592</v>
      </c>
      <c r="BC75" s="1312"/>
      <c r="BD75" s="1312"/>
      <c r="BE75" s="1312"/>
      <c r="BF75" s="1312"/>
      <c r="BG75" s="1312"/>
      <c r="BH75" s="1312"/>
      <c r="BI75" s="1312"/>
      <c r="BJ75" s="1312"/>
      <c r="BK75" s="1312"/>
      <c r="BL75" s="1312"/>
      <c r="BM75" s="1312"/>
      <c r="BN75" s="1312"/>
      <c r="BO75" s="1312"/>
      <c r="BP75" s="1309">
        <v>0.9</v>
      </c>
      <c r="BQ75" s="1309"/>
      <c r="BR75" s="1309"/>
      <c r="BS75" s="1309"/>
      <c r="BT75" s="1309"/>
      <c r="BU75" s="1309"/>
      <c r="BV75" s="1309"/>
      <c r="BW75" s="1309"/>
      <c r="BX75" s="1309">
        <v>0.6</v>
      </c>
      <c r="BY75" s="1309"/>
      <c r="BZ75" s="1309"/>
      <c r="CA75" s="1309"/>
      <c r="CB75" s="1309"/>
      <c r="CC75" s="1309"/>
      <c r="CD75" s="1309"/>
      <c r="CE75" s="1309"/>
      <c r="CF75" s="1309">
        <v>0.8</v>
      </c>
      <c r="CG75" s="1309"/>
      <c r="CH75" s="1309"/>
      <c r="CI75" s="1309"/>
      <c r="CJ75" s="1309"/>
      <c r="CK75" s="1309"/>
      <c r="CL75" s="1309"/>
      <c r="CM75" s="1309"/>
      <c r="CN75" s="1309">
        <v>1.2</v>
      </c>
      <c r="CO75" s="1309"/>
      <c r="CP75" s="1309"/>
      <c r="CQ75" s="1309"/>
      <c r="CR75" s="1309"/>
      <c r="CS75" s="1309"/>
      <c r="CT75" s="1309"/>
      <c r="CU75" s="1309"/>
      <c r="CV75" s="1309">
        <v>1.6</v>
      </c>
      <c r="CW75" s="1309"/>
      <c r="CX75" s="1309"/>
      <c r="CY75" s="1309"/>
      <c r="CZ75" s="1309"/>
      <c r="DA75" s="1309"/>
      <c r="DB75" s="1309"/>
      <c r="DC75" s="1309"/>
    </row>
    <row r="76" spans="2:107" ht="13.5" x14ac:dyDescent="0.15">
      <c r="B76" s="387"/>
      <c r="G76" s="1320"/>
      <c r="H76" s="1320"/>
      <c r="I76" s="1314"/>
      <c r="J76" s="1314"/>
      <c r="K76" s="1313"/>
      <c r="L76" s="1313"/>
      <c r="M76" s="1313"/>
      <c r="N76" s="1313"/>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4"/>
      <c r="H77" s="1314"/>
      <c r="I77" s="1314"/>
      <c r="J77" s="1314"/>
      <c r="K77" s="1310"/>
      <c r="L77" s="1310"/>
      <c r="M77" s="1310"/>
      <c r="N77" s="1310"/>
      <c r="AN77" s="1311" t="s">
        <v>594</v>
      </c>
      <c r="AO77" s="1311"/>
      <c r="AP77" s="1311"/>
      <c r="AQ77" s="1311"/>
      <c r="AR77" s="1311"/>
      <c r="AS77" s="1311"/>
      <c r="AT77" s="1311"/>
      <c r="AU77" s="1311"/>
      <c r="AV77" s="1311"/>
      <c r="AW77" s="1311"/>
      <c r="AX77" s="1311"/>
      <c r="AY77" s="1311"/>
      <c r="AZ77" s="1311"/>
      <c r="BA77" s="1311"/>
      <c r="BB77" s="1312" t="s">
        <v>593</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4"/>
      <c r="H78" s="1314"/>
      <c r="I78" s="1314"/>
      <c r="J78" s="1314"/>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4"/>
      <c r="H79" s="1314"/>
      <c r="I79" s="1315"/>
      <c r="J79" s="1315"/>
      <c r="K79" s="1316"/>
      <c r="L79" s="1316"/>
      <c r="M79" s="1316"/>
      <c r="N79" s="1316"/>
      <c r="AN79" s="1311"/>
      <c r="AO79" s="1311"/>
      <c r="AP79" s="1311"/>
      <c r="AQ79" s="1311"/>
      <c r="AR79" s="1311"/>
      <c r="AS79" s="1311"/>
      <c r="AT79" s="1311"/>
      <c r="AU79" s="1311"/>
      <c r="AV79" s="1311"/>
      <c r="AW79" s="1311"/>
      <c r="AX79" s="1311"/>
      <c r="AY79" s="1311"/>
      <c r="AZ79" s="1311"/>
      <c r="BA79" s="1311"/>
      <c r="BB79" s="1312" t="s">
        <v>592</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14"/>
      <c r="H80" s="1314"/>
      <c r="I80" s="1315"/>
      <c r="J80" s="1315"/>
      <c r="K80" s="1316"/>
      <c r="L80" s="1316"/>
      <c r="M80" s="1316"/>
      <c r="N80" s="1316"/>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G0syS0AH4OvflOa9XNv/PRw92F4K6i1kRBqGD9UNgKZcyOTBLTgJDlLAgPZC2Pxri8Z78WyWtAgG765p8TvJQA==" saltValue="9GvYKMHMT855QErmYKUO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39E55-2FC5-44FF-AB34-382B6FFD8F5A}">
  <sheetPr>
    <pageSetUpPr fitToPage="1"/>
  </sheetPr>
  <dimension ref="A1:DR125"/>
  <sheetViews>
    <sheetView showGridLines="0" tabSelected="1" topLeftCell="A84" zoomScaleNormal="100" zoomScaleSheetLayoutView="70" workbookViewId="0">
      <selection activeCell="AU84" sqref="AU8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mmicUNil5EomkkLikhXZndSyQpFJnY1pX8Hzo2Vt5PU6eSuY0ZxacL0/P9o4s7L2mhlb4horxaB0r/TEZIBXDQ==" saltValue="+rjs0mip6ZpZb2HHynms3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1E46-123E-49EB-B391-F24342D1650B}">
  <sheetPr>
    <pageSetUpPr fitToPage="1"/>
  </sheetPr>
  <dimension ref="A1:DR125"/>
  <sheetViews>
    <sheetView showGridLines="0" topLeftCell="A76" zoomScale="73" zoomScaleNormal="73" zoomScaleSheetLayoutView="55" workbookViewId="0">
      <selection activeCell="AU84" sqref="AU8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AmMPngjjilTDLLHgJkCsVY0ZkLdA6dEqydyku/9JN97RelwizfI+HPIwb4qmxpzG4dlvTQtuG9G6Ku2l5J/2nw==" saltValue="02ZLmMpUIAetGizHBBzSz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148356</v>
      </c>
      <c r="E3" s="162"/>
      <c r="F3" s="163">
        <v>128611</v>
      </c>
      <c r="G3" s="164"/>
      <c r="H3" s="165"/>
    </row>
    <row r="4" spans="1:8" x14ac:dyDescent="0.15">
      <c r="A4" s="166"/>
      <c r="B4" s="167"/>
      <c r="C4" s="168"/>
      <c r="D4" s="169">
        <v>40765</v>
      </c>
      <c r="E4" s="170"/>
      <c r="F4" s="171">
        <v>61552</v>
      </c>
      <c r="G4" s="172"/>
      <c r="H4" s="173"/>
    </row>
    <row r="5" spans="1:8" x14ac:dyDescent="0.15">
      <c r="A5" s="154" t="s">
        <v>544</v>
      </c>
      <c r="B5" s="159"/>
      <c r="C5" s="160"/>
      <c r="D5" s="161">
        <v>346599</v>
      </c>
      <c r="E5" s="162"/>
      <c r="F5" s="163">
        <v>138651</v>
      </c>
      <c r="G5" s="164"/>
      <c r="H5" s="165"/>
    </row>
    <row r="6" spans="1:8" x14ac:dyDescent="0.15">
      <c r="A6" s="166"/>
      <c r="B6" s="167"/>
      <c r="C6" s="168"/>
      <c r="D6" s="169">
        <v>79977</v>
      </c>
      <c r="E6" s="170"/>
      <c r="F6" s="171">
        <v>71211</v>
      </c>
      <c r="G6" s="172"/>
      <c r="H6" s="173"/>
    </row>
    <row r="7" spans="1:8" x14ac:dyDescent="0.15">
      <c r="A7" s="154" t="s">
        <v>545</v>
      </c>
      <c r="B7" s="159"/>
      <c r="C7" s="160"/>
      <c r="D7" s="161">
        <v>152884</v>
      </c>
      <c r="E7" s="162"/>
      <c r="F7" s="163">
        <v>122882</v>
      </c>
      <c r="G7" s="164"/>
      <c r="H7" s="165"/>
    </row>
    <row r="8" spans="1:8" x14ac:dyDescent="0.15">
      <c r="A8" s="166"/>
      <c r="B8" s="167"/>
      <c r="C8" s="168"/>
      <c r="D8" s="169">
        <v>32752</v>
      </c>
      <c r="E8" s="170"/>
      <c r="F8" s="171">
        <v>65785</v>
      </c>
      <c r="G8" s="172"/>
      <c r="H8" s="173"/>
    </row>
    <row r="9" spans="1:8" x14ac:dyDescent="0.15">
      <c r="A9" s="154" t="s">
        <v>546</v>
      </c>
      <c r="B9" s="159"/>
      <c r="C9" s="160"/>
      <c r="D9" s="161">
        <v>143058</v>
      </c>
      <c r="E9" s="162"/>
      <c r="F9" s="163">
        <v>114790</v>
      </c>
      <c r="G9" s="164"/>
      <c r="H9" s="165"/>
    </row>
    <row r="10" spans="1:8" x14ac:dyDescent="0.15">
      <c r="A10" s="166"/>
      <c r="B10" s="167"/>
      <c r="C10" s="168"/>
      <c r="D10" s="169">
        <v>24775</v>
      </c>
      <c r="E10" s="170"/>
      <c r="F10" s="171">
        <v>55601</v>
      </c>
      <c r="G10" s="172"/>
      <c r="H10" s="173"/>
    </row>
    <row r="11" spans="1:8" x14ac:dyDescent="0.15">
      <c r="A11" s="154" t="s">
        <v>547</v>
      </c>
      <c r="B11" s="159"/>
      <c r="C11" s="160"/>
      <c r="D11" s="161">
        <v>97445</v>
      </c>
      <c r="E11" s="162"/>
      <c r="F11" s="163">
        <v>126262</v>
      </c>
      <c r="G11" s="164"/>
      <c r="H11" s="165"/>
    </row>
    <row r="12" spans="1:8" x14ac:dyDescent="0.15">
      <c r="A12" s="166"/>
      <c r="B12" s="167"/>
      <c r="C12" s="174"/>
      <c r="D12" s="169">
        <v>57226</v>
      </c>
      <c r="E12" s="170"/>
      <c r="F12" s="171">
        <v>56769</v>
      </c>
      <c r="G12" s="172"/>
      <c r="H12" s="173"/>
    </row>
    <row r="13" spans="1:8" x14ac:dyDescent="0.15">
      <c r="A13" s="154"/>
      <c r="B13" s="159"/>
      <c r="C13" s="175"/>
      <c r="D13" s="176">
        <v>177668</v>
      </c>
      <c r="E13" s="177"/>
      <c r="F13" s="178">
        <v>126239</v>
      </c>
      <c r="G13" s="179"/>
      <c r="H13" s="165"/>
    </row>
    <row r="14" spans="1:8" x14ac:dyDescent="0.15">
      <c r="A14" s="166"/>
      <c r="B14" s="167"/>
      <c r="C14" s="168"/>
      <c r="D14" s="169">
        <v>47099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8.39</v>
      </c>
      <c r="C19" s="180">
        <f>ROUND(VALUE(SUBSTITUTE(実質収支比率等に係る経年分析!G$48,"▲","-")),2)</f>
        <v>6.94</v>
      </c>
      <c r="D19" s="180">
        <f>ROUND(VALUE(SUBSTITUTE(実質収支比率等に係る経年分析!H$48,"▲","-")),2)</f>
        <v>17.77</v>
      </c>
      <c r="E19" s="180">
        <f>ROUND(VALUE(SUBSTITUTE(実質収支比率等に係る経年分析!I$48,"▲","-")),2)</f>
        <v>14.81</v>
      </c>
      <c r="F19" s="180">
        <f>ROUND(VALUE(SUBSTITUTE(実質収支比率等に係る経年分析!J$48,"▲","-")),2)</f>
        <v>10.72</v>
      </c>
    </row>
    <row r="20" spans="1:11" x14ac:dyDescent="0.15">
      <c r="A20" s="180" t="s">
        <v>55</v>
      </c>
      <c r="B20" s="180">
        <f>ROUND(VALUE(SUBSTITUTE(実質収支比率等に係る経年分析!F$47,"▲","-")),2)</f>
        <v>76.319999999999993</v>
      </c>
      <c r="C20" s="180">
        <f>ROUND(VALUE(SUBSTITUTE(実質収支比率等に係る経年分析!G$47,"▲","-")),2)</f>
        <v>75.180000000000007</v>
      </c>
      <c r="D20" s="180">
        <f>ROUND(VALUE(SUBSTITUTE(実質収支比率等に係る経年分析!H$47,"▲","-")),2)</f>
        <v>85.69</v>
      </c>
      <c r="E20" s="180">
        <f>ROUND(VALUE(SUBSTITUTE(実質収支比率等に係る経年分析!I$47,"▲","-")),2)</f>
        <v>74.599999999999994</v>
      </c>
      <c r="F20" s="180">
        <f>ROUND(VALUE(SUBSTITUTE(実質収支比率等に係る経年分析!J$47,"▲","-")),2)</f>
        <v>60.27</v>
      </c>
    </row>
    <row r="21" spans="1:11" x14ac:dyDescent="0.15">
      <c r="A21" s="180" t="s">
        <v>56</v>
      </c>
      <c r="B21" s="180">
        <f>IF(ISNUMBER(VALUE(SUBSTITUTE(実質収支比率等に係る経年分析!F$49,"▲","-"))),ROUND(VALUE(SUBSTITUTE(実質収支比率等に係る経年分析!F$49,"▲","-")),2),NA())</f>
        <v>11.56</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30.16</v>
      </c>
      <c r="E21" s="180">
        <f>IF(ISNUMBER(VALUE(SUBSTITUTE(実質収支比率等に係る経年分析!I$49,"▲","-"))),ROUND(VALUE(SUBSTITUTE(実質収支比率等に係る経年分析!I$49,"▲","-")),2),NA())</f>
        <v>-9.99</v>
      </c>
      <c r="F21" s="180">
        <f>IF(ISNUMBER(VALUE(SUBSTITUTE(実質収支比率等に係る経年分析!J$49,"▲","-"))),ROUND(VALUE(SUBSTITUTE(実質収支比率等に係る経年分析!J$49,"▲","-")),2),NA())</f>
        <v>-19.55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工場団地造成事業特別会計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5.63</v>
      </c>
    </row>
    <row r="35" spans="1:16" x14ac:dyDescent="0.15">
      <c r="A35" s="181" t="str">
        <f>IF(連結実質赤字比率に係る赤字・黒字の構成分析!C$35="",NA(),連結実質赤字比率に係る赤字・黒字の構成分析!C$35)</f>
        <v>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10.43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371</v>
      </c>
      <c r="E42" s="182"/>
      <c r="F42" s="182"/>
      <c r="G42" s="182">
        <f>'実質公債費比率（分子）の構造'!L$52</f>
        <v>384</v>
      </c>
      <c r="H42" s="182"/>
      <c r="I42" s="182"/>
      <c r="J42" s="182">
        <f>'実質公債費比率（分子）の構造'!M$52</f>
        <v>379</v>
      </c>
      <c r="K42" s="182"/>
      <c r="L42" s="182"/>
      <c r="M42" s="182">
        <f>'実質公債費比率（分子）の構造'!N$52</f>
        <v>408</v>
      </c>
      <c r="N42" s="182"/>
      <c r="O42" s="182"/>
      <c r="P42" s="182">
        <f>'実質公債費比率（分子）の構造'!O$52</f>
        <v>402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67</v>
      </c>
      <c r="B46" s="182">
        <f>'実質公債費比率（分子）の構造'!K$48</f>
        <v>65</v>
      </c>
      <c r="C46" s="182"/>
      <c r="D46" s="182"/>
      <c r="E46" s="182">
        <f>'実質公債費比率（分子）の構造'!L$48</f>
        <v>68</v>
      </c>
      <c r="F46" s="182"/>
      <c r="G46" s="182"/>
      <c r="H46" s="182">
        <f>'実質公債費比率（分子）の構造'!M$48</f>
        <v>71</v>
      </c>
      <c r="I46" s="182"/>
      <c r="J46" s="182"/>
      <c r="K46" s="182">
        <f>'実質公債費比率（分子）の構造'!N$48</f>
        <v>72</v>
      </c>
      <c r="L46" s="182"/>
      <c r="M46" s="182"/>
      <c r="N46" s="182">
        <f>'実質公債費比率（分子）の構造'!O$48</f>
        <v>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311</v>
      </c>
      <c r="C49" s="182"/>
      <c r="D49" s="182"/>
      <c r="E49" s="182">
        <f>'実質公債費比率（分子）の構造'!L$45</f>
        <v>337</v>
      </c>
      <c r="F49" s="182"/>
      <c r="G49" s="182"/>
      <c r="H49" s="182">
        <f>'実質公債費比率（分子）の構造'!M$45</f>
        <v>323</v>
      </c>
      <c r="I49" s="182"/>
      <c r="J49" s="182"/>
      <c r="K49" s="182">
        <f>'実質公債費比率（分子）の構造'!N$45</f>
        <v>365</v>
      </c>
      <c r="L49" s="182"/>
      <c r="M49" s="182"/>
      <c r="N49" s="182">
        <f>'実質公債費比率（分子）の構造'!O$45</f>
        <v>370</v>
      </c>
      <c r="O49" s="182"/>
      <c r="P49" s="182"/>
    </row>
    <row r="50" spans="1:16" x14ac:dyDescent="0.15">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20</v>
      </c>
      <c r="J50" s="182" t="e">
        <f>NA()</f>
        <v>#N/A</v>
      </c>
      <c r="K50" s="182" t="e">
        <f>NA()</f>
        <v>#N/A</v>
      </c>
      <c r="L50" s="182">
        <f>IF(ISNUMBER('実質公債費比率（分子）の構造'!N$53),'実質公債費比率（分子）の構造'!N$53,NA())</f>
        <v>34</v>
      </c>
      <c r="M50" s="182" t="e">
        <f>NA()</f>
        <v>#N/A</v>
      </c>
      <c r="N50" s="182" t="e">
        <f>NA()</f>
        <v>#N/A</v>
      </c>
      <c r="O50" s="182">
        <f>IF(ISNUMBER('実質公債費比率（分子）の構造'!O$53),'実質公債費比率（分子）の構造'!O$53,NA())</f>
        <v>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3616</v>
      </c>
      <c r="E56" s="181"/>
      <c r="F56" s="181"/>
      <c r="G56" s="181">
        <f>'将来負担比率（分子）の構造'!J$52</f>
        <v>4137</v>
      </c>
      <c r="H56" s="181"/>
      <c r="I56" s="181"/>
      <c r="J56" s="181">
        <f>'将来負担比率（分子）の構造'!K$52</f>
        <v>4506</v>
      </c>
      <c r="K56" s="181"/>
      <c r="L56" s="181"/>
      <c r="M56" s="181">
        <f>'将来負担比率（分子）の構造'!L$52</f>
        <v>4626</v>
      </c>
      <c r="N56" s="181"/>
      <c r="O56" s="181"/>
      <c r="P56" s="181">
        <f>'将来負担比率（分子）の構造'!M$52</f>
        <v>4577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3520</v>
      </c>
      <c r="E58" s="181"/>
      <c r="F58" s="181"/>
      <c r="G58" s="181">
        <f>'将来負担比率（分子）の構造'!J$50</f>
        <v>3605</v>
      </c>
      <c r="H58" s="181"/>
      <c r="I58" s="181"/>
      <c r="J58" s="181">
        <f>'将来負担比率（分子）の構造'!K$50</f>
        <v>3420</v>
      </c>
      <c r="K58" s="181"/>
      <c r="L58" s="181"/>
      <c r="M58" s="181">
        <f>'将来負担比率（分子）の構造'!L$50</f>
        <v>3837</v>
      </c>
      <c r="N58" s="181"/>
      <c r="O58" s="181"/>
      <c r="P58" s="181">
        <f>'将来負担比率（分子）の構造'!M$50</f>
        <v>3543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692</v>
      </c>
      <c r="C62" s="181"/>
      <c r="D62" s="181"/>
      <c r="E62" s="181">
        <f>'将来負担比率（分子）の構造'!J$45</f>
        <v>637</v>
      </c>
      <c r="F62" s="181"/>
      <c r="G62" s="181"/>
      <c r="H62" s="181">
        <f>'将来負担比率（分子）の構造'!K$45</f>
        <v>575</v>
      </c>
      <c r="I62" s="181"/>
      <c r="J62" s="181"/>
      <c r="K62" s="181">
        <f>'将来負担比率（分子）の構造'!L$45</f>
        <v>505</v>
      </c>
      <c r="L62" s="181"/>
      <c r="M62" s="181"/>
      <c r="N62" s="181">
        <f>'将来負担比率（分子）の構造'!M$45</f>
        <v>472</v>
      </c>
      <c r="O62" s="181"/>
      <c r="P62" s="181"/>
    </row>
    <row r="63" spans="1:16" x14ac:dyDescent="0.15">
      <c r="A63" s="181" t="s">
        <v>34</v>
      </c>
      <c r="B63" s="181">
        <f>'将来負担比率（分子）の構造'!I$44</f>
        <v>25</v>
      </c>
      <c r="C63" s="181"/>
      <c r="D63" s="181"/>
      <c r="E63" s="181">
        <f>'将来負担比率（分子）の構造'!J$44</f>
        <v>23</v>
      </c>
      <c r="F63" s="181"/>
      <c r="G63" s="181"/>
      <c r="H63" s="181">
        <f>'将来負担比率（分子）の構造'!K$44</f>
        <v>19</v>
      </c>
      <c r="I63" s="181"/>
      <c r="J63" s="181"/>
      <c r="K63" s="181">
        <f>'将来負担比率（分子）の構造'!L$44</f>
        <v>26</v>
      </c>
      <c r="L63" s="181"/>
      <c r="M63" s="181"/>
      <c r="N63" s="181">
        <f>'将来負担比率（分子）の構造'!M$44</f>
        <v>31</v>
      </c>
      <c r="O63" s="181"/>
      <c r="P63" s="181"/>
    </row>
    <row r="64" spans="1:16" x14ac:dyDescent="0.15">
      <c r="A64" s="181" t="s">
        <v>33</v>
      </c>
      <c r="B64" s="181">
        <f>'将来負担比率（分子）の構造'!I$43</f>
        <v>651</v>
      </c>
      <c r="C64" s="181"/>
      <c r="D64" s="181"/>
      <c r="E64" s="181">
        <f>'将来負担比率（分子）の構造'!J$43</f>
        <v>891</v>
      </c>
      <c r="F64" s="181"/>
      <c r="G64" s="181"/>
      <c r="H64" s="181">
        <f>'将来負担比率（分子）の構造'!K$43</f>
        <v>954</v>
      </c>
      <c r="I64" s="181"/>
      <c r="J64" s="181"/>
      <c r="K64" s="181">
        <f>'将来負担比率（分子）の構造'!L$43</f>
        <v>958</v>
      </c>
      <c r="L64" s="181"/>
      <c r="M64" s="181"/>
      <c r="N64" s="181">
        <f>'将来負担比率（分子）の構造'!M$43</f>
        <v>954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3619</v>
      </c>
      <c r="C66" s="181"/>
      <c r="D66" s="181"/>
      <c r="E66" s="181">
        <f>'将来負担比率（分子）の構造'!J$41</f>
        <v>4610</v>
      </c>
      <c r="F66" s="181"/>
      <c r="G66" s="181"/>
      <c r="H66" s="181">
        <f>'将来負担比率（分子）の構造'!K$41</f>
        <v>4842</v>
      </c>
      <c r="I66" s="181"/>
      <c r="J66" s="181"/>
      <c r="K66" s="181">
        <f>'将来負担比率（分子）の構造'!L$41</f>
        <v>5103</v>
      </c>
      <c r="L66" s="181"/>
      <c r="M66" s="181"/>
      <c r="N66" s="181">
        <f>'将来負担比率（分子）の構造'!M$41</f>
        <v>5095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2127</v>
      </c>
      <c r="C72" s="185">
        <f>基金残高に係る経年分析!G55</f>
        <v>1927</v>
      </c>
      <c r="D72" s="185">
        <f>基金残高に係る経年分析!H55</f>
        <v>1537</v>
      </c>
    </row>
    <row r="73" spans="1:16" x14ac:dyDescent="0.15">
      <c r="A73" s="184" t="s">
        <v>78</v>
      </c>
      <c r="B73" s="185">
        <f>基金残高に係る経年分析!F56</f>
        <v>169</v>
      </c>
      <c r="C73" s="185">
        <f>基金残高に係る経年分析!G56</f>
        <v>269</v>
      </c>
      <c r="D73" s="185">
        <f>基金残高に係る経年分析!H56</f>
        <v>369</v>
      </c>
    </row>
    <row r="74" spans="1:16" x14ac:dyDescent="0.15">
      <c r="A74" s="184" t="s">
        <v>79</v>
      </c>
      <c r="B74" s="185">
        <f>基金残高に係る経年分析!F57</f>
        <v>1011</v>
      </c>
      <c r="C74" s="185">
        <f>基金残高に係る経年分析!G57</f>
        <v>1518</v>
      </c>
      <c r="D74" s="185">
        <f>基金残高に係る経年分析!H57</f>
        <v>1514</v>
      </c>
    </row>
  </sheetData>
  <sheetProtection algorithmName="SHA-512" hashValue="KbnYKRLxd/pAz6CEmFm4aXKC/Dq8+EOh8d0ARr4MHBs5+13XgDVwm3/lD2bOAcJd1BxGvTxqwEe9P/qxBhPDaQ==" saltValue="5VoeVJbRWntZS9BIap4Y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924286</v>
      </c>
      <c r="S5" s="673"/>
      <c r="T5" s="673"/>
      <c r="U5" s="673"/>
      <c r="V5" s="673"/>
      <c r="W5" s="673"/>
      <c r="X5" s="673"/>
      <c r="Y5" s="674"/>
      <c r="Z5" s="675">
        <v>19.8</v>
      </c>
      <c r="AA5" s="675"/>
      <c r="AB5" s="675"/>
      <c r="AC5" s="675"/>
      <c r="AD5" s="676">
        <v>924286</v>
      </c>
      <c r="AE5" s="676"/>
      <c r="AF5" s="676"/>
      <c r="AG5" s="676"/>
      <c r="AH5" s="676"/>
      <c r="AI5" s="676"/>
      <c r="AJ5" s="676"/>
      <c r="AK5" s="676"/>
      <c r="AL5" s="677">
        <v>38.799999999999997</v>
      </c>
      <c r="AM5" s="678"/>
      <c r="AN5" s="678"/>
      <c r="AO5" s="679"/>
      <c r="AP5" s="669" t="s">
        <v>226</v>
      </c>
      <c r="AQ5" s="670"/>
      <c r="AR5" s="670"/>
      <c r="AS5" s="670"/>
      <c r="AT5" s="670"/>
      <c r="AU5" s="670"/>
      <c r="AV5" s="670"/>
      <c r="AW5" s="670"/>
      <c r="AX5" s="670"/>
      <c r="AY5" s="670"/>
      <c r="AZ5" s="670"/>
      <c r="BA5" s="670"/>
      <c r="BB5" s="670"/>
      <c r="BC5" s="670"/>
      <c r="BD5" s="670"/>
      <c r="BE5" s="670"/>
      <c r="BF5" s="671"/>
      <c r="BG5" s="683">
        <v>919740</v>
      </c>
      <c r="BH5" s="684"/>
      <c r="BI5" s="684"/>
      <c r="BJ5" s="684"/>
      <c r="BK5" s="684"/>
      <c r="BL5" s="684"/>
      <c r="BM5" s="684"/>
      <c r="BN5" s="685"/>
      <c r="BO5" s="686">
        <v>99.5</v>
      </c>
      <c r="BP5" s="686"/>
      <c r="BQ5" s="686"/>
      <c r="BR5" s="686"/>
      <c r="BS5" s="687" t="s">
        <v>128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38577</v>
      </c>
      <c r="S6" s="684"/>
      <c r="T6" s="684"/>
      <c r="U6" s="684"/>
      <c r="V6" s="684"/>
      <c r="W6" s="684"/>
      <c r="X6" s="684"/>
      <c r="Y6" s="685"/>
      <c r="Z6" s="686">
        <v>0.8</v>
      </c>
      <c r="AA6" s="686"/>
      <c r="AB6" s="686"/>
      <c r="AC6" s="686"/>
      <c r="AD6" s="687">
        <v>38577</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919740</v>
      </c>
      <c r="BH6" s="684"/>
      <c r="BI6" s="684"/>
      <c r="BJ6" s="684"/>
      <c r="BK6" s="684"/>
      <c r="BL6" s="684"/>
      <c r="BM6" s="684"/>
      <c r="BN6" s="685"/>
      <c r="BO6" s="686">
        <v>99.5</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27881</v>
      </c>
      <c r="CS6" s="684"/>
      <c r="CT6" s="684"/>
      <c r="CU6" s="684"/>
      <c r="CV6" s="684"/>
      <c r="CW6" s="684"/>
      <c r="CX6" s="684"/>
      <c r="CY6" s="685"/>
      <c r="CZ6" s="677">
        <v>0.7</v>
      </c>
      <c r="DA6" s="678"/>
      <c r="DB6" s="678"/>
      <c r="DC6" s="697"/>
      <c r="DD6" s="692" t="s">
        <v>128</v>
      </c>
      <c r="DE6" s="684"/>
      <c r="DF6" s="684"/>
      <c r="DG6" s="684"/>
      <c r="DH6" s="684"/>
      <c r="DI6" s="684"/>
      <c r="DJ6" s="684"/>
      <c r="DK6" s="684"/>
      <c r="DL6" s="684"/>
      <c r="DM6" s="684"/>
      <c r="DN6" s="684"/>
      <c r="DO6" s="684"/>
      <c r="DP6" s="685"/>
      <c r="DQ6" s="692">
        <v>27881</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366</v>
      </c>
      <c r="S7" s="684"/>
      <c r="T7" s="684"/>
      <c r="U7" s="684"/>
      <c r="V7" s="684"/>
      <c r="W7" s="684"/>
      <c r="X7" s="684"/>
      <c r="Y7" s="685"/>
      <c r="Z7" s="686">
        <v>0</v>
      </c>
      <c r="AA7" s="686"/>
      <c r="AB7" s="686"/>
      <c r="AC7" s="686"/>
      <c r="AD7" s="687">
        <v>366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541859</v>
      </c>
      <c r="BH7" s="684"/>
      <c r="BI7" s="684"/>
      <c r="BJ7" s="684"/>
      <c r="BK7" s="684"/>
      <c r="BL7" s="684"/>
      <c r="BM7" s="684"/>
      <c r="BN7" s="685"/>
      <c r="BO7" s="686">
        <v>58.6</v>
      </c>
      <c r="BP7" s="686"/>
      <c r="BQ7" s="686"/>
      <c r="BR7" s="686"/>
      <c r="BS7" s="687" t="s">
        <v>128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700162</v>
      </c>
      <c r="CS7" s="684"/>
      <c r="CT7" s="684"/>
      <c r="CU7" s="684"/>
      <c r="CV7" s="684"/>
      <c r="CW7" s="684"/>
      <c r="CX7" s="684"/>
      <c r="CY7" s="685"/>
      <c r="CZ7" s="686">
        <v>16.7</v>
      </c>
      <c r="DA7" s="686"/>
      <c r="DB7" s="686"/>
      <c r="DC7" s="686"/>
      <c r="DD7" s="692">
        <v>66868</v>
      </c>
      <c r="DE7" s="684"/>
      <c r="DF7" s="684"/>
      <c r="DG7" s="684"/>
      <c r="DH7" s="684"/>
      <c r="DI7" s="684"/>
      <c r="DJ7" s="684"/>
      <c r="DK7" s="684"/>
      <c r="DL7" s="684"/>
      <c r="DM7" s="684"/>
      <c r="DN7" s="684"/>
      <c r="DO7" s="684"/>
      <c r="DP7" s="685"/>
      <c r="DQ7" s="692">
        <v>639795</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1805</v>
      </c>
      <c r="S8" s="684"/>
      <c r="T8" s="684"/>
      <c r="U8" s="684"/>
      <c r="V8" s="684"/>
      <c r="W8" s="684"/>
      <c r="X8" s="684"/>
      <c r="Y8" s="685"/>
      <c r="Z8" s="686">
        <v>0</v>
      </c>
      <c r="AA8" s="686"/>
      <c r="AB8" s="686"/>
      <c r="AC8" s="686"/>
      <c r="AD8" s="687">
        <v>1805</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9589</v>
      </c>
      <c r="BH8" s="684"/>
      <c r="BI8" s="684"/>
      <c r="BJ8" s="684"/>
      <c r="BK8" s="684"/>
      <c r="BL8" s="684"/>
      <c r="BM8" s="684"/>
      <c r="BN8" s="685"/>
      <c r="BO8" s="686">
        <v>1</v>
      </c>
      <c r="BP8" s="686"/>
      <c r="BQ8" s="686"/>
      <c r="BR8" s="686"/>
      <c r="BS8" s="692" t="s">
        <v>232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708201</v>
      </c>
      <c r="CS8" s="684"/>
      <c r="CT8" s="684"/>
      <c r="CU8" s="684"/>
      <c r="CV8" s="684"/>
      <c r="CW8" s="684"/>
      <c r="CX8" s="684"/>
      <c r="CY8" s="685"/>
      <c r="CZ8" s="686">
        <v>16.899999999999999</v>
      </c>
      <c r="DA8" s="686"/>
      <c r="DB8" s="686"/>
      <c r="DC8" s="686"/>
      <c r="DD8" s="692" t="s">
        <v>174</v>
      </c>
      <c r="DE8" s="684"/>
      <c r="DF8" s="684"/>
      <c r="DG8" s="684"/>
      <c r="DH8" s="684"/>
      <c r="DI8" s="684"/>
      <c r="DJ8" s="684"/>
      <c r="DK8" s="684"/>
      <c r="DL8" s="684"/>
      <c r="DM8" s="684"/>
      <c r="DN8" s="684"/>
      <c r="DO8" s="684"/>
      <c r="DP8" s="685"/>
      <c r="DQ8" s="692">
        <v>438276</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884</v>
      </c>
      <c r="S9" s="684"/>
      <c r="T9" s="684"/>
      <c r="U9" s="684"/>
      <c r="V9" s="684"/>
      <c r="W9" s="684"/>
      <c r="X9" s="684"/>
      <c r="Y9" s="685"/>
      <c r="Z9" s="686">
        <v>0</v>
      </c>
      <c r="AA9" s="686"/>
      <c r="AB9" s="686"/>
      <c r="AC9" s="686"/>
      <c r="AD9" s="687">
        <v>884</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206510</v>
      </c>
      <c r="BH9" s="684"/>
      <c r="BI9" s="684"/>
      <c r="BJ9" s="684"/>
      <c r="BK9" s="684"/>
      <c r="BL9" s="684"/>
      <c r="BM9" s="684"/>
      <c r="BN9" s="685"/>
      <c r="BO9" s="686">
        <v>22.3</v>
      </c>
      <c r="BP9" s="686"/>
      <c r="BQ9" s="686"/>
      <c r="BR9" s="686"/>
      <c r="BS9" s="692" t="s">
        <v>232</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473800</v>
      </c>
      <c r="CS9" s="684"/>
      <c r="CT9" s="684"/>
      <c r="CU9" s="684"/>
      <c r="CV9" s="684"/>
      <c r="CW9" s="684"/>
      <c r="CX9" s="684"/>
      <c r="CY9" s="685"/>
      <c r="CZ9" s="686">
        <v>11.3</v>
      </c>
      <c r="DA9" s="686"/>
      <c r="DB9" s="686"/>
      <c r="DC9" s="686"/>
      <c r="DD9" s="692">
        <v>8564</v>
      </c>
      <c r="DE9" s="684"/>
      <c r="DF9" s="684"/>
      <c r="DG9" s="684"/>
      <c r="DH9" s="684"/>
      <c r="DI9" s="684"/>
      <c r="DJ9" s="684"/>
      <c r="DK9" s="684"/>
      <c r="DL9" s="684"/>
      <c r="DM9" s="684"/>
      <c r="DN9" s="684"/>
      <c r="DO9" s="684"/>
      <c r="DP9" s="685"/>
      <c r="DQ9" s="692">
        <v>453568</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232</v>
      </c>
      <c r="AE10" s="687"/>
      <c r="AF10" s="687"/>
      <c r="AG10" s="687"/>
      <c r="AH10" s="687"/>
      <c r="AI10" s="687"/>
      <c r="AJ10" s="687"/>
      <c r="AK10" s="687"/>
      <c r="AL10" s="688" t="s">
        <v>232</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12320</v>
      </c>
      <c r="BH10" s="684"/>
      <c r="BI10" s="684"/>
      <c r="BJ10" s="684"/>
      <c r="BK10" s="684"/>
      <c r="BL10" s="684"/>
      <c r="BM10" s="684"/>
      <c r="BN10" s="685"/>
      <c r="BO10" s="686">
        <v>1.3</v>
      </c>
      <c r="BP10" s="686"/>
      <c r="BQ10" s="686"/>
      <c r="BR10" s="686"/>
      <c r="BS10" s="692" t="s">
        <v>232</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21857</v>
      </c>
      <c r="CS10" s="684"/>
      <c r="CT10" s="684"/>
      <c r="CU10" s="684"/>
      <c r="CV10" s="684"/>
      <c r="CW10" s="684"/>
      <c r="CX10" s="684"/>
      <c r="CY10" s="685"/>
      <c r="CZ10" s="686">
        <v>0.5</v>
      </c>
      <c r="DA10" s="686"/>
      <c r="DB10" s="686"/>
      <c r="DC10" s="686"/>
      <c r="DD10" s="692" t="s">
        <v>174</v>
      </c>
      <c r="DE10" s="684"/>
      <c r="DF10" s="684"/>
      <c r="DG10" s="684"/>
      <c r="DH10" s="684"/>
      <c r="DI10" s="684"/>
      <c r="DJ10" s="684"/>
      <c r="DK10" s="684"/>
      <c r="DL10" s="684"/>
      <c r="DM10" s="684"/>
      <c r="DN10" s="684"/>
      <c r="DO10" s="684"/>
      <c r="DP10" s="685"/>
      <c r="DQ10" s="692">
        <v>790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109879</v>
      </c>
      <c r="S11" s="684"/>
      <c r="T11" s="684"/>
      <c r="U11" s="684"/>
      <c r="V11" s="684"/>
      <c r="W11" s="684"/>
      <c r="X11" s="684"/>
      <c r="Y11" s="685"/>
      <c r="Z11" s="688">
        <v>2.4</v>
      </c>
      <c r="AA11" s="689"/>
      <c r="AB11" s="689"/>
      <c r="AC11" s="701"/>
      <c r="AD11" s="692">
        <v>109879</v>
      </c>
      <c r="AE11" s="684"/>
      <c r="AF11" s="684"/>
      <c r="AG11" s="684"/>
      <c r="AH11" s="684"/>
      <c r="AI11" s="684"/>
      <c r="AJ11" s="684"/>
      <c r="AK11" s="685"/>
      <c r="AL11" s="688">
        <v>4.5999999999999996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313440</v>
      </c>
      <c r="BH11" s="684"/>
      <c r="BI11" s="684"/>
      <c r="BJ11" s="684"/>
      <c r="BK11" s="684"/>
      <c r="BL11" s="684"/>
      <c r="BM11" s="684"/>
      <c r="BN11" s="685"/>
      <c r="BO11" s="686">
        <v>33.9</v>
      </c>
      <c r="BP11" s="686"/>
      <c r="BQ11" s="686"/>
      <c r="BR11" s="686"/>
      <c r="BS11" s="692" t="s">
        <v>128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425311</v>
      </c>
      <c r="CS11" s="684"/>
      <c r="CT11" s="684"/>
      <c r="CU11" s="684"/>
      <c r="CV11" s="684"/>
      <c r="CW11" s="684"/>
      <c r="CX11" s="684"/>
      <c r="CY11" s="685"/>
      <c r="CZ11" s="686">
        <v>10.199999999999999</v>
      </c>
      <c r="DA11" s="686"/>
      <c r="DB11" s="686"/>
      <c r="DC11" s="686"/>
      <c r="DD11" s="692">
        <v>159465</v>
      </c>
      <c r="DE11" s="684"/>
      <c r="DF11" s="684"/>
      <c r="DG11" s="684"/>
      <c r="DH11" s="684"/>
      <c r="DI11" s="684"/>
      <c r="DJ11" s="684"/>
      <c r="DK11" s="684"/>
      <c r="DL11" s="684"/>
      <c r="DM11" s="684"/>
      <c r="DN11" s="684"/>
      <c r="DO11" s="684"/>
      <c r="DP11" s="685"/>
      <c r="DQ11" s="692">
        <v>240804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232</v>
      </c>
      <c r="S12" s="684"/>
      <c r="T12" s="684"/>
      <c r="U12" s="684"/>
      <c r="V12" s="684"/>
      <c r="W12" s="684"/>
      <c r="X12" s="684"/>
      <c r="Y12" s="685"/>
      <c r="Z12" s="686" t="s">
        <v>128</v>
      </c>
      <c r="AA12" s="686"/>
      <c r="AB12" s="686"/>
      <c r="AC12" s="686"/>
      <c r="AD12" s="687" t="s">
        <v>232</v>
      </c>
      <c r="AE12" s="687"/>
      <c r="AF12" s="687"/>
      <c r="AG12" s="687"/>
      <c r="AH12" s="687"/>
      <c r="AI12" s="687"/>
      <c r="AJ12" s="687"/>
      <c r="AK12" s="687"/>
      <c r="AL12" s="688" t="s">
        <v>232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324519</v>
      </c>
      <c r="BH12" s="684"/>
      <c r="BI12" s="684"/>
      <c r="BJ12" s="684"/>
      <c r="BK12" s="684"/>
      <c r="BL12" s="684"/>
      <c r="BM12" s="684"/>
      <c r="BN12" s="685"/>
      <c r="BO12" s="686">
        <v>35.1</v>
      </c>
      <c r="BP12" s="686"/>
      <c r="BQ12" s="686"/>
      <c r="BR12" s="686"/>
      <c r="BS12" s="692" t="s">
        <v>128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138671</v>
      </c>
      <c r="CS12" s="684"/>
      <c r="CT12" s="684"/>
      <c r="CU12" s="684"/>
      <c r="CV12" s="684"/>
      <c r="CW12" s="684"/>
      <c r="CX12" s="684"/>
      <c r="CY12" s="685"/>
      <c r="CZ12" s="686">
        <v>3.3</v>
      </c>
      <c r="DA12" s="686"/>
      <c r="DB12" s="686"/>
      <c r="DC12" s="686"/>
      <c r="DD12" s="692">
        <v>53108</v>
      </c>
      <c r="DE12" s="684"/>
      <c r="DF12" s="684"/>
      <c r="DG12" s="684"/>
      <c r="DH12" s="684"/>
      <c r="DI12" s="684"/>
      <c r="DJ12" s="684"/>
      <c r="DK12" s="684"/>
      <c r="DL12" s="684"/>
      <c r="DM12" s="684"/>
      <c r="DN12" s="684"/>
      <c r="DO12" s="684"/>
      <c r="DP12" s="685"/>
      <c r="DQ12" s="692">
        <v>83688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128</v>
      </c>
      <c r="AA13" s="686"/>
      <c r="AB13" s="686"/>
      <c r="AC13" s="686"/>
      <c r="AD13" s="687" t="s">
        <v>128</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315229</v>
      </c>
      <c r="BH13" s="684"/>
      <c r="BI13" s="684"/>
      <c r="BJ13" s="684"/>
      <c r="BK13" s="684"/>
      <c r="BL13" s="684"/>
      <c r="BM13" s="684"/>
      <c r="BN13" s="685"/>
      <c r="BO13" s="686">
        <v>34.1</v>
      </c>
      <c r="BP13" s="686"/>
      <c r="BQ13" s="686"/>
      <c r="BR13" s="686"/>
      <c r="BS13" s="692" t="s">
        <v>128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157187</v>
      </c>
      <c r="CS13" s="684"/>
      <c r="CT13" s="684"/>
      <c r="CU13" s="684"/>
      <c r="CV13" s="684"/>
      <c r="CW13" s="684"/>
      <c r="CX13" s="684"/>
      <c r="CY13" s="685"/>
      <c r="CZ13" s="686">
        <v>3.8</v>
      </c>
      <c r="DA13" s="686"/>
      <c r="DB13" s="686"/>
      <c r="DC13" s="686"/>
      <c r="DD13" s="692">
        <v>96849</v>
      </c>
      <c r="DE13" s="684"/>
      <c r="DF13" s="684"/>
      <c r="DG13" s="684"/>
      <c r="DH13" s="684"/>
      <c r="DI13" s="684"/>
      <c r="DJ13" s="684"/>
      <c r="DK13" s="684"/>
      <c r="DL13" s="684"/>
      <c r="DM13" s="684"/>
      <c r="DN13" s="684"/>
      <c r="DO13" s="684"/>
      <c r="DP13" s="685"/>
      <c r="DQ13" s="692">
        <v>48253</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3506</v>
      </c>
      <c r="S14" s="684"/>
      <c r="T14" s="684"/>
      <c r="U14" s="684"/>
      <c r="V14" s="684"/>
      <c r="W14" s="684"/>
      <c r="X14" s="684"/>
      <c r="Y14" s="685"/>
      <c r="Z14" s="686">
        <v>0.1</v>
      </c>
      <c r="AA14" s="686"/>
      <c r="AB14" s="686"/>
      <c r="AC14" s="686"/>
      <c r="AD14" s="687">
        <v>3506</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19348</v>
      </c>
      <c r="BH14" s="684"/>
      <c r="BI14" s="684"/>
      <c r="BJ14" s="684"/>
      <c r="BK14" s="684"/>
      <c r="BL14" s="684"/>
      <c r="BM14" s="684"/>
      <c r="BN14" s="685"/>
      <c r="BO14" s="686">
        <v>2.1</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201450</v>
      </c>
      <c r="CS14" s="684"/>
      <c r="CT14" s="684"/>
      <c r="CU14" s="684"/>
      <c r="CV14" s="684"/>
      <c r="CW14" s="684"/>
      <c r="CX14" s="684"/>
      <c r="CY14" s="685"/>
      <c r="CZ14" s="686">
        <v>4.8</v>
      </c>
      <c r="DA14" s="686"/>
      <c r="DB14" s="686"/>
      <c r="DC14" s="686"/>
      <c r="DD14" s="692">
        <v>10100</v>
      </c>
      <c r="DE14" s="684"/>
      <c r="DF14" s="684"/>
      <c r="DG14" s="684"/>
      <c r="DH14" s="684"/>
      <c r="DI14" s="684"/>
      <c r="DJ14" s="684"/>
      <c r="DK14" s="684"/>
      <c r="DL14" s="684"/>
      <c r="DM14" s="684"/>
      <c r="DN14" s="684"/>
      <c r="DO14" s="684"/>
      <c r="DP14" s="685"/>
      <c r="DQ14" s="692">
        <v>176715</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128</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34014</v>
      </c>
      <c r="BH15" s="684"/>
      <c r="BI15" s="684"/>
      <c r="BJ15" s="684"/>
      <c r="BK15" s="684"/>
      <c r="BL15" s="684"/>
      <c r="BM15" s="684"/>
      <c r="BN15" s="685"/>
      <c r="BO15" s="686">
        <v>3.7</v>
      </c>
      <c r="BP15" s="686"/>
      <c r="BQ15" s="686"/>
      <c r="BR15" s="686"/>
      <c r="BS15" s="692" t="s">
        <v>174</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627672</v>
      </c>
      <c r="CS15" s="684"/>
      <c r="CT15" s="684"/>
      <c r="CU15" s="684"/>
      <c r="CV15" s="684"/>
      <c r="CW15" s="684"/>
      <c r="CX15" s="684"/>
      <c r="CY15" s="685"/>
      <c r="CZ15" s="686">
        <v>15</v>
      </c>
      <c r="DA15" s="686"/>
      <c r="DB15" s="686"/>
      <c r="DC15" s="686"/>
      <c r="DD15" s="692">
        <v>162336</v>
      </c>
      <c r="DE15" s="684"/>
      <c r="DF15" s="684"/>
      <c r="DG15" s="684"/>
      <c r="DH15" s="684"/>
      <c r="DI15" s="684"/>
      <c r="DJ15" s="684"/>
      <c r="DK15" s="684"/>
      <c r="DL15" s="684"/>
      <c r="DM15" s="684"/>
      <c r="DN15" s="684"/>
      <c r="DO15" s="684"/>
      <c r="DP15" s="685"/>
      <c r="DQ15" s="692">
        <v>425342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1099</v>
      </c>
      <c r="S16" s="684"/>
      <c r="T16" s="684"/>
      <c r="U16" s="684"/>
      <c r="V16" s="684"/>
      <c r="W16" s="684"/>
      <c r="X16" s="684"/>
      <c r="Y16" s="685"/>
      <c r="Z16" s="686">
        <v>0</v>
      </c>
      <c r="AA16" s="686"/>
      <c r="AB16" s="686"/>
      <c r="AC16" s="686"/>
      <c r="AD16" s="687">
        <v>1099</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232</v>
      </c>
      <c r="BP16" s="686"/>
      <c r="BQ16" s="686"/>
      <c r="BR16" s="686"/>
      <c r="BS16" s="692" t="s">
        <v>128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332436</v>
      </c>
      <c r="CS16" s="684"/>
      <c r="CT16" s="684"/>
      <c r="CU16" s="684"/>
      <c r="CV16" s="684"/>
      <c r="CW16" s="684"/>
      <c r="CX16" s="684"/>
      <c r="CY16" s="685"/>
      <c r="CZ16" s="686">
        <v>7.9</v>
      </c>
      <c r="DA16" s="686"/>
      <c r="DB16" s="686"/>
      <c r="DC16" s="686"/>
      <c r="DD16" s="692" t="s">
        <v>232</v>
      </c>
      <c r="DE16" s="684"/>
      <c r="DF16" s="684"/>
      <c r="DG16" s="684"/>
      <c r="DH16" s="684"/>
      <c r="DI16" s="684"/>
      <c r="DJ16" s="684"/>
      <c r="DK16" s="684"/>
      <c r="DL16" s="684"/>
      <c r="DM16" s="684"/>
      <c r="DN16" s="684"/>
      <c r="DO16" s="684"/>
      <c r="DP16" s="685"/>
      <c r="DQ16" s="692">
        <v>320623</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15036</v>
      </c>
      <c r="S17" s="684"/>
      <c r="T17" s="684"/>
      <c r="U17" s="684"/>
      <c r="V17" s="684"/>
      <c r="W17" s="684"/>
      <c r="X17" s="684"/>
      <c r="Y17" s="685"/>
      <c r="Z17" s="686">
        <v>0.3</v>
      </c>
      <c r="AA17" s="686"/>
      <c r="AB17" s="686"/>
      <c r="AC17" s="686"/>
      <c r="AD17" s="687">
        <v>15036</v>
      </c>
      <c r="AE17" s="687"/>
      <c r="AF17" s="687"/>
      <c r="AG17" s="687"/>
      <c r="AH17" s="687"/>
      <c r="AI17" s="687"/>
      <c r="AJ17" s="687"/>
      <c r="AK17" s="687"/>
      <c r="AL17" s="688">
        <v>0.6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369522</v>
      </c>
      <c r="CS17" s="684"/>
      <c r="CT17" s="684"/>
      <c r="CU17" s="684"/>
      <c r="CV17" s="684"/>
      <c r="CW17" s="684"/>
      <c r="CX17" s="684"/>
      <c r="CY17" s="685"/>
      <c r="CZ17" s="686">
        <v>8.8000000000000007</v>
      </c>
      <c r="DA17" s="686"/>
      <c r="DB17" s="686"/>
      <c r="DC17" s="686"/>
      <c r="DD17" s="692" t="s">
        <v>128</v>
      </c>
      <c r="DE17" s="684"/>
      <c r="DF17" s="684"/>
      <c r="DG17" s="684"/>
      <c r="DH17" s="684"/>
      <c r="DI17" s="684"/>
      <c r="DJ17" s="684"/>
      <c r="DK17" s="684"/>
      <c r="DL17" s="684"/>
      <c r="DM17" s="684"/>
      <c r="DN17" s="684"/>
      <c r="DO17" s="684"/>
      <c r="DP17" s="685"/>
      <c r="DQ17" s="692">
        <v>369522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1989</v>
      </c>
      <c r="S18" s="684"/>
      <c r="T18" s="684"/>
      <c r="U18" s="684"/>
      <c r="V18" s="684"/>
      <c r="W18" s="684"/>
      <c r="X18" s="684"/>
      <c r="Y18" s="685"/>
      <c r="Z18" s="686">
        <v>0</v>
      </c>
      <c r="AA18" s="686"/>
      <c r="AB18" s="686"/>
      <c r="AC18" s="686"/>
      <c r="AD18" s="687">
        <v>1989</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128</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472</v>
      </c>
      <c r="S19" s="684"/>
      <c r="T19" s="684"/>
      <c r="U19" s="684"/>
      <c r="V19" s="684"/>
      <c r="W19" s="684"/>
      <c r="X19" s="684"/>
      <c r="Y19" s="685"/>
      <c r="Z19" s="686">
        <v>0</v>
      </c>
      <c r="AA19" s="686"/>
      <c r="AB19" s="686"/>
      <c r="AC19" s="686"/>
      <c r="AD19" s="687">
        <v>472</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4546</v>
      </c>
      <c r="BH19" s="684"/>
      <c r="BI19" s="684"/>
      <c r="BJ19" s="684"/>
      <c r="BK19" s="684"/>
      <c r="BL19" s="684"/>
      <c r="BM19" s="684"/>
      <c r="BN19" s="685"/>
      <c r="BO19" s="686">
        <v>0.5</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232</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119</v>
      </c>
      <c r="S20" s="684"/>
      <c r="T20" s="684"/>
      <c r="U20" s="684"/>
      <c r="V20" s="684"/>
      <c r="W20" s="684"/>
      <c r="X20" s="684"/>
      <c r="Y20" s="685"/>
      <c r="Z20" s="686">
        <v>0</v>
      </c>
      <c r="AA20" s="686"/>
      <c r="AB20" s="686"/>
      <c r="AC20" s="686"/>
      <c r="AD20" s="687">
        <v>119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4546</v>
      </c>
      <c r="BH20" s="684"/>
      <c r="BI20" s="684"/>
      <c r="BJ20" s="684"/>
      <c r="BK20" s="684"/>
      <c r="BL20" s="684"/>
      <c r="BM20" s="684"/>
      <c r="BN20" s="685"/>
      <c r="BO20" s="686">
        <v>0.5</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4184150</v>
      </c>
      <c r="CS20" s="684"/>
      <c r="CT20" s="684"/>
      <c r="CU20" s="684"/>
      <c r="CV20" s="684"/>
      <c r="CW20" s="684"/>
      <c r="CX20" s="684"/>
      <c r="CY20" s="685"/>
      <c r="CZ20" s="686">
        <v>100</v>
      </c>
      <c r="DA20" s="686"/>
      <c r="DB20" s="686"/>
      <c r="DC20" s="686"/>
      <c r="DD20" s="692">
        <v>557290</v>
      </c>
      <c r="DE20" s="684"/>
      <c r="DF20" s="684"/>
      <c r="DG20" s="684"/>
      <c r="DH20" s="684"/>
      <c r="DI20" s="684"/>
      <c r="DJ20" s="684"/>
      <c r="DK20" s="684"/>
      <c r="DL20" s="684"/>
      <c r="DM20" s="684"/>
      <c r="DN20" s="684"/>
      <c r="DO20" s="684"/>
      <c r="DP20" s="685"/>
      <c r="DQ20" s="692">
        <v>3225257</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12456</v>
      </c>
      <c r="S21" s="684"/>
      <c r="T21" s="684"/>
      <c r="U21" s="684"/>
      <c r="V21" s="684"/>
      <c r="W21" s="684"/>
      <c r="X21" s="684"/>
      <c r="Y21" s="685"/>
      <c r="Z21" s="686">
        <v>0.3</v>
      </c>
      <c r="AA21" s="686"/>
      <c r="AB21" s="686"/>
      <c r="AC21" s="686"/>
      <c r="AD21" s="687">
        <v>12456</v>
      </c>
      <c r="AE21" s="687"/>
      <c r="AF21" s="687"/>
      <c r="AG21" s="687"/>
      <c r="AH21" s="687"/>
      <c r="AI21" s="687"/>
      <c r="AJ21" s="687"/>
      <c r="AK21" s="687"/>
      <c r="AL21" s="688">
        <v>0.5</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4546</v>
      </c>
      <c r="BH21" s="684"/>
      <c r="BI21" s="684"/>
      <c r="BJ21" s="684"/>
      <c r="BK21" s="684"/>
      <c r="BL21" s="684"/>
      <c r="BM21" s="684"/>
      <c r="BN21" s="685"/>
      <c r="BO21" s="686">
        <v>0.5</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1723632</v>
      </c>
      <c r="S22" s="684"/>
      <c r="T22" s="684"/>
      <c r="U22" s="684"/>
      <c r="V22" s="684"/>
      <c r="W22" s="684"/>
      <c r="X22" s="684"/>
      <c r="Y22" s="685"/>
      <c r="Z22" s="686">
        <v>36.9</v>
      </c>
      <c r="AA22" s="686"/>
      <c r="AB22" s="686"/>
      <c r="AC22" s="686"/>
      <c r="AD22" s="687">
        <v>1283633</v>
      </c>
      <c r="AE22" s="687"/>
      <c r="AF22" s="687"/>
      <c r="AG22" s="687"/>
      <c r="AH22" s="687"/>
      <c r="AI22" s="687"/>
      <c r="AJ22" s="687"/>
      <c r="AK22" s="687"/>
      <c r="AL22" s="688">
        <v>54</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1283633</v>
      </c>
      <c r="S23" s="684"/>
      <c r="T23" s="684"/>
      <c r="U23" s="684"/>
      <c r="V23" s="684"/>
      <c r="W23" s="684"/>
      <c r="X23" s="684"/>
      <c r="Y23" s="685"/>
      <c r="Z23" s="686">
        <v>27.5</v>
      </c>
      <c r="AA23" s="686"/>
      <c r="AB23" s="686"/>
      <c r="AC23" s="686"/>
      <c r="AD23" s="687">
        <v>1283633</v>
      </c>
      <c r="AE23" s="687"/>
      <c r="AF23" s="687"/>
      <c r="AG23" s="687"/>
      <c r="AH23" s="687"/>
      <c r="AI23" s="687"/>
      <c r="AJ23" s="687"/>
      <c r="AK23" s="687"/>
      <c r="AL23" s="688">
        <v>54</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232</v>
      </c>
      <c r="BP23" s="686"/>
      <c r="BQ23" s="686"/>
      <c r="BR23" s="686"/>
      <c r="BS23" s="692" t="s">
        <v>128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210332</v>
      </c>
      <c r="S24" s="684"/>
      <c r="T24" s="684"/>
      <c r="U24" s="684"/>
      <c r="V24" s="684"/>
      <c r="W24" s="684"/>
      <c r="X24" s="684"/>
      <c r="Y24" s="685"/>
      <c r="Z24" s="686">
        <v>4.5</v>
      </c>
      <c r="AA24" s="686"/>
      <c r="AB24" s="686"/>
      <c r="AC24" s="686"/>
      <c r="AD24" s="687" t="s">
        <v>232</v>
      </c>
      <c r="AE24" s="687"/>
      <c r="AF24" s="687"/>
      <c r="AG24" s="687"/>
      <c r="AH24" s="687"/>
      <c r="AI24" s="687"/>
      <c r="AJ24" s="687"/>
      <c r="AK24" s="687"/>
      <c r="AL24" s="688" t="s">
        <v>128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232</v>
      </c>
      <c r="BP24" s="686"/>
      <c r="BQ24" s="686"/>
      <c r="BR24" s="686"/>
      <c r="BS24" s="692" t="s">
        <v>128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1149138</v>
      </c>
      <c r="CS24" s="673"/>
      <c r="CT24" s="673"/>
      <c r="CU24" s="673"/>
      <c r="CV24" s="673"/>
      <c r="CW24" s="673"/>
      <c r="CX24" s="673"/>
      <c r="CY24" s="674"/>
      <c r="CZ24" s="677">
        <v>27.5</v>
      </c>
      <c r="DA24" s="678"/>
      <c r="DB24" s="678"/>
      <c r="DC24" s="697"/>
      <c r="DD24" s="719">
        <v>926913</v>
      </c>
      <c r="DE24" s="673"/>
      <c r="DF24" s="673"/>
      <c r="DG24" s="673"/>
      <c r="DH24" s="673"/>
      <c r="DI24" s="673"/>
      <c r="DJ24" s="673"/>
      <c r="DK24" s="674"/>
      <c r="DL24" s="719">
        <v>911530</v>
      </c>
      <c r="DM24" s="673"/>
      <c r="DN24" s="673"/>
      <c r="DO24" s="673"/>
      <c r="DP24" s="673"/>
      <c r="DQ24" s="673"/>
      <c r="DR24" s="673"/>
      <c r="DS24" s="673"/>
      <c r="DT24" s="673"/>
      <c r="DU24" s="673"/>
      <c r="DV24" s="674"/>
      <c r="DW24" s="677">
        <v>37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229667</v>
      </c>
      <c r="S25" s="684"/>
      <c r="T25" s="684"/>
      <c r="U25" s="684"/>
      <c r="V25" s="684"/>
      <c r="W25" s="684"/>
      <c r="X25" s="684"/>
      <c r="Y25" s="685"/>
      <c r="Z25" s="686">
        <v>4.9000000000000004</v>
      </c>
      <c r="AA25" s="686"/>
      <c r="AB25" s="686"/>
      <c r="AC25" s="686"/>
      <c r="AD25" s="687" t="s">
        <v>174</v>
      </c>
      <c r="AE25" s="687"/>
      <c r="AF25" s="687"/>
      <c r="AG25" s="687"/>
      <c r="AH25" s="687"/>
      <c r="AI25" s="687"/>
      <c r="AJ25" s="687"/>
      <c r="AK25" s="687"/>
      <c r="AL25" s="688" t="s">
        <v>232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232</v>
      </c>
      <c r="BP25" s="686"/>
      <c r="BQ25" s="686"/>
      <c r="BR25" s="686"/>
      <c r="BS25" s="692" t="s">
        <v>128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495038</v>
      </c>
      <c r="CS25" s="708"/>
      <c r="CT25" s="708"/>
      <c r="CU25" s="708"/>
      <c r="CV25" s="708"/>
      <c r="CW25" s="708"/>
      <c r="CX25" s="708"/>
      <c r="CY25" s="709"/>
      <c r="CZ25" s="688">
        <v>11.8</v>
      </c>
      <c r="DA25" s="720"/>
      <c r="DB25" s="720"/>
      <c r="DC25" s="722"/>
      <c r="DD25" s="692">
        <v>475918</v>
      </c>
      <c r="DE25" s="708"/>
      <c r="DF25" s="708"/>
      <c r="DG25" s="708"/>
      <c r="DH25" s="708"/>
      <c r="DI25" s="708"/>
      <c r="DJ25" s="708"/>
      <c r="DK25" s="709"/>
      <c r="DL25" s="692">
        <v>471317</v>
      </c>
      <c r="DM25" s="708"/>
      <c r="DN25" s="708"/>
      <c r="DO25" s="708"/>
      <c r="DP25" s="708"/>
      <c r="DQ25" s="708"/>
      <c r="DR25" s="708"/>
      <c r="DS25" s="708"/>
      <c r="DT25" s="708"/>
      <c r="DU25" s="708"/>
      <c r="DV25" s="709"/>
      <c r="DW25" s="688">
        <v>19.100000000000001</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2819070</v>
      </c>
      <c r="S26" s="684"/>
      <c r="T26" s="684"/>
      <c r="U26" s="684"/>
      <c r="V26" s="684"/>
      <c r="W26" s="684"/>
      <c r="X26" s="684"/>
      <c r="Y26" s="685"/>
      <c r="Z26" s="686">
        <v>60.3</v>
      </c>
      <c r="AA26" s="686"/>
      <c r="AB26" s="686"/>
      <c r="AC26" s="686"/>
      <c r="AD26" s="687">
        <v>2379071</v>
      </c>
      <c r="AE26" s="687"/>
      <c r="AF26" s="687"/>
      <c r="AG26" s="687"/>
      <c r="AH26" s="687"/>
      <c r="AI26" s="687"/>
      <c r="AJ26" s="687"/>
      <c r="AK26" s="687"/>
      <c r="AL26" s="688">
        <v>100</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299900</v>
      </c>
      <c r="CS26" s="684"/>
      <c r="CT26" s="684"/>
      <c r="CU26" s="684"/>
      <c r="CV26" s="684"/>
      <c r="CW26" s="684"/>
      <c r="CX26" s="684"/>
      <c r="CY26" s="685"/>
      <c r="CZ26" s="688">
        <v>7.2</v>
      </c>
      <c r="DA26" s="720"/>
      <c r="DB26" s="720"/>
      <c r="DC26" s="722"/>
      <c r="DD26" s="692">
        <v>283563</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232</v>
      </c>
      <c r="S27" s="684"/>
      <c r="T27" s="684"/>
      <c r="U27" s="684"/>
      <c r="V27" s="684"/>
      <c r="W27" s="684"/>
      <c r="X27" s="684"/>
      <c r="Y27" s="685"/>
      <c r="Z27" s="686" t="s">
        <v>232</v>
      </c>
      <c r="AA27" s="686"/>
      <c r="AB27" s="686"/>
      <c r="AC27" s="686"/>
      <c r="AD27" s="687" t="s">
        <v>174</v>
      </c>
      <c r="AE27" s="687"/>
      <c r="AF27" s="687"/>
      <c r="AG27" s="687"/>
      <c r="AH27" s="687"/>
      <c r="AI27" s="687"/>
      <c r="AJ27" s="687"/>
      <c r="AK27" s="687"/>
      <c r="AL27" s="688" t="s">
        <v>232</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924286</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284578</v>
      </c>
      <c r="CS27" s="708"/>
      <c r="CT27" s="708"/>
      <c r="CU27" s="708"/>
      <c r="CV27" s="708"/>
      <c r="CW27" s="708"/>
      <c r="CX27" s="708"/>
      <c r="CY27" s="709"/>
      <c r="CZ27" s="688">
        <v>6.8</v>
      </c>
      <c r="DA27" s="720"/>
      <c r="DB27" s="720"/>
      <c r="DC27" s="722"/>
      <c r="DD27" s="692">
        <v>81473</v>
      </c>
      <c r="DE27" s="708"/>
      <c r="DF27" s="708"/>
      <c r="DG27" s="708"/>
      <c r="DH27" s="708"/>
      <c r="DI27" s="708"/>
      <c r="DJ27" s="708"/>
      <c r="DK27" s="709"/>
      <c r="DL27" s="692">
        <v>70691</v>
      </c>
      <c r="DM27" s="708"/>
      <c r="DN27" s="708"/>
      <c r="DO27" s="708"/>
      <c r="DP27" s="708"/>
      <c r="DQ27" s="708"/>
      <c r="DR27" s="708"/>
      <c r="DS27" s="708"/>
      <c r="DT27" s="708"/>
      <c r="DU27" s="708"/>
      <c r="DV27" s="709"/>
      <c r="DW27" s="688">
        <v>2.9</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5025</v>
      </c>
      <c r="S28" s="684"/>
      <c r="T28" s="684"/>
      <c r="U28" s="684"/>
      <c r="V28" s="684"/>
      <c r="W28" s="684"/>
      <c r="X28" s="684"/>
      <c r="Y28" s="685"/>
      <c r="Z28" s="686">
        <v>0.1</v>
      </c>
      <c r="AA28" s="686"/>
      <c r="AB28" s="686"/>
      <c r="AC28" s="686"/>
      <c r="AD28" s="687" t="s">
        <v>232</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369522</v>
      </c>
      <c r="CS28" s="684"/>
      <c r="CT28" s="684"/>
      <c r="CU28" s="684"/>
      <c r="CV28" s="684"/>
      <c r="CW28" s="684"/>
      <c r="CX28" s="684"/>
      <c r="CY28" s="685"/>
      <c r="CZ28" s="688">
        <v>8.8000000000000007</v>
      </c>
      <c r="DA28" s="720"/>
      <c r="DB28" s="720"/>
      <c r="DC28" s="722"/>
      <c r="DD28" s="692">
        <v>369522</v>
      </c>
      <c r="DE28" s="684"/>
      <c r="DF28" s="684"/>
      <c r="DG28" s="684"/>
      <c r="DH28" s="684"/>
      <c r="DI28" s="684"/>
      <c r="DJ28" s="684"/>
      <c r="DK28" s="685"/>
      <c r="DL28" s="692">
        <v>369522</v>
      </c>
      <c r="DM28" s="684"/>
      <c r="DN28" s="684"/>
      <c r="DO28" s="684"/>
      <c r="DP28" s="684"/>
      <c r="DQ28" s="684"/>
      <c r="DR28" s="684"/>
      <c r="DS28" s="684"/>
      <c r="DT28" s="684"/>
      <c r="DU28" s="684"/>
      <c r="DV28" s="685"/>
      <c r="DW28" s="688">
        <v>15</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42541</v>
      </c>
      <c r="S29" s="684"/>
      <c r="T29" s="684"/>
      <c r="U29" s="684"/>
      <c r="V29" s="684"/>
      <c r="W29" s="684"/>
      <c r="X29" s="684"/>
      <c r="Y29" s="685"/>
      <c r="Z29" s="686">
        <v>0.9</v>
      </c>
      <c r="AA29" s="686"/>
      <c r="AB29" s="686"/>
      <c r="AC29" s="686"/>
      <c r="AD29" s="687" t="s">
        <v>128</v>
      </c>
      <c r="AE29" s="687"/>
      <c r="AF29" s="687"/>
      <c r="AG29" s="687"/>
      <c r="AH29" s="687"/>
      <c r="AI29" s="687"/>
      <c r="AJ29" s="687"/>
      <c r="AK29" s="687"/>
      <c r="AL29" s="688" t="s">
        <v>128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304</v>
      </c>
      <c r="CG29" s="699"/>
      <c r="CH29" s="699"/>
      <c r="CI29" s="699"/>
      <c r="CJ29" s="699"/>
      <c r="CK29" s="699"/>
      <c r="CL29" s="699"/>
      <c r="CM29" s="699"/>
      <c r="CN29" s="699"/>
      <c r="CO29" s="699"/>
      <c r="CP29" s="699"/>
      <c r="CQ29" s="700"/>
      <c r="CR29" s="683">
        <v>369522</v>
      </c>
      <c r="CS29" s="708"/>
      <c r="CT29" s="708"/>
      <c r="CU29" s="708"/>
      <c r="CV29" s="708"/>
      <c r="CW29" s="708"/>
      <c r="CX29" s="708"/>
      <c r="CY29" s="709"/>
      <c r="CZ29" s="688">
        <v>8.8000000000000007</v>
      </c>
      <c r="DA29" s="720"/>
      <c r="DB29" s="720"/>
      <c r="DC29" s="722"/>
      <c r="DD29" s="692">
        <v>369522</v>
      </c>
      <c r="DE29" s="708"/>
      <c r="DF29" s="708"/>
      <c r="DG29" s="708"/>
      <c r="DH29" s="708"/>
      <c r="DI29" s="708"/>
      <c r="DJ29" s="708"/>
      <c r="DK29" s="709"/>
      <c r="DL29" s="692">
        <v>369522</v>
      </c>
      <c r="DM29" s="708"/>
      <c r="DN29" s="708"/>
      <c r="DO29" s="708"/>
      <c r="DP29" s="708"/>
      <c r="DQ29" s="708"/>
      <c r="DR29" s="708"/>
      <c r="DS29" s="708"/>
      <c r="DT29" s="708"/>
      <c r="DU29" s="708"/>
      <c r="DV29" s="709"/>
      <c r="DW29" s="688">
        <v>15</v>
      </c>
      <c r="DX29" s="720"/>
      <c r="DY29" s="720"/>
      <c r="DZ29" s="720"/>
      <c r="EA29" s="720"/>
      <c r="EB29" s="720"/>
      <c r="EC29" s="721"/>
    </row>
    <row r="30" spans="2:133" ht="11.25" customHeight="1" x14ac:dyDescent="0.15">
      <c r="B30" s="680" t="s">
        <v>305</v>
      </c>
      <c r="C30" s="681"/>
      <c r="D30" s="681"/>
      <c r="E30" s="681"/>
      <c r="F30" s="681"/>
      <c r="G30" s="681"/>
      <c r="H30" s="681"/>
      <c r="I30" s="681"/>
      <c r="J30" s="681"/>
      <c r="K30" s="681"/>
      <c r="L30" s="681"/>
      <c r="M30" s="681"/>
      <c r="N30" s="681"/>
      <c r="O30" s="681"/>
      <c r="P30" s="681"/>
      <c r="Q30" s="682"/>
      <c r="R30" s="683">
        <v>2995</v>
      </c>
      <c r="S30" s="684"/>
      <c r="T30" s="684"/>
      <c r="U30" s="684"/>
      <c r="V30" s="684"/>
      <c r="W30" s="684"/>
      <c r="X30" s="684"/>
      <c r="Y30" s="685"/>
      <c r="Z30" s="686">
        <v>0.1</v>
      </c>
      <c r="AA30" s="686"/>
      <c r="AB30" s="686"/>
      <c r="AC30" s="686"/>
      <c r="AD30" s="687" t="s">
        <v>174</v>
      </c>
      <c r="AE30" s="687"/>
      <c r="AF30" s="687"/>
      <c r="AG30" s="687"/>
      <c r="AH30" s="687"/>
      <c r="AI30" s="687"/>
      <c r="AJ30" s="687"/>
      <c r="AK30" s="687"/>
      <c r="AL30" s="688" t="s">
        <v>128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353481</v>
      </c>
      <c r="CS30" s="684"/>
      <c r="CT30" s="684"/>
      <c r="CU30" s="684"/>
      <c r="CV30" s="684"/>
      <c r="CW30" s="684"/>
      <c r="CX30" s="684"/>
      <c r="CY30" s="685"/>
      <c r="CZ30" s="688">
        <v>8.4</v>
      </c>
      <c r="DA30" s="720"/>
      <c r="DB30" s="720"/>
      <c r="DC30" s="722"/>
      <c r="DD30" s="692">
        <v>353481</v>
      </c>
      <c r="DE30" s="684"/>
      <c r="DF30" s="684"/>
      <c r="DG30" s="684"/>
      <c r="DH30" s="684"/>
      <c r="DI30" s="684"/>
      <c r="DJ30" s="684"/>
      <c r="DK30" s="685"/>
      <c r="DL30" s="692">
        <v>353481</v>
      </c>
      <c r="DM30" s="684"/>
      <c r="DN30" s="684"/>
      <c r="DO30" s="684"/>
      <c r="DP30" s="684"/>
      <c r="DQ30" s="684"/>
      <c r="DR30" s="684"/>
      <c r="DS30" s="684"/>
      <c r="DT30" s="684"/>
      <c r="DU30" s="684"/>
      <c r="DV30" s="685"/>
      <c r="DW30" s="688">
        <v>14.3</v>
      </c>
      <c r="DX30" s="720"/>
      <c r="DY30" s="720"/>
      <c r="DZ30" s="720"/>
      <c r="EA30" s="720"/>
      <c r="EB30" s="720"/>
      <c r="EC30" s="721"/>
    </row>
    <row r="31" spans="2:133" ht="11.25" customHeight="1" x14ac:dyDescent="0.15">
      <c r="B31" s="680" t="s">
        <v>309</v>
      </c>
      <c r="C31" s="681"/>
      <c r="D31" s="681"/>
      <c r="E31" s="681"/>
      <c r="F31" s="681"/>
      <c r="G31" s="681"/>
      <c r="H31" s="681"/>
      <c r="I31" s="681"/>
      <c r="J31" s="681"/>
      <c r="K31" s="681"/>
      <c r="L31" s="681"/>
      <c r="M31" s="681"/>
      <c r="N31" s="681"/>
      <c r="O31" s="681"/>
      <c r="P31" s="681"/>
      <c r="Q31" s="682"/>
      <c r="R31" s="683">
        <v>230745</v>
      </c>
      <c r="S31" s="684"/>
      <c r="T31" s="684"/>
      <c r="U31" s="684"/>
      <c r="V31" s="684"/>
      <c r="W31" s="684"/>
      <c r="X31" s="684"/>
      <c r="Y31" s="685"/>
      <c r="Z31" s="686">
        <v>4.9000000000000004</v>
      </c>
      <c r="AA31" s="686"/>
      <c r="AB31" s="686"/>
      <c r="AC31" s="686"/>
      <c r="AD31" s="687" t="s">
        <v>232</v>
      </c>
      <c r="AE31" s="687"/>
      <c r="AF31" s="687"/>
      <c r="AG31" s="687"/>
      <c r="AH31" s="687"/>
      <c r="AI31" s="687"/>
      <c r="AJ31" s="687"/>
      <c r="AK31" s="687"/>
      <c r="AL31" s="688" t="s">
        <v>128</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98.9</v>
      </c>
      <c r="BH31" s="735"/>
      <c r="BI31" s="735"/>
      <c r="BJ31" s="735"/>
      <c r="BK31" s="735"/>
      <c r="BL31" s="735"/>
      <c r="BM31" s="678">
        <v>91.6</v>
      </c>
      <c r="BN31" s="735"/>
      <c r="BO31" s="735"/>
      <c r="BP31" s="735"/>
      <c r="BQ31" s="736"/>
      <c r="BR31" s="739">
        <v>99</v>
      </c>
      <c r="BS31" s="735"/>
      <c r="BT31" s="735"/>
      <c r="BU31" s="735"/>
      <c r="BV31" s="735"/>
      <c r="BW31" s="735"/>
      <c r="BX31" s="678">
        <v>92</v>
      </c>
      <c r="BY31" s="735"/>
      <c r="BZ31" s="735"/>
      <c r="CA31" s="735"/>
      <c r="CB31" s="736"/>
      <c r="CD31" s="731"/>
      <c r="CE31" s="732"/>
      <c r="CF31" s="698" t="s">
        <v>312</v>
      </c>
      <c r="CG31" s="699"/>
      <c r="CH31" s="699"/>
      <c r="CI31" s="699"/>
      <c r="CJ31" s="699"/>
      <c r="CK31" s="699"/>
      <c r="CL31" s="699"/>
      <c r="CM31" s="699"/>
      <c r="CN31" s="699"/>
      <c r="CO31" s="699"/>
      <c r="CP31" s="699"/>
      <c r="CQ31" s="700"/>
      <c r="CR31" s="683">
        <v>16041</v>
      </c>
      <c r="CS31" s="708"/>
      <c r="CT31" s="708"/>
      <c r="CU31" s="708"/>
      <c r="CV31" s="708"/>
      <c r="CW31" s="708"/>
      <c r="CX31" s="708"/>
      <c r="CY31" s="709"/>
      <c r="CZ31" s="688">
        <v>0.4</v>
      </c>
      <c r="DA31" s="720"/>
      <c r="DB31" s="720"/>
      <c r="DC31" s="722"/>
      <c r="DD31" s="692">
        <v>16041</v>
      </c>
      <c r="DE31" s="708"/>
      <c r="DF31" s="708"/>
      <c r="DG31" s="708"/>
      <c r="DH31" s="708"/>
      <c r="DI31" s="708"/>
      <c r="DJ31" s="708"/>
      <c r="DK31" s="709"/>
      <c r="DL31" s="692">
        <v>16041</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15">
      <c r="B32" s="750" t="s">
        <v>313</v>
      </c>
      <c r="C32" s="751"/>
      <c r="D32" s="751"/>
      <c r="E32" s="751"/>
      <c r="F32" s="751"/>
      <c r="G32" s="751"/>
      <c r="H32" s="751"/>
      <c r="I32" s="751"/>
      <c r="J32" s="751"/>
      <c r="K32" s="751"/>
      <c r="L32" s="751"/>
      <c r="M32" s="751"/>
      <c r="N32" s="751"/>
      <c r="O32" s="751"/>
      <c r="P32" s="751"/>
      <c r="Q32" s="752"/>
      <c r="R32" s="683" t="s">
        <v>128</v>
      </c>
      <c r="S32" s="684"/>
      <c r="T32" s="684"/>
      <c r="U32" s="684"/>
      <c r="V32" s="684"/>
      <c r="W32" s="684"/>
      <c r="X32" s="684"/>
      <c r="Y32" s="685"/>
      <c r="Z32" s="686" t="s">
        <v>128</v>
      </c>
      <c r="AA32" s="686"/>
      <c r="AB32" s="686"/>
      <c r="AC32" s="686"/>
      <c r="AD32" s="687" t="s">
        <v>174</v>
      </c>
      <c r="AE32" s="687"/>
      <c r="AF32" s="687"/>
      <c r="AG32" s="687"/>
      <c r="AH32" s="687"/>
      <c r="AI32" s="687"/>
      <c r="AJ32" s="687"/>
      <c r="AK32" s="687"/>
      <c r="AL32" s="688" t="s">
        <v>174</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99.5</v>
      </c>
      <c r="BH32" s="708"/>
      <c r="BI32" s="708"/>
      <c r="BJ32" s="708"/>
      <c r="BK32" s="708"/>
      <c r="BL32" s="708"/>
      <c r="BM32" s="689">
        <v>96.1</v>
      </c>
      <c r="BN32" s="737"/>
      <c r="BO32" s="737"/>
      <c r="BP32" s="737"/>
      <c r="BQ32" s="738"/>
      <c r="BR32" s="749">
        <v>99.7</v>
      </c>
      <c r="BS32" s="708"/>
      <c r="BT32" s="708"/>
      <c r="BU32" s="708"/>
      <c r="BV32" s="708"/>
      <c r="BW32" s="708"/>
      <c r="BX32" s="689">
        <v>96.3</v>
      </c>
      <c r="BY32" s="737"/>
      <c r="BZ32" s="737"/>
      <c r="CA32" s="737"/>
      <c r="CB32" s="738"/>
      <c r="CD32" s="733"/>
      <c r="CE32" s="734"/>
      <c r="CF32" s="698" t="s">
        <v>316</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232</v>
      </c>
      <c r="DA32" s="720"/>
      <c r="DB32" s="720"/>
      <c r="DC32" s="722"/>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174</v>
      </c>
      <c r="DX32" s="720"/>
      <c r="DY32" s="720"/>
      <c r="DZ32" s="720"/>
      <c r="EA32" s="720"/>
      <c r="EB32" s="720"/>
      <c r="EC32" s="721"/>
    </row>
    <row r="33" spans="2:133" ht="11.25" customHeight="1" x14ac:dyDescent="0.15">
      <c r="B33" s="680" t="s">
        <v>317</v>
      </c>
      <c r="C33" s="681"/>
      <c r="D33" s="681"/>
      <c r="E33" s="681"/>
      <c r="F33" s="681"/>
      <c r="G33" s="681"/>
      <c r="H33" s="681"/>
      <c r="I33" s="681"/>
      <c r="J33" s="681"/>
      <c r="K33" s="681"/>
      <c r="L33" s="681"/>
      <c r="M33" s="681"/>
      <c r="N33" s="681"/>
      <c r="O33" s="681"/>
      <c r="P33" s="681"/>
      <c r="Q33" s="682"/>
      <c r="R33" s="683">
        <v>302130</v>
      </c>
      <c r="S33" s="684"/>
      <c r="T33" s="684"/>
      <c r="U33" s="684"/>
      <c r="V33" s="684"/>
      <c r="W33" s="684"/>
      <c r="X33" s="684"/>
      <c r="Y33" s="685"/>
      <c r="Z33" s="686">
        <v>6.5</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97.9</v>
      </c>
      <c r="BH33" s="754"/>
      <c r="BI33" s="754"/>
      <c r="BJ33" s="754"/>
      <c r="BK33" s="754"/>
      <c r="BL33" s="754"/>
      <c r="BM33" s="755">
        <v>84.4</v>
      </c>
      <c r="BN33" s="754"/>
      <c r="BO33" s="754"/>
      <c r="BP33" s="754"/>
      <c r="BQ33" s="756"/>
      <c r="BR33" s="753">
        <v>97.7</v>
      </c>
      <c r="BS33" s="754"/>
      <c r="BT33" s="754"/>
      <c r="BU33" s="754"/>
      <c r="BV33" s="754"/>
      <c r="BW33" s="754"/>
      <c r="BX33" s="755">
        <v>84.3</v>
      </c>
      <c r="BY33" s="754"/>
      <c r="BZ33" s="754"/>
      <c r="CA33" s="754"/>
      <c r="CB33" s="756"/>
      <c r="CD33" s="698" t="s">
        <v>319</v>
      </c>
      <c r="CE33" s="699"/>
      <c r="CF33" s="699"/>
      <c r="CG33" s="699"/>
      <c r="CH33" s="699"/>
      <c r="CI33" s="699"/>
      <c r="CJ33" s="699"/>
      <c r="CK33" s="699"/>
      <c r="CL33" s="699"/>
      <c r="CM33" s="699"/>
      <c r="CN33" s="699"/>
      <c r="CO33" s="699"/>
      <c r="CP33" s="699"/>
      <c r="CQ33" s="700"/>
      <c r="CR33" s="683">
        <v>2145286</v>
      </c>
      <c r="CS33" s="708"/>
      <c r="CT33" s="708"/>
      <c r="CU33" s="708"/>
      <c r="CV33" s="708"/>
      <c r="CW33" s="708"/>
      <c r="CX33" s="708"/>
      <c r="CY33" s="709"/>
      <c r="CZ33" s="688">
        <v>51.3</v>
      </c>
      <c r="DA33" s="720"/>
      <c r="DB33" s="720"/>
      <c r="DC33" s="722"/>
      <c r="DD33" s="692">
        <v>1790734</v>
      </c>
      <c r="DE33" s="708"/>
      <c r="DF33" s="708"/>
      <c r="DG33" s="708"/>
      <c r="DH33" s="708"/>
      <c r="DI33" s="708"/>
      <c r="DJ33" s="708"/>
      <c r="DK33" s="709"/>
      <c r="DL33" s="692">
        <v>1198737</v>
      </c>
      <c r="DM33" s="708"/>
      <c r="DN33" s="708"/>
      <c r="DO33" s="708"/>
      <c r="DP33" s="708"/>
      <c r="DQ33" s="708"/>
      <c r="DR33" s="708"/>
      <c r="DS33" s="708"/>
      <c r="DT33" s="708"/>
      <c r="DU33" s="708"/>
      <c r="DV33" s="709"/>
      <c r="DW33" s="688">
        <v>48.6</v>
      </c>
      <c r="DX33" s="720"/>
      <c r="DY33" s="720"/>
      <c r="DZ33" s="720"/>
      <c r="EA33" s="720"/>
      <c r="EB33" s="720"/>
      <c r="EC33" s="721"/>
    </row>
    <row r="34" spans="2:133" ht="11.25" customHeight="1" x14ac:dyDescent="0.15">
      <c r="B34" s="680" t="s">
        <v>320</v>
      </c>
      <c r="C34" s="681"/>
      <c r="D34" s="681"/>
      <c r="E34" s="681"/>
      <c r="F34" s="681"/>
      <c r="G34" s="681"/>
      <c r="H34" s="681"/>
      <c r="I34" s="681"/>
      <c r="J34" s="681"/>
      <c r="K34" s="681"/>
      <c r="L34" s="681"/>
      <c r="M34" s="681"/>
      <c r="N34" s="681"/>
      <c r="O34" s="681"/>
      <c r="P34" s="681"/>
      <c r="Q34" s="682"/>
      <c r="R34" s="683">
        <v>10682</v>
      </c>
      <c r="S34" s="684"/>
      <c r="T34" s="684"/>
      <c r="U34" s="684"/>
      <c r="V34" s="684"/>
      <c r="W34" s="684"/>
      <c r="X34" s="684"/>
      <c r="Y34" s="685"/>
      <c r="Z34" s="686">
        <v>0.2</v>
      </c>
      <c r="AA34" s="686"/>
      <c r="AB34" s="686"/>
      <c r="AC34" s="686"/>
      <c r="AD34" s="687">
        <v>90</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900935</v>
      </c>
      <c r="CS34" s="684"/>
      <c r="CT34" s="684"/>
      <c r="CU34" s="684"/>
      <c r="CV34" s="684"/>
      <c r="CW34" s="684"/>
      <c r="CX34" s="684"/>
      <c r="CY34" s="685"/>
      <c r="CZ34" s="688">
        <v>21.5</v>
      </c>
      <c r="DA34" s="720"/>
      <c r="DB34" s="720"/>
      <c r="DC34" s="722"/>
      <c r="DD34" s="692">
        <v>691738</v>
      </c>
      <c r="DE34" s="684"/>
      <c r="DF34" s="684"/>
      <c r="DG34" s="684"/>
      <c r="DH34" s="684"/>
      <c r="DI34" s="684"/>
      <c r="DJ34" s="684"/>
      <c r="DK34" s="685"/>
      <c r="DL34" s="692">
        <v>470452</v>
      </c>
      <c r="DM34" s="684"/>
      <c r="DN34" s="684"/>
      <c r="DO34" s="684"/>
      <c r="DP34" s="684"/>
      <c r="DQ34" s="684"/>
      <c r="DR34" s="684"/>
      <c r="DS34" s="684"/>
      <c r="DT34" s="684"/>
      <c r="DU34" s="684"/>
      <c r="DV34" s="685"/>
      <c r="DW34" s="688">
        <v>19.100000000000001</v>
      </c>
      <c r="DX34" s="720"/>
      <c r="DY34" s="720"/>
      <c r="DZ34" s="720"/>
      <c r="EA34" s="720"/>
      <c r="EB34" s="720"/>
      <c r="EC34" s="721"/>
    </row>
    <row r="35" spans="2:133" ht="11.25" customHeight="1" x14ac:dyDescent="0.15">
      <c r="B35" s="680" t="s">
        <v>322</v>
      </c>
      <c r="C35" s="681"/>
      <c r="D35" s="681"/>
      <c r="E35" s="681"/>
      <c r="F35" s="681"/>
      <c r="G35" s="681"/>
      <c r="H35" s="681"/>
      <c r="I35" s="681"/>
      <c r="J35" s="681"/>
      <c r="K35" s="681"/>
      <c r="L35" s="681"/>
      <c r="M35" s="681"/>
      <c r="N35" s="681"/>
      <c r="O35" s="681"/>
      <c r="P35" s="681"/>
      <c r="Q35" s="682"/>
      <c r="R35" s="683">
        <v>18583</v>
      </c>
      <c r="S35" s="684"/>
      <c r="T35" s="684"/>
      <c r="U35" s="684"/>
      <c r="V35" s="684"/>
      <c r="W35" s="684"/>
      <c r="X35" s="684"/>
      <c r="Y35" s="685"/>
      <c r="Z35" s="686">
        <v>0.4</v>
      </c>
      <c r="AA35" s="686"/>
      <c r="AB35" s="686"/>
      <c r="AC35" s="686"/>
      <c r="AD35" s="687" t="s">
        <v>232</v>
      </c>
      <c r="AE35" s="687"/>
      <c r="AF35" s="687"/>
      <c r="AG35" s="687"/>
      <c r="AH35" s="687"/>
      <c r="AI35" s="687"/>
      <c r="AJ35" s="687"/>
      <c r="AK35" s="687"/>
      <c r="AL35" s="688" t="s">
        <v>128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57459</v>
      </c>
      <c r="CS35" s="708"/>
      <c r="CT35" s="708"/>
      <c r="CU35" s="708"/>
      <c r="CV35" s="708"/>
      <c r="CW35" s="708"/>
      <c r="CX35" s="708"/>
      <c r="CY35" s="709"/>
      <c r="CZ35" s="688">
        <v>1.4</v>
      </c>
      <c r="DA35" s="720"/>
      <c r="DB35" s="720"/>
      <c r="DC35" s="722"/>
      <c r="DD35" s="692">
        <v>44631</v>
      </c>
      <c r="DE35" s="708"/>
      <c r="DF35" s="708"/>
      <c r="DG35" s="708"/>
      <c r="DH35" s="708"/>
      <c r="DI35" s="708"/>
      <c r="DJ35" s="708"/>
      <c r="DK35" s="709"/>
      <c r="DL35" s="692">
        <v>35438</v>
      </c>
      <c r="DM35" s="708"/>
      <c r="DN35" s="708"/>
      <c r="DO35" s="708"/>
      <c r="DP35" s="708"/>
      <c r="DQ35" s="708"/>
      <c r="DR35" s="708"/>
      <c r="DS35" s="708"/>
      <c r="DT35" s="708"/>
      <c r="DU35" s="708"/>
      <c r="DV35" s="709"/>
      <c r="DW35" s="688">
        <v>1.4</v>
      </c>
      <c r="DX35" s="720"/>
      <c r="DY35" s="720"/>
      <c r="DZ35" s="720"/>
      <c r="EA35" s="720"/>
      <c r="EB35" s="720"/>
      <c r="EC35" s="721"/>
    </row>
    <row r="36" spans="2:133" ht="11.25" customHeight="1" x14ac:dyDescent="0.15">
      <c r="B36" s="680" t="s">
        <v>326</v>
      </c>
      <c r="C36" s="681"/>
      <c r="D36" s="681"/>
      <c r="E36" s="681"/>
      <c r="F36" s="681"/>
      <c r="G36" s="681"/>
      <c r="H36" s="681"/>
      <c r="I36" s="681"/>
      <c r="J36" s="681"/>
      <c r="K36" s="681"/>
      <c r="L36" s="681"/>
      <c r="M36" s="681"/>
      <c r="N36" s="681"/>
      <c r="O36" s="681"/>
      <c r="P36" s="681"/>
      <c r="Q36" s="682"/>
      <c r="R36" s="683">
        <v>417860</v>
      </c>
      <c r="S36" s="684"/>
      <c r="T36" s="684"/>
      <c r="U36" s="684"/>
      <c r="V36" s="684"/>
      <c r="W36" s="684"/>
      <c r="X36" s="684"/>
      <c r="Y36" s="685"/>
      <c r="Z36" s="686">
        <v>8.9</v>
      </c>
      <c r="AA36" s="686"/>
      <c r="AB36" s="686"/>
      <c r="AC36" s="686"/>
      <c r="AD36" s="687" t="s">
        <v>232</v>
      </c>
      <c r="AE36" s="687"/>
      <c r="AF36" s="687"/>
      <c r="AG36" s="687"/>
      <c r="AH36" s="687"/>
      <c r="AI36" s="687"/>
      <c r="AJ36" s="687"/>
      <c r="AK36" s="687"/>
      <c r="AL36" s="688" t="s">
        <v>232</v>
      </c>
      <c r="AM36" s="689"/>
      <c r="AN36" s="689"/>
      <c r="AO36" s="690"/>
      <c r="AP36" s="235"/>
      <c r="AQ36" s="757" t="s">
        <v>327</v>
      </c>
      <c r="AR36" s="758"/>
      <c r="AS36" s="758"/>
      <c r="AT36" s="758"/>
      <c r="AU36" s="758"/>
      <c r="AV36" s="758"/>
      <c r="AW36" s="758"/>
      <c r="AX36" s="758"/>
      <c r="AY36" s="759"/>
      <c r="AZ36" s="672">
        <v>412027</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47960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765583</v>
      </c>
      <c r="CS36" s="684"/>
      <c r="CT36" s="684"/>
      <c r="CU36" s="684"/>
      <c r="CV36" s="684"/>
      <c r="CW36" s="684"/>
      <c r="CX36" s="684"/>
      <c r="CY36" s="685"/>
      <c r="CZ36" s="688">
        <v>18.3</v>
      </c>
      <c r="DA36" s="720"/>
      <c r="DB36" s="720"/>
      <c r="DC36" s="722"/>
      <c r="DD36" s="692">
        <v>692252</v>
      </c>
      <c r="DE36" s="684"/>
      <c r="DF36" s="684"/>
      <c r="DG36" s="684"/>
      <c r="DH36" s="684"/>
      <c r="DI36" s="684"/>
      <c r="DJ36" s="684"/>
      <c r="DK36" s="685"/>
      <c r="DL36" s="692">
        <v>441991</v>
      </c>
      <c r="DM36" s="684"/>
      <c r="DN36" s="684"/>
      <c r="DO36" s="684"/>
      <c r="DP36" s="684"/>
      <c r="DQ36" s="684"/>
      <c r="DR36" s="684"/>
      <c r="DS36" s="684"/>
      <c r="DT36" s="684"/>
      <c r="DU36" s="684"/>
      <c r="DV36" s="685"/>
      <c r="DW36" s="688">
        <v>17.899999999999999</v>
      </c>
      <c r="DX36" s="720"/>
      <c r="DY36" s="720"/>
      <c r="DZ36" s="720"/>
      <c r="EA36" s="720"/>
      <c r="EB36" s="720"/>
      <c r="EC36" s="721"/>
    </row>
    <row r="37" spans="2:133" ht="11.25" customHeight="1" x14ac:dyDescent="0.15">
      <c r="B37" s="680" t="s">
        <v>330</v>
      </c>
      <c r="C37" s="681"/>
      <c r="D37" s="681"/>
      <c r="E37" s="681"/>
      <c r="F37" s="681"/>
      <c r="G37" s="681"/>
      <c r="H37" s="681"/>
      <c r="I37" s="681"/>
      <c r="J37" s="681"/>
      <c r="K37" s="681"/>
      <c r="L37" s="681"/>
      <c r="M37" s="681"/>
      <c r="N37" s="681"/>
      <c r="O37" s="681"/>
      <c r="P37" s="681"/>
      <c r="Q37" s="682"/>
      <c r="R37" s="683">
        <v>414811</v>
      </c>
      <c r="S37" s="684"/>
      <c r="T37" s="684"/>
      <c r="U37" s="684"/>
      <c r="V37" s="684"/>
      <c r="W37" s="684"/>
      <c r="X37" s="684"/>
      <c r="Y37" s="685"/>
      <c r="Z37" s="686">
        <v>8.9</v>
      </c>
      <c r="AA37" s="686"/>
      <c r="AB37" s="686"/>
      <c r="AC37" s="686"/>
      <c r="AD37" s="687" t="s">
        <v>128</v>
      </c>
      <c r="AE37" s="687"/>
      <c r="AF37" s="687"/>
      <c r="AG37" s="687"/>
      <c r="AH37" s="687"/>
      <c r="AI37" s="687"/>
      <c r="AJ37" s="687"/>
      <c r="AK37" s="687"/>
      <c r="AL37" s="688" t="s">
        <v>232</v>
      </c>
      <c r="AM37" s="689"/>
      <c r="AN37" s="689"/>
      <c r="AO37" s="690"/>
      <c r="AQ37" s="761" t="s">
        <v>331</v>
      </c>
      <c r="AR37" s="762"/>
      <c r="AS37" s="762"/>
      <c r="AT37" s="762"/>
      <c r="AU37" s="762"/>
      <c r="AV37" s="762"/>
      <c r="AW37" s="762"/>
      <c r="AX37" s="762"/>
      <c r="AY37" s="763"/>
      <c r="AZ37" s="683">
        <v>122991</v>
      </c>
      <c r="BA37" s="684"/>
      <c r="BB37" s="684"/>
      <c r="BC37" s="684"/>
      <c r="BD37" s="708"/>
      <c r="BE37" s="708"/>
      <c r="BF37" s="738"/>
      <c r="BG37" s="698" t="s">
        <v>332</v>
      </c>
      <c r="BH37" s="699"/>
      <c r="BI37" s="699"/>
      <c r="BJ37" s="699"/>
      <c r="BK37" s="699"/>
      <c r="BL37" s="699"/>
      <c r="BM37" s="699"/>
      <c r="BN37" s="699"/>
      <c r="BO37" s="699"/>
      <c r="BP37" s="699"/>
      <c r="BQ37" s="699"/>
      <c r="BR37" s="699"/>
      <c r="BS37" s="699"/>
      <c r="BT37" s="699"/>
      <c r="BU37" s="700"/>
      <c r="BV37" s="683">
        <v>15041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391999</v>
      </c>
      <c r="CS37" s="708"/>
      <c r="CT37" s="708"/>
      <c r="CU37" s="708"/>
      <c r="CV37" s="708"/>
      <c r="CW37" s="708"/>
      <c r="CX37" s="708"/>
      <c r="CY37" s="709"/>
      <c r="CZ37" s="688">
        <v>9.4</v>
      </c>
      <c r="DA37" s="720"/>
      <c r="DB37" s="720"/>
      <c r="DC37" s="722"/>
      <c r="DD37" s="692">
        <v>390023</v>
      </c>
      <c r="DE37" s="708"/>
      <c r="DF37" s="708"/>
      <c r="DG37" s="708"/>
      <c r="DH37" s="708"/>
      <c r="DI37" s="708"/>
      <c r="DJ37" s="708"/>
      <c r="DK37" s="709"/>
      <c r="DL37" s="692">
        <v>254279</v>
      </c>
      <c r="DM37" s="708"/>
      <c r="DN37" s="708"/>
      <c r="DO37" s="708"/>
      <c r="DP37" s="708"/>
      <c r="DQ37" s="708"/>
      <c r="DR37" s="708"/>
      <c r="DS37" s="708"/>
      <c r="DT37" s="708"/>
      <c r="DU37" s="708"/>
      <c r="DV37" s="709"/>
      <c r="DW37" s="688">
        <v>10.3</v>
      </c>
      <c r="DX37" s="720"/>
      <c r="DY37" s="720"/>
      <c r="DZ37" s="720"/>
      <c r="EA37" s="720"/>
      <c r="EB37" s="720"/>
      <c r="EC37" s="721"/>
    </row>
    <row r="38" spans="2:133" ht="11.25" customHeight="1" x14ac:dyDescent="0.15">
      <c r="B38" s="680" t="s">
        <v>334</v>
      </c>
      <c r="C38" s="681"/>
      <c r="D38" s="681"/>
      <c r="E38" s="681"/>
      <c r="F38" s="681"/>
      <c r="G38" s="681"/>
      <c r="H38" s="681"/>
      <c r="I38" s="681"/>
      <c r="J38" s="681"/>
      <c r="K38" s="681"/>
      <c r="L38" s="681"/>
      <c r="M38" s="681"/>
      <c r="N38" s="681"/>
      <c r="O38" s="681"/>
      <c r="P38" s="681"/>
      <c r="Q38" s="682"/>
      <c r="R38" s="683">
        <v>63313</v>
      </c>
      <c r="S38" s="684"/>
      <c r="T38" s="684"/>
      <c r="U38" s="684"/>
      <c r="V38" s="684"/>
      <c r="W38" s="684"/>
      <c r="X38" s="684"/>
      <c r="Y38" s="685"/>
      <c r="Z38" s="686">
        <v>1.4</v>
      </c>
      <c r="AA38" s="686"/>
      <c r="AB38" s="686"/>
      <c r="AC38" s="686"/>
      <c r="AD38" s="687" t="s">
        <v>128</v>
      </c>
      <c r="AE38" s="687"/>
      <c r="AF38" s="687"/>
      <c r="AG38" s="687"/>
      <c r="AH38" s="687"/>
      <c r="AI38" s="687"/>
      <c r="AJ38" s="687"/>
      <c r="AK38" s="687"/>
      <c r="AL38" s="688" t="s">
        <v>128</v>
      </c>
      <c r="AM38" s="689"/>
      <c r="AN38" s="689"/>
      <c r="AO38" s="690"/>
      <c r="AQ38" s="761" t="s">
        <v>335</v>
      </c>
      <c r="AR38" s="762"/>
      <c r="AS38" s="762"/>
      <c r="AT38" s="762"/>
      <c r="AU38" s="762"/>
      <c r="AV38" s="762"/>
      <c r="AW38" s="762"/>
      <c r="AX38" s="762"/>
      <c r="AY38" s="763"/>
      <c r="AZ38" s="683">
        <v>30000</v>
      </c>
      <c r="BA38" s="684"/>
      <c r="BB38" s="684"/>
      <c r="BC38" s="684"/>
      <c r="BD38" s="708"/>
      <c r="BE38" s="708"/>
      <c r="BF38" s="738"/>
      <c r="BG38" s="698" t="s">
        <v>336</v>
      </c>
      <c r="BH38" s="699"/>
      <c r="BI38" s="699"/>
      <c r="BJ38" s="699"/>
      <c r="BK38" s="699"/>
      <c r="BL38" s="699"/>
      <c r="BM38" s="699"/>
      <c r="BN38" s="699"/>
      <c r="BO38" s="699"/>
      <c r="BP38" s="699"/>
      <c r="BQ38" s="699"/>
      <c r="BR38" s="699"/>
      <c r="BS38" s="699"/>
      <c r="BT38" s="699"/>
      <c r="BU38" s="700"/>
      <c r="BV38" s="683">
        <v>837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289036</v>
      </c>
      <c r="CS38" s="684"/>
      <c r="CT38" s="684"/>
      <c r="CU38" s="684"/>
      <c r="CV38" s="684"/>
      <c r="CW38" s="684"/>
      <c r="CX38" s="684"/>
      <c r="CY38" s="685"/>
      <c r="CZ38" s="688">
        <v>6.9</v>
      </c>
      <c r="DA38" s="720"/>
      <c r="DB38" s="720"/>
      <c r="DC38" s="722"/>
      <c r="DD38" s="692">
        <v>250856</v>
      </c>
      <c r="DE38" s="684"/>
      <c r="DF38" s="684"/>
      <c r="DG38" s="684"/>
      <c r="DH38" s="684"/>
      <c r="DI38" s="684"/>
      <c r="DJ38" s="684"/>
      <c r="DK38" s="685"/>
      <c r="DL38" s="692">
        <v>250856</v>
      </c>
      <c r="DM38" s="684"/>
      <c r="DN38" s="684"/>
      <c r="DO38" s="684"/>
      <c r="DP38" s="684"/>
      <c r="DQ38" s="684"/>
      <c r="DR38" s="684"/>
      <c r="DS38" s="684"/>
      <c r="DT38" s="684"/>
      <c r="DU38" s="684"/>
      <c r="DV38" s="685"/>
      <c r="DW38" s="688">
        <v>10.199999999999999</v>
      </c>
      <c r="DX38" s="720"/>
      <c r="DY38" s="720"/>
      <c r="DZ38" s="720"/>
      <c r="EA38" s="720"/>
      <c r="EB38" s="720"/>
      <c r="EC38" s="721"/>
    </row>
    <row r="39" spans="2:133" ht="11.25" customHeight="1" x14ac:dyDescent="0.15">
      <c r="B39" s="680" t="s">
        <v>338</v>
      </c>
      <c r="C39" s="681"/>
      <c r="D39" s="681"/>
      <c r="E39" s="681"/>
      <c r="F39" s="681"/>
      <c r="G39" s="681"/>
      <c r="H39" s="681"/>
      <c r="I39" s="681"/>
      <c r="J39" s="681"/>
      <c r="K39" s="681"/>
      <c r="L39" s="681"/>
      <c r="M39" s="681"/>
      <c r="N39" s="681"/>
      <c r="O39" s="681"/>
      <c r="P39" s="681"/>
      <c r="Q39" s="682"/>
      <c r="R39" s="683">
        <v>344796</v>
      </c>
      <c r="S39" s="684"/>
      <c r="T39" s="684"/>
      <c r="U39" s="684"/>
      <c r="V39" s="684"/>
      <c r="W39" s="684"/>
      <c r="X39" s="684"/>
      <c r="Y39" s="685"/>
      <c r="Z39" s="686">
        <v>7.4</v>
      </c>
      <c r="AA39" s="686"/>
      <c r="AB39" s="686"/>
      <c r="AC39" s="686"/>
      <c r="AD39" s="687" t="s">
        <v>174</v>
      </c>
      <c r="AE39" s="687"/>
      <c r="AF39" s="687"/>
      <c r="AG39" s="687"/>
      <c r="AH39" s="687"/>
      <c r="AI39" s="687"/>
      <c r="AJ39" s="687"/>
      <c r="AK39" s="687"/>
      <c r="AL39" s="688" t="s">
        <v>232</v>
      </c>
      <c r="AM39" s="689"/>
      <c r="AN39" s="689"/>
      <c r="AO39" s="690"/>
      <c r="AQ39" s="761" t="s">
        <v>339</v>
      </c>
      <c r="AR39" s="762"/>
      <c r="AS39" s="762"/>
      <c r="AT39" s="762"/>
      <c r="AU39" s="762"/>
      <c r="AV39" s="762"/>
      <c r="AW39" s="762"/>
      <c r="AX39" s="762"/>
      <c r="AY39" s="763"/>
      <c r="AZ39" s="683">
        <v>2600</v>
      </c>
      <c r="BA39" s="684"/>
      <c r="BB39" s="684"/>
      <c r="BC39" s="684"/>
      <c r="BD39" s="708"/>
      <c r="BE39" s="708"/>
      <c r="BF39" s="738"/>
      <c r="BG39" s="698" t="s">
        <v>340</v>
      </c>
      <c r="BH39" s="699"/>
      <c r="BI39" s="699"/>
      <c r="BJ39" s="699"/>
      <c r="BK39" s="699"/>
      <c r="BL39" s="699"/>
      <c r="BM39" s="699"/>
      <c r="BN39" s="699"/>
      <c r="BO39" s="699"/>
      <c r="BP39" s="699"/>
      <c r="BQ39" s="699"/>
      <c r="BR39" s="699"/>
      <c r="BS39" s="699"/>
      <c r="BT39" s="699"/>
      <c r="BU39" s="700"/>
      <c r="BV39" s="683">
        <v>1336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121253</v>
      </c>
      <c r="CS39" s="708"/>
      <c r="CT39" s="708"/>
      <c r="CU39" s="708"/>
      <c r="CV39" s="708"/>
      <c r="CW39" s="708"/>
      <c r="CX39" s="708"/>
      <c r="CY39" s="709"/>
      <c r="CZ39" s="688">
        <v>2.9</v>
      </c>
      <c r="DA39" s="720"/>
      <c r="DB39" s="720"/>
      <c r="DC39" s="722"/>
      <c r="DD39" s="692">
        <v>105757</v>
      </c>
      <c r="DE39" s="708"/>
      <c r="DF39" s="708"/>
      <c r="DG39" s="708"/>
      <c r="DH39" s="708"/>
      <c r="DI39" s="708"/>
      <c r="DJ39" s="708"/>
      <c r="DK39" s="709"/>
      <c r="DL39" s="692" t="s">
        <v>232</v>
      </c>
      <c r="DM39" s="708"/>
      <c r="DN39" s="708"/>
      <c r="DO39" s="708"/>
      <c r="DP39" s="708"/>
      <c r="DQ39" s="708"/>
      <c r="DR39" s="708"/>
      <c r="DS39" s="708"/>
      <c r="DT39" s="708"/>
      <c r="DU39" s="708"/>
      <c r="DV39" s="709"/>
      <c r="DW39" s="688" t="s">
        <v>232</v>
      </c>
      <c r="DX39" s="720"/>
      <c r="DY39" s="720"/>
      <c r="DZ39" s="720"/>
      <c r="EA39" s="720"/>
      <c r="EB39" s="720"/>
      <c r="EC39" s="721"/>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232</v>
      </c>
      <c r="AM40" s="689"/>
      <c r="AN40" s="689"/>
      <c r="AO40" s="690"/>
      <c r="AQ40" s="761" t="s">
        <v>343</v>
      </c>
      <c r="AR40" s="762"/>
      <c r="AS40" s="762"/>
      <c r="AT40" s="762"/>
      <c r="AU40" s="762"/>
      <c r="AV40" s="762"/>
      <c r="AW40" s="762"/>
      <c r="AX40" s="762"/>
      <c r="AY40" s="763"/>
      <c r="AZ40" s="683" t="s">
        <v>232</v>
      </c>
      <c r="BA40" s="684"/>
      <c r="BB40" s="684"/>
      <c r="BC40" s="684"/>
      <c r="BD40" s="708"/>
      <c r="BE40" s="708"/>
      <c r="BF40" s="738"/>
      <c r="BG40" s="764" t="s">
        <v>344</v>
      </c>
      <c r="BH40" s="765"/>
      <c r="BI40" s="765"/>
      <c r="BJ40" s="765"/>
      <c r="BK40" s="765"/>
      <c r="BL40" s="236"/>
      <c r="BM40" s="699" t="s">
        <v>345</v>
      </c>
      <c r="BN40" s="699"/>
      <c r="BO40" s="699"/>
      <c r="BP40" s="699"/>
      <c r="BQ40" s="699"/>
      <c r="BR40" s="699"/>
      <c r="BS40" s="699"/>
      <c r="BT40" s="699"/>
      <c r="BU40" s="700"/>
      <c r="BV40" s="683">
        <v>76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11020</v>
      </c>
      <c r="CS40" s="684"/>
      <c r="CT40" s="684"/>
      <c r="CU40" s="684"/>
      <c r="CV40" s="684"/>
      <c r="CW40" s="684"/>
      <c r="CX40" s="684"/>
      <c r="CY40" s="685"/>
      <c r="CZ40" s="688">
        <v>0.3</v>
      </c>
      <c r="DA40" s="720"/>
      <c r="DB40" s="720"/>
      <c r="DC40" s="722"/>
      <c r="DD40" s="692">
        <v>5500</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20"/>
      <c r="DY40" s="720"/>
      <c r="DZ40" s="720"/>
      <c r="EA40" s="720"/>
      <c r="EB40" s="720"/>
      <c r="EC40" s="721"/>
    </row>
    <row r="41" spans="2:133" ht="11.25" customHeight="1" x14ac:dyDescent="0.15">
      <c r="B41" s="680" t="s">
        <v>347</v>
      </c>
      <c r="C41" s="681"/>
      <c r="D41" s="681"/>
      <c r="E41" s="681"/>
      <c r="F41" s="681"/>
      <c r="G41" s="681"/>
      <c r="H41" s="681"/>
      <c r="I41" s="681"/>
      <c r="J41" s="681"/>
      <c r="K41" s="681"/>
      <c r="L41" s="681"/>
      <c r="M41" s="681"/>
      <c r="N41" s="681"/>
      <c r="O41" s="681"/>
      <c r="P41" s="681"/>
      <c r="Q41" s="682"/>
      <c r="R41" s="683">
        <v>85996</v>
      </c>
      <c r="S41" s="684"/>
      <c r="T41" s="684"/>
      <c r="U41" s="684"/>
      <c r="V41" s="684"/>
      <c r="W41" s="684"/>
      <c r="X41" s="684"/>
      <c r="Y41" s="685"/>
      <c r="Z41" s="686">
        <v>1.8</v>
      </c>
      <c r="AA41" s="686"/>
      <c r="AB41" s="686"/>
      <c r="AC41" s="686"/>
      <c r="AD41" s="687" t="s">
        <v>232</v>
      </c>
      <c r="AE41" s="687"/>
      <c r="AF41" s="687"/>
      <c r="AG41" s="687"/>
      <c r="AH41" s="687"/>
      <c r="AI41" s="687"/>
      <c r="AJ41" s="687"/>
      <c r="AK41" s="687"/>
      <c r="AL41" s="688" t="s">
        <v>232</v>
      </c>
      <c r="AM41" s="689"/>
      <c r="AN41" s="689"/>
      <c r="AO41" s="690"/>
      <c r="AQ41" s="761" t="s">
        <v>348</v>
      </c>
      <c r="AR41" s="762"/>
      <c r="AS41" s="762"/>
      <c r="AT41" s="762"/>
      <c r="AU41" s="762"/>
      <c r="AV41" s="762"/>
      <c r="AW41" s="762"/>
      <c r="AX41" s="762"/>
      <c r="AY41" s="763"/>
      <c r="AZ41" s="683">
        <v>70413</v>
      </c>
      <c r="BA41" s="684"/>
      <c r="BB41" s="684"/>
      <c r="BC41" s="684"/>
      <c r="BD41" s="708"/>
      <c r="BE41" s="708"/>
      <c r="BF41" s="738"/>
      <c r="BG41" s="764"/>
      <c r="BH41" s="765"/>
      <c r="BI41" s="765"/>
      <c r="BJ41" s="765"/>
      <c r="BK41" s="765"/>
      <c r="BL41" s="236"/>
      <c r="BM41" s="699" t="s">
        <v>349</v>
      </c>
      <c r="BN41" s="699"/>
      <c r="BO41" s="699"/>
      <c r="BP41" s="699"/>
      <c r="BQ41" s="699"/>
      <c r="BR41" s="699"/>
      <c r="BS41" s="699"/>
      <c r="BT41" s="699"/>
      <c r="BU41" s="700"/>
      <c r="BV41" s="683" t="s">
        <v>128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232</v>
      </c>
      <c r="CS41" s="708"/>
      <c r="CT41" s="708"/>
      <c r="CU41" s="708"/>
      <c r="CV41" s="708"/>
      <c r="CW41" s="708"/>
      <c r="CX41" s="708"/>
      <c r="CY41" s="709"/>
      <c r="CZ41" s="688" t="s">
        <v>232</v>
      </c>
      <c r="DA41" s="720"/>
      <c r="DB41" s="720"/>
      <c r="DC41" s="722"/>
      <c r="DD41" s="692" t="s">
        <v>232</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351</v>
      </c>
      <c r="C42" s="725"/>
      <c r="D42" s="725"/>
      <c r="E42" s="725"/>
      <c r="F42" s="725"/>
      <c r="G42" s="725"/>
      <c r="H42" s="725"/>
      <c r="I42" s="725"/>
      <c r="J42" s="725"/>
      <c r="K42" s="725"/>
      <c r="L42" s="725"/>
      <c r="M42" s="725"/>
      <c r="N42" s="725"/>
      <c r="O42" s="725"/>
      <c r="P42" s="725"/>
      <c r="Q42" s="726"/>
      <c r="R42" s="768">
        <v>4672551</v>
      </c>
      <c r="S42" s="769"/>
      <c r="T42" s="769"/>
      <c r="U42" s="769"/>
      <c r="V42" s="769"/>
      <c r="W42" s="769"/>
      <c r="X42" s="769"/>
      <c r="Y42" s="777"/>
      <c r="Z42" s="778">
        <v>100</v>
      </c>
      <c r="AA42" s="778"/>
      <c r="AB42" s="778"/>
      <c r="AC42" s="778"/>
      <c r="AD42" s="779">
        <v>2379161</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186023</v>
      </c>
      <c r="BA42" s="769"/>
      <c r="BB42" s="769"/>
      <c r="BC42" s="769"/>
      <c r="BD42" s="754"/>
      <c r="BE42" s="754"/>
      <c r="BF42" s="756"/>
      <c r="BG42" s="766"/>
      <c r="BH42" s="767"/>
      <c r="BI42" s="767"/>
      <c r="BJ42" s="767"/>
      <c r="BK42" s="767"/>
      <c r="BL42" s="237"/>
      <c r="BM42" s="711" t="s">
        <v>353</v>
      </c>
      <c r="BN42" s="711"/>
      <c r="BO42" s="711"/>
      <c r="BP42" s="711"/>
      <c r="BQ42" s="711"/>
      <c r="BR42" s="711"/>
      <c r="BS42" s="711"/>
      <c r="BT42" s="711"/>
      <c r="BU42" s="712"/>
      <c r="BV42" s="768">
        <v>308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889726</v>
      </c>
      <c r="CS42" s="684"/>
      <c r="CT42" s="684"/>
      <c r="CU42" s="684"/>
      <c r="CV42" s="684"/>
      <c r="CW42" s="684"/>
      <c r="CX42" s="684"/>
      <c r="CY42" s="685"/>
      <c r="CZ42" s="688">
        <v>21.3</v>
      </c>
      <c r="DA42" s="689"/>
      <c r="DB42" s="689"/>
      <c r="DC42" s="701"/>
      <c r="DD42" s="692">
        <v>507610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t="s">
        <v>128</v>
      </c>
      <c r="CS43" s="708"/>
      <c r="CT43" s="708"/>
      <c r="CU43" s="708"/>
      <c r="CV43" s="708"/>
      <c r="CW43" s="708"/>
      <c r="CX43" s="708"/>
      <c r="CY43" s="709"/>
      <c r="CZ43" s="688" t="s">
        <v>232</v>
      </c>
      <c r="DA43" s="720"/>
      <c r="DB43" s="720"/>
      <c r="DC43" s="722"/>
      <c r="DD43" s="692" t="s">
        <v>128</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557290</v>
      </c>
      <c r="CS44" s="684"/>
      <c r="CT44" s="684"/>
      <c r="CU44" s="684"/>
      <c r="CV44" s="684"/>
      <c r="CW44" s="684"/>
      <c r="CX44" s="684"/>
      <c r="CY44" s="685"/>
      <c r="CZ44" s="688">
        <v>13.3</v>
      </c>
      <c r="DA44" s="689"/>
      <c r="DB44" s="689"/>
      <c r="DC44" s="701"/>
      <c r="DD44" s="692">
        <v>186987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211745</v>
      </c>
      <c r="CS45" s="708"/>
      <c r="CT45" s="708"/>
      <c r="CU45" s="708"/>
      <c r="CV45" s="708"/>
      <c r="CW45" s="708"/>
      <c r="CX45" s="708"/>
      <c r="CY45" s="709"/>
      <c r="CZ45" s="688">
        <v>5.0999999999999996</v>
      </c>
      <c r="DA45" s="720"/>
      <c r="DB45" s="720"/>
      <c r="DC45" s="722"/>
      <c r="DD45" s="692">
        <v>21032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327278</v>
      </c>
      <c r="CS46" s="684"/>
      <c r="CT46" s="684"/>
      <c r="CU46" s="684"/>
      <c r="CV46" s="684"/>
      <c r="CW46" s="684"/>
      <c r="CX46" s="684"/>
      <c r="CY46" s="685"/>
      <c r="CZ46" s="688">
        <v>7.8</v>
      </c>
      <c r="DA46" s="689"/>
      <c r="DB46" s="689"/>
      <c r="DC46" s="701"/>
      <c r="DD46" s="692">
        <v>147688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332436</v>
      </c>
      <c r="CS47" s="708"/>
      <c r="CT47" s="708"/>
      <c r="CU47" s="708"/>
      <c r="CV47" s="708"/>
      <c r="CW47" s="708"/>
      <c r="CX47" s="708"/>
      <c r="CY47" s="709"/>
      <c r="CZ47" s="688">
        <v>7.9</v>
      </c>
      <c r="DA47" s="720"/>
      <c r="DB47" s="720"/>
      <c r="DC47" s="722"/>
      <c r="DD47" s="692">
        <v>320623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4184150</v>
      </c>
      <c r="CS49" s="754"/>
      <c r="CT49" s="754"/>
      <c r="CU49" s="754"/>
      <c r="CV49" s="754"/>
      <c r="CW49" s="754"/>
      <c r="CX49" s="754"/>
      <c r="CY49" s="785"/>
      <c r="CZ49" s="780">
        <v>100</v>
      </c>
      <c r="DA49" s="786"/>
      <c r="DB49" s="786"/>
      <c r="DC49" s="787"/>
      <c r="DD49" s="788">
        <v>3225257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bv/60y1SOj5GOxsNtbPrlXMxqK9Nb5sheF4SXdOV4iZ0dAlb0ev5Key1izIsQSpxUYpRnkwchu1Da9xy2+BYQ==" saltValue="fNPE3v5P5Lvt831veuC5r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CM9" sqref="CM9:CQ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4671</v>
      </c>
      <c r="R7" s="819"/>
      <c r="S7" s="819"/>
      <c r="T7" s="819"/>
      <c r="U7" s="819"/>
      <c r="V7" s="819">
        <v>4184</v>
      </c>
      <c r="W7" s="819"/>
      <c r="X7" s="819"/>
      <c r="Y7" s="819"/>
      <c r="Z7" s="819"/>
      <c r="AA7" s="819">
        <v>487</v>
      </c>
      <c r="AB7" s="819"/>
      <c r="AC7" s="819"/>
      <c r="AD7" s="819"/>
      <c r="AE7" s="820"/>
      <c r="AF7" s="821">
        <v>273</v>
      </c>
      <c r="AG7" s="822"/>
      <c r="AH7" s="822"/>
      <c r="AI7" s="822"/>
      <c r="AJ7" s="823"/>
      <c r="AK7" s="858">
        <v>3</v>
      </c>
      <c r="AL7" s="859"/>
      <c r="AM7" s="859"/>
      <c r="AN7" s="859"/>
      <c r="AO7" s="859"/>
      <c r="AP7" s="859">
        <v>5210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-596</v>
      </c>
      <c r="CI7" s="856"/>
      <c r="CJ7" s="856"/>
      <c r="CK7" s="856"/>
      <c r="CL7" s="857"/>
      <c r="CM7" s="855">
        <v>71</v>
      </c>
      <c r="CN7" s="856"/>
      <c r="CO7" s="856"/>
      <c r="CP7" s="856"/>
      <c r="CQ7" s="857"/>
      <c r="CR7" s="855">
        <v>700</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t="s">
        <v>388</v>
      </c>
      <c r="C8" s="840"/>
      <c r="D8" s="840"/>
      <c r="E8" s="840"/>
      <c r="F8" s="840"/>
      <c r="G8" s="840"/>
      <c r="H8" s="840"/>
      <c r="I8" s="840"/>
      <c r="J8" s="840"/>
      <c r="K8" s="840"/>
      <c r="L8" s="840"/>
      <c r="M8" s="840"/>
      <c r="N8" s="840"/>
      <c r="O8" s="840"/>
      <c r="P8" s="841"/>
      <c r="Q8" s="842">
        <v>1</v>
      </c>
      <c r="R8" s="843"/>
      <c r="S8" s="843"/>
      <c r="T8" s="843"/>
      <c r="U8" s="843"/>
      <c r="V8" s="843">
        <v>0.1</v>
      </c>
      <c r="W8" s="843"/>
      <c r="X8" s="843"/>
      <c r="Y8" s="843"/>
      <c r="Z8" s="843"/>
      <c r="AA8" s="843">
        <v>1</v>
      </c>
      <c r="AB8" s="843"/>
      <c r="AC8" s="843"/>
      <c r="AD8" s="843"/>
      <c r="AE8" s="844"/>
      <c r="AF8" s="845">
        <v>1</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13</v>
      </c>
      <c r="CI8" s="866"/>
      <c r="CJ8" s="866"/>
      <c r="CK8" s="866"/>
      <c r="CL8" s="867"/>
      <c r="CM8" s="865">
        <v>55</v>
      </c>
      <c r="CN8" s="866"/>
      <c r="CO8" s="866"/>
      <c r="CP8" s="866"/>
      <c r="CQ8" s="867"/>
      <c r="CR8" s="865">
        <v>25</v>
      </c>
      <c r="CS8" s="866"/>
      <c r="CT8" s="866"/>
      <c r="CU8" s="866"/>
      <c r="CV8" s="867"/>
      <c r="CW8" s="865"/>
      <c r="CX8" s="866"/>
      <c r="CY8" s="866"/>
      <c r="CZ8" s="866"/>
      <c r="DA8" s="867"/>
      <c r="DB8" s="865">
        <v>0</v>
      </c>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4673</v>
      </c>
      <c r="R23" s="878"/>
      <c r="S23" s="878"/>
      <c r="T23" s="878"/>
      <c r="U23" s="878"/>
      <c r="V23" s="878">
        <v>4184</v>
      </c>
      <c r="W23" s="878"/>
      <c r="X23" s="878"/>
      <c r="Y23" s="878"/>
      <c r="Z23" s="878"/>
      <c r="AA23" s="878">
        <v>488</v>
      </c>
      <c r="AB23" s="878"/>
      <c r="AC23" s="878"/>
      <c r="AD23" s="878"/>
      <c r="AE23" s="879"/>
      <c r="AF23" s="880">
        <v>274</v>
      </c>
      <c r="AG23" s="878"/>
      <c r="AH23" s="878"/>
      <c r="AI23" s="878"/>
      <c r="AJ23" s="881"/>
      <c r="AK23" s="882"/>
      <c r="AL23" s="883"/>
      <c r="AM23" s="883"/>
      <c r="AN23" s="883"/>
      <c r="AO23" s="883"/>
      <c r="AP23" s="878"/>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654</v>
      </c>
      <c r="R28" s="907"/>
      <c r="S28" s="907"/>
      <c r="T28" s="907"/>
      <c r="U28" s="907"/>
      <c r="V28" s="907">
        <v>606</v>
      </c>
      <c r="W28" s="907"/>
      <c r="X28" s="907"/>
      <c r="Y28" s="907"/>
      <c r="Z28" s="907"/>
      <c r="AA28" s="907">
        <v>48</v>
      </c>
      <c r="AB28" s="907"/>
      <c r="AC28" s="907"/>
      <c r="AD28" s="907"/>
      <c r="AE28" s="908"/>
      <c r="AF28" s="909">
        <v>48</v>
      </c>
      <c r="AG28" s="907"/>
      <c r="AH28" s="907"/>
      <c r="AI28" s="907"/>
      <c r="AJ28" s="910"/>
      <c r="AK28" s="911">
        <v>70</v>
      </c>
      <c r="AL28" s="902"/>
      <c r="AM28" s="902"/>
      <c r="AN28" s="902"/>
      <c r="AO28" s="902"/>
      <c r="AP28" s="902"/>
      <c r="AQ28" s="902"/>
      <c r="AR28" s="902"/>
      <c r="AS28" s="902"/>
      <c r="AT28" s="902"/>
      <c r="AU28" s="902">
        <v>70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606</v>
      </c>
      <c r="R29" s="843"/>
      <c r="S29" s="843"/>
      <c r="T29" s="843"/>
      <c r="U29" s="843"/>
      <c r="V29" s="843">
        <v>524</v>
      </c>
      <c r="W29" s="843"/>
      <c r="X29" s="843"/>
      <c r="Y29" s="843"/>
      <c r="Z29" s="843"/>
      <c r="AA29" s="843">
        <v>82</v>
      </c>
      <c r="AB29" s="843"/>
      <c r="AC29" s="843"/>
      <c r="AD29" s="843"/>
      <c r="AE29" s="844"/>
      <c r="AF29" s="845">
        <v>82</v>
      </c>
      <c r="AG29" s="846"/>
      <c r="AH29" s="846"/>
      <c r="AI29" s="846"/>
      <c r="AJ29" s="847"/>
      <c r="AK29" s="914">
        <v>84</v>
      </c>
      <c r="AL29" s="915"/>
      <c r="AM29" s="915"/>
      <c r="AN29" s="915"/>
      <c r="AO29" s="915"/>
      <c r="AP29" s="915"/>
      <c r="AQ29" s="915"/>
      <c r="AR29" s="915"/>
      <c r="AS29" s="915"/>
      <c r="AT29" s="915"/>
      <c r="AU29" s="915">
        <v>84</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146</v>
      </c>
      <c r="R30" s="843"/>
      <c r="S30" s="843"/>
      <c r="T30" s="843"/>
      <c r="U30" s="843"/>
      <c r="V30" s="843">
        <v>142</v>
      </c>
      <c r="W30" s="843"/>
      <c r="X30" s="843"/>
      <c r="Y30" s="843"/>
      <c r="Z30" s="843"/>
      <c r="AA30" s="843">
        <v>4</v>
      </c>
      <c r="AB30" s="843"/>
      <c r="AC30" s="843"/>
      <c r="AD30" s="843"/>
      <c r="AE30" s="844"/>
      <c r="AF30" s="845">
        <v>6</v>
      </c>
      <c r="AG30" s="846"/>
      <c r="AH30" s="846"/>
      <c r="AI30" s="846"/>
      <c r="AJ30" s="847"/>
      <c r="AK30" s="914">
        <v>99</v>
      </c>
      <c r="AL30" s="915"/>
      <c r="AM30" s="915"/>
      <c r="AN30" s="915"/>
      <c r="AO30" s="915"/>
      <c r="AP30" s="915"/>
      <c r="AQ30" s="915"/>
      <c r="AR30" s="915"/>
      <c r="AS30" s="915"/>
      <c r="AT30" s="915"/>
      <c r="AU30" s="915">
        <v>99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v>144</v>
      </c>
      <c r="AG31" s="846"/>
      <c r="AH31" s="846"/>
      <c r="AI31" s="846"/>
      <c r="AJ31" s="847"/>
      <c r="AK31" s="914"/>
      <c r="AL31" s="915"/>
      <c r="AM31" s="915"/>
      <c r="AN31" s="915"/>
      <c r="AO31" s="915"/>
      <c r="AP31" s="915">
        <v>644</v>
      </c>
      <c r="AQ31" s="915"/>
      <c r="AR31" s="915"/>
      <c r="AS31" s="915"/>
      <c r="AT31" s="915"/>
      <c r="AU31" s="915"/>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35</v>
      </c>
      <c r="R32" s="843"/>
      <c r="S32" s="843"/>
      <c r="T32" s="843"/>
      <c r="U32" s="843"/>
      <c r="V32" s="843">
        <v>35</v>
      </c>
      <c r="W32" s="843"/>
      <c r="X32" s="843"/>
      <c r="Y32" s="843"/>
      <c r="Z32" s="843"/>
      <c r="AA32" s="843">
        <v>0</v>
      </c>
      <c r="AB32" s="843"/>
      <c r="AC32" s="843"/>
      <c r="AD32" s="843"/>
      <c r="AE32" s="844"/>
      <c r="AF32" s="845">
        <v>0</v>
      </c>
      <c r="AG32" s="846"/>
      <c r="AH32" s="846"/>
      <c r="AI32" s="846"/>
      <c r="AJ32" s="847"/>
      <c r="AK32" s="914">
        <v>30</v>
      </c>
      <c r="AL32" s="915"/>
      <c r="AM32" s="915"/>
      <c r="AN32" s="915"/>
      <c r="AO32" s="915"/>
      <c r="AP32" s="915"/>
      <c r="AQ32" s="915"/>
      <c r="AR32" s="915"/>
      <c r="AS32" s="915"/>
      <c r="AT32" s="915"/>
      <c r="AU32" s="915">
        <v>30</v>
      </c>
      <c r="AV32" s="915"/>
      <c r="AW32" s="915"/>
      <c r="AX32" s="915"/>
      <c r="AY32" s="915"/>
      <c r="AZ32" s="916"/>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2</v>
      </c>
      <c r="R33" s="843"/>
      <c r="S33" s="843"/>
      <c r="T33" s="843"/>
      <c r="U33" s="843"/>
      <c r="V33" s="843">
        <v>1</v>
      </c>
      <c r="W33" s="843"/>
      <c r="X33" s="843"/>
      <c r="Y33" s="843"/>
      <c r="Z33" s="843"/>
      <c r="AA33" s="843">
        <v>1</v>
      </c>
      <c r="AB33" s="843"/>
      <c r="AC33" s="843"/>
      <c r="AD33" s="843"/>
      <c r="AE33" s="844"/>
      <c r="AF33" s="845">
        <v>1</v>
      </c>
      <c r="AG33" s="846"/>
      <c r="AH33" s="846"/>
      <c r="AI33" s="846"/>
      <c r="AJ33" s="847"/>
      <c r="AK33" s="914">
        <v>1</v>
      </c>
      <c r="AL33" s="915"/>
      <c r="AM33" s="915"/>
      <c r="AN33" s="915"/>
      <c r="AO33" s="915"/>
      <c r="AP33" s="915"/>
      <c r="AQ33" s="915"/>
      <c r="AR33" s="915"/>
      <c r="AS33" s="915"/>
      <c r="AT33" s="915"/>
      <c r="AU33" s="915">
        <v>1</v>
      </c>
      <c r="AV33" s="915"/>
      <c r="AW33" s="915"/>
      <c r="AX33" s="915"/>
      <c r="AY33" s="915"/>
      <c r="AZ33" s="916"/>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2</v>
      </c>
      <c r="R34" s="843"/>
      <c r="S34" s="843"/>
      <c r="T34" s="843"/>
      <c r="U34" s="843"/>
      <c r="V34" s="843">
        <v>1</v>
      </c>
      <c r="W34" s="843"/>
      <c r="X34" s="843"/>
      <c r="Y34" s="843"/>
      <c r="Z34" s="843"/>
      <c r="AA34" s="843">
        <v>1</v>
      </c>
      <c r="AB34" s="843"/>
      <c r="AC34" s="843"/>
      <c r="AD34" s="843"/>
      <c r="AE34" s="844"/>
      <c r="AF34" s="845">
        <v>260</v>
      </c>
      <c r="AG34" s="846"/>
      <c r="AH34" s="846"/>
      <c r="AI34" s="846"/>
      <c r="AJ34" s="847"/>
      <c r="AK34" s="914">
        <v>2</v>
      </c>
      <c r="AL34" s="915"/>
      <c r="AM34" s="915"/>
      <c r="AN34" s="915"/>
      <c r="AO34" s="915"/>
      <c r="AP34" s="915"/>
      <c r="AQ34" s="915"/>
      <c r="AR34" s="915"/>
      <c r="AS34" s="915"/>
      <c r="AT34" s="915"/>
      <c r="AU34" s="915">
        <v>2</v>
      </c>
      <c r="AV34" s="915"/>
      <c r="AW34" s="915"/>
      <c r="AX34" s="915"/>
      <c r="AY34" s="915"/>
      <c r="AZ34" s="916"/>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541</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396</v>
      </c>
      <c r="W66" s="802"/>
      <c r="X66" s="802"/>
      <c r="Y66" s="802"/>
      <c r="Z66" s="803"/>
      <c r="AA66" s="801" t="s">
        <v>397</v>
      </c>
      <c r="AB66" s="802"/>
      <c r="AC66" s="802"/>
      <c r="AD66" s="802"/>
      <c r="AE66" s="803"/>
      <c r="AF66" s="936" t="s">
        <v>398</v>
      </c>
      <c r="AG66" s="897"/>
      <c r="AH66" s="897"/>
      <c r="AI66" s="897"/>
      <c r="AJ66" s="937"/>
      <c r="AK66" s="801" t="s">
        <v>418</v>
      </c>
      <c r="AL66" s="825"/>
      <c r="AM66" s="825"/>
      <c r="AN66" s="825"/>
      <c r="AO66" s="826"/>
      <c r="AP66" s="801" t="s">
        <v>400</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4815</v>
      </c>
      <c r="R68" s="950"/>
      <c r="S68" s="950"/>
      <c r="T68" s="950"/>
      <c r="U68" s="950"/>
      <c r="V68" s="950">
        <v>4517</v>
      </c>
      <c r="W68" s="950"/>
      <c r="X68" s="950"/>
      <c r="Y68" s="950"/>
      <c r="Z68" s="950"/>
      <c r="AA68" s="950">
        <v>298</v>
      </c>
      <c r="AB68" s="950"/>
      <c r="AC68" s="950"/>
      <c r="AD68" s="950"/>
      <c r="AE68" s="950"/>
      <c r="AF68" s="950">
        <v>144</v>
      </c>
      <c r="AG68" s="950"/>
      <c r="AH68" s="950"/>
      <c r="AI68" s="950"/>
      <c r="AJ68" s="950"/>
      <c r="AK68" s="950">
        <v>182</v>
      </c>
      <c r="AL68" s="950"/>
      <c r="AM68" s="950"/>
      <c r="AN68" s="950"/>
      <c r="AO68" s="950"/>
      <c r="AP68" s="950">
        <v>608</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1876</v>
      </c>
      <c r="R69" s="915"/>
      <c r="S69" s="915"/>
      <c r="T69" s="915"/>
      <c r="U69" s="915"/>
      <c r="V69" s="915">
        <v>1508</v>
      </c>
      <c r="W69" s="915"/>
      <c r="X69" s="915"/>
      <c r="Y69" s="915"/>
      <c r="Z69" s="915"/>
      <c r="AA69" s="915">
        <v>368</v>
      </c>
      <c r="AB69" s="915"/>
      <c r="AC69" s="915"/>
      <c r="AD69" s="915"/>
      <c r="AE69" s="915"/>
      <c r="AF69" s="915">
        <v>368</v>
      </c>
      <c r="AG69" s="915"/>
      <c r="AH69" s="915"/>
      <c r="AI69" s="915"/>
      <c r="AJ69" s="915"/>
      <c r="AK69" s="915"/>
      <c r="AL69" s="915"/>
      <c r="AM69" s="915"/>
      <c r="AN69" s="915"/>
      <c r="AO69" s="915"/>
      <c r="AP69" s="915">
        <v>414</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7032</v>
      </c>
      <c r="R70" s="915"/>
      <c r="S70" s="915"/>
      <c r="T70" s="915"/>
      <c r="U70" s="915"/>
      <c r="V70" s="915">
        <v>6827</v>
      </c>
      <c r="W70" s="915"/>
      <c r="X70" s="915"/>
      <c r="Y70" s="915"/>
      <c r="Z70" s="915"/>
      <c r="AA70" s="915">
        <v>205</v>
      </c>
      <c r="AB70" s="915"/>
      <c r="AC70" s="915"/>
      <c r="AD70" s="915"/>
      <c r="AE70" s="915"/>
      <c r="AF70" s="915"/>
      <c r="AG70" s="915"/>
      <c r="AH70" s="915"/>
      <c r="AI70" s="915"/>
      <c r="AJ70" s="915"/>
      <c r="AK70" s="915">
        <v>15</v>
      </c>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1625</v>
      </c>
      <c r="R71" s="915"/>
      <c r="S71" s="915"/>
      <c r="T71" s="915"/>
      <c r="U71" s="915"/>
      <c r="V71" s="915">
        <v>1624</v>
      </c>
      <c r="W71" s="915"/>
      <c r="X71" s="915"/>
      <c r="Y71" s="915"/>
      <c r="Z71" s="915"/>
      <c r="AA71" s="915">
        <v>1</v>
      </c>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1</v>
      </c>
      <c r="R72" s="915"/>
      <c r="S72" s="915"/>
      <c r="T72" s="915"/>
      <c r="U72" s="915"/>
      <c r="V72" s="915">
        <v>0</v>
      </c>
      <c r="W72" s="915"/>
      <c r="X72" s="915"/>
      <c r="Y72" s="915"/>
      <c r="Z72" s="915"/>
      <c r="AA72" s="915">
        <v>1</v>
      </c>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65</v>
      </c>
      <c r="R73" s="915"/>
      <c r="S73" s="915"/>
      <c r="T73" s="915"/>
      <c r="U73" s="915"/>
      <c r="V73" s="915">
        <v>53</v>
      </c>
      <c r="W73" s="915"/>
      <c r="X73" s="915"/>
      <c r="Y73" s="915"/>
      <c r="Z73" s="915"/>
      <c r="AA73" s="915">
        <v>12</v>
      </c>
      <c r="AB73" s="915"/>
      <c r="AC73" s="915"/>
      <c r="AD73" s="915"/>
      <c r="AE73" s="915"/>
      <c r="AF73" s="915"/>
      <c r="AG73" s="915"/>
      <c r="AH73" s="915"/>
      <c r="AI73" s="915"/>
      <c r="AJ73" s="915"/>
      <c r="AK73" s="915">
        <v>26</v>
      </c>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30</v>
      </c>
      <c r="R74" s="915"/>
      <c r="S74" s="915"/>
      <c r="T74" s="915"/>
      <c r="U74" s="915"/>
      <c r="V74" s="915">
        <v>26</v>
      </c>
      <c r="W74" s="915"/>
      <c r="X74" s="915"/>
      <c r="Y74" s="915"/>
      <c r="Z74" s="915"/>
      <c r="AA74" s="915">
        <v>4</v>
      </c>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899</v>
      </c>
      <c r="R75" s="964"/>
      <c r="S75" s="964"/>
      <c r="T75" s="964"/>
      <c r="U75" s="914"/>
      <c r="V75" s="965">
        <v>853</v>
      </c>
      <c r="W75" s="964"/>
      <c r="X75" s="964"/>
      <c r="Y75" s="964"/>
      <c r="Z75" s="914"/>
      <c r="AA75" s="965">
        <v>46</v>
      </c>
      <c r="AB75" s="964"/>
      <c r="AC75" s="964"/>
      <c r="AD75" s="964"/>
      <c r="AE75" s="914"/>
      <c r="AF75" s="965">
        <v>46</v>
      </c>
      <c r="AG75" s="964"/>
      <c r="AH75" s="964"/>
      <c r="AI75" s="964"/>
      <c r="AJ75" s="914"/>
      <c r="AK75" s="965">
        <v>0</v>
      </c>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3">
        <v>255217</v>
      </c>
      <c r="R76" s="964"/>
      <c r="S76" s="964"/>
      <c r="T76" s="964"/>
      <c r="U76" s="914"/>
      <c r="V76" s="965">
        <v>243412</v>
      </c>
      <c r="W76" s="964"/>
      <c r="X76" s="964"/>
      <c r="Y76" s="964"/>
      <c r="Z76" s="914"/>
      <c r="AA76" s="965">
        <v>11805</v>
      </c>
      <c r="AB76" s="964"/>
      <c r="AC76" s="964"/>
      <c r="AD76" s="964"/>
      <c r="AE76" s="914"/>
      <c r="AF76" s="965">
        <v>11805</v>
      </c>
      <c r="AG76" s="964"/>
      <c r="AH76" s="964"/>
      <c r="AI76" s="964"/>
      <c r="AJ76" s="914"/>
      <c r="AK76" s="965">
        <v>646</v>
      </c>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307</v>
      </c>
      <c r="AG109" s="979"/>
      <c r="AH109" s="979"/>
      <c r="AI109" s="979"/>
      <c r="AJ109" s="980"/>
      <c r="AK109" s="978" t="s">
        <v>306</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307</v>
      </c>
      <c r="BW109" s="979"/>
      <c r="BX109" s="979"/>
      <c r="BY109" s="979"/>
      <c r="BZ109" s="980"/>
      <c r="CA109" s="978" t="s">
        <v>306</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307</v>
      </c>
      <c r="DM109" s="979"/>
      <c r="DN109" s="979"/>
      <c r="DO109" s="979"/>
      <c r="DP109" s="980"/>
      <c r="DQ109" s="978" t="s">
        <v>306</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322867</v>
      </c>
      <c r="AB110" s="986"/>
      <c r="AC110" s="986"/>
      <c r="AD110" s="986"/>
      <c r="AE110" s="987"/>
      <c r="AF110" s="988">
        <v>365328</v>
      </c>
      <c r="AG110" s="986"/>
      <c r="AH110" s="986"/>
      <c r="AI110" s="986"/>
      <c r="AJ110" s="987"/>
      <c r="AK110" s="988">
        <v>369522</v>
      </c>
      <c r="AL110" s="986"/>
      <c r="AM110" s="986"/>
      <c r="AN110" s="986"/>
      <c r="AO110" s="987"/>
      <c r="AP110" s="989">
        <v>17.2</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4842051</v>
      </c>
      <c r="BR110" s="1021"/>
      <c r="BS110" s="1021"/>
      <c r="BT110" s="1021"/>
      <c r="BU110" s="1021"/>
      <c r="BV110" s="1021">
        <v>5103489</v>
      </c>
      <c r="BW110" s="1021"/>
      <c r="BX110" s="1021"/>
      <c r="BY110" s="1021"/>
      <c r="BZ110" s="1021"/>
      <c r="CA110" s="1021">
        <v>5094804</v>
      </c>
      <c r="CB110" s="1021"/>
      <c r="CC110" s="1021"/>
      <c r="CD110" s="1021"/>
      <c r="CE110" s="1021"/>
      <c r="CF110" s="1035">
        <v>237</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128</v>
      </c>
      <c r="DR110" s="1021"/>
      <c r="DS110" s="1021"/>
      <c r="DT110" s="1021"/>
      <c r="DU110" s="1021"/>
      <c r="DV110" s="1022" t="s">
        <v>128</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437</v>
      </c>
      <c r="AG111" s="1028"/>
      <c r="AH111" s="1028"/>
      <c r="AI111" s="1028"/>
      <c r="AJ111" s="1029"/>
      <c r="AK111" s="1030" t="s">
        <v>437</v>
      </c>
      <c r="AL111" s="1028"/>
      <c r="AM111" s="1028"/>
      <c r="AN111" s="1028"/>
      <c r="AO111" s="1029"/>
      <c r="AP111" s="1031" t="s">
        <v>128</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128</v>
      </c>
      <c r="BR111" s="1014"/>
      <c r="BS111" s="1014"/>
      <c r="BT111" s="1014"/>
      <c r="BU111" s="1014"/>
      <c r="BV111" s="1014" t="s">
        <v>128</v>
      </c>
      <c r="BW111" s="1014"/>
      <c r="BX111" s="1014"/>
      <c r="BY111" s="1014"/>
      <c r="BZ111" s="1014"/>
      <c r="CA111" s="1014" t="s">
        <v>128</v>
      </c>
      <c r="CB111" s="1014"/>
      <c r="CC111" s="1014"/>
      <c r="CD111" s="1014"/>
      <c r="CE111" s="1014"/>
      <c r="CF111" s="1008" t="s">
        <v>439</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392</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392</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954211</v>
      </c>
      <c r="BR112" s="1014"/>
      <c r="BS112" s="1014"/>
      <c r="BT112" s="1014"/>
      <c r="BU112" s="1014"/>
      <c r="BV112" s="1014">
        <v>958201</v>
      </c>
      <c r="BW112" s="1014"/>
      <c r="BX112" s="1014"/>
      <c r="BY112" s="1014"/>
      <c r="BZ112" s="1014"/>
      <c r="CA112" s="1014">
        <v>953986</v>
      </c>
      <c r="CB112" s="1014"/>
      <c r="CC112" s="1014"/>
      <c r="CD112" s="1014"/>
      <c r="CE112" s="1014"/>
      <c r="CF112" s="1008">
        <v>44.4</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439</v>
      </c>
      <c r="DR112" s="1014"/>
      <c r="DS112" s="1014"/>
      <c r="DT112" s="1014"/>
      <c r="DU112" s="1014"/>
      <c r="DV112" s="1015" t="s">
        <v>392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71450</v>
      </c>
      <c r="AB113" s="1028"/>
      <c r="AC113" s="1028"/>
      <c r="AD113" s="1028"/>
      <c r="AE113" s="1029"/>
      <c r="AF113" s="1030">
        <v>71976</v>
      </c>
      <c r="AG113" s="1028"/>
      <c r="AH113" s="1028"/>
      <c r="AI113" s="1028"/>
      <c r="AJ113" s="1029"/>
      <c r="AK113" s="1030">
        <v>76794</v>
      </c>
      <c r="AL113" s="1028"/>
      <c r="AM113" s="1028"/>
      <c r="AN113" s="1028"/>
      <c r="AO113" s="1029"/>
      <c r="AP113" s="1031">
        <v>3.6</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19074</v>
      </c>
      <c r="BR113" s="1014"/>
      <c r="BS113" s="1014"/>
      <c r="BT113" s="1014"/>
      <c r="BU113" s="1014"/>
      <c r="BV113" s="1014">
        <v>25792</v>
      </c>
      <c r="BW113" s="1014"/>
      <c r="BX113" s="1014"/>
      <c r="BY113" s="1014"/>
      <c r="BZ113" s="1014"/>
      <c r="CA113" s="1014">
        <v>31178</v>
      </c>
      <c r="CB113" s="1014"/>
      <c r="CC113" s="1014"/>
      <c r="CD113" s="1014"/>
      <c r="CE113" s="1014"/>
      <c r="CF113" s="1008">
        <v>1.5</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392</v>
      </c>
      <c r="DH113" s="1053"/>
      <c r="DI113" s="1053"/>
      <c r="DJ113" s="1053"/>
      <c r="DK113" s="1054"/>
      <c r="DL113" s="1055" t="s">
        <v>439</v>
      </c>
      <c r="DM113" s="1053"/>
      <c r="DN113" s="1053"/>
      <c r="DO113" s="1053"/>
      <c r="DP113" s="1054"/>
      <c r="DQ113" s="1055" t="s">
        <v>392</v>
      </c>
      <c r="DR113" s="1053"/>
      <c r="DS113" s="1053"/>
      <c r="DT113" s="1053"/>
      <c r="DU113" s="1054"/>
      <c r="DV113" s="1056" t="s">
        <v>392</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5490</v>
      </c>
      <c r="AB114" s="1053"/>
      <c r="AC114" s="1053"/>
      <c r="AD114" s="1053"/>
      <c r="AE114" s="1054"/>
      <c r="AF114" s="1055">
        <v>5355</v>
      </c>
      <c r="AG114" s="1053"/>
      <c r="AH114" s="1053"/>
      <c r="AI114" s="1053"/>
      <c r="AJ114" s="1054"/>
      <c r="AK114" s="1055">
        <v>4715</v>
      </c>
      <c r="AL114" s="1053"/>
      <c r="AM114" s="1053"/>
      <c r="AN114" s="1053"/>
      <c r="AO114" s="1054"/>
      <c r="AP114" s="1056">
        <v>0.2</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574894</v>
      </c>
      <c r="BR114" s="1014"/>
      <c r="BS114" s="1014"/>
      <c r="BT114" s="1014"/>
      <c r="BU114" s="1014"/>
      <c r="BV114" s="1014">
        <v>505331</v>
      </c>
      <c r="BW114" s="1014"/>
      <c r="BX114" s="1014"/>
      <c r="BY114" s="1014"/>
      <c r="BZ114" s="1014"/>
      <c r="CA114" s="1014">
        <v>471619</v>
      </c>
      <c r="CB114" s="1014"/>
      <c r="CC114" s="1014"/>
      <c r="CD114" s="1014"/>
      <c r="CE114" s="1014"/>
      <c r="CF114" s="1008">
        <v>21.9</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439</v>
      </c>
      <c r="DM114" s="1053"/>
      <c r="DN114" s="1053"/>
      <c r="DO114" s="1053"/>
      <c r="DP114" s="1054"/>
      <c r="DQ114" s="1055" t="s">
        <v>128</v>
      </c>
      <c r="DR114" s="1053"/>
      <c r="DS114" s="1053"/>
      <c r="DT114" s="1053"/>
      <c r="DU114" s="1054"/>
      <c r="DV114" s="1056" t="s">
        <v>437</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v>
      </c>
      <c r="AB115" s="1028"/>
      <c r="AC115" s="1028"/>
      <c r="AD115" s="1028"/>
      <c r="AE115" s="1029"/>
      <c r="AF115" s="1030" t="s">
        <v>128</v>
      </c>
      <c r="AG115" s="1028"/>
      <c r="AH115" s="1028"/>
      <c r="AI115" s="1028"/>
      <c r="AJ115" s="1029"/>
      <c r="AK115" s="1030" t="s">
        <v>128</v>
      </c>
      <c r="AL115" s="1028"/>
      <c r="AM115" s="1028"/>
      <c r="AN115" s="1028"/>
      <c r="AO115" s="1029"/>
      <c r="AP115" s="1031" t="s">
        <v>128</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392</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128</v>
      </c>
      <c r="DM115" s="1053"/>
      <c r="DN115" s="1053"/>
      <c r="DO115" s="1053"/>
      <c r="DP115" s="1054"/>
      <c r="DQ115" s="1055" t="s">
        <v>392</v>
      </c>
      <c r="DR115" s="1053"/>
      <c r="DS115" s="1053"/>
      <c r="DT115" s="1053"/>
      <c r="DU115" s="1054"/>
      <c r="DV115" s="1056" t="s">
        <v>439</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128</v>
      </c>
      <c r="AG116" s="1053"/>
      <c r="AH116" s="1053"/>
      <c r="AI116" s="1053"/>
      <c r="AJ116" s="1054"/>
      <c r="AK116" s="1055" t="s">
        <v>439</v>
      </c>
      <c r="AL116" s="1053"/>
      <c r="AM116" s="1053"/>
      <c r="AN116" s="1053"/>
      <c r="AO116" s="1054"/>
      <c r="AP116" s="1056" t="s">
        <v>128</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392</v>
      </c>
      <c r="BR116" s="1014"/>
      <c r="BS116" s="1014"/>
      <c r="BT116" s="1014"/>
      <c r="BU116" s="1014"/>
      <c r="BV116" s="1014" t="s">
        <v>392</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399809</v>
      </c>
      <c r="AB117" s="1071"/>
      <c r="AC117" s="1071"/>
      <c r="AD117" s="1071"/>
      <c r="AE117" s="1072"/>
      <c r="AF117" s="1073">
        <v>442659</v>
      </c>
      <c r="AG117" s="1071"/>
      <c r="AH117" s="1071"/>
      <c r="AI117" s="1071"/>
      <c r="AJ117" s="1072"/>
      <c r="AK117" s="1073">
        <v>451031</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128</v>
      </c>
      <c r="BW117" s="1014"/>
      <c r="BX117" s="1014"/>
      <c r="BY117" s="1014"/>
      <c r="BZ117" s="1014"/>
      <c r="CA117" s="1014" t="s">
        <v>128</v>
      </c>
      <c r="CB117" s="1014"/>
      <c r="CC117" s="1014"/>
      <c r="CD117" s="1014"/>
      <c r="CE117" s="1014"/>
      <c r="CF117" s="1008" t="s">
        <v>128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128</v>
      </c>
      <c r="DM117" s="1053"/>
      <c r="DN117" s="1053"/>
      <c r="DO117" s="1053"/>
      <c r="DP117" s="1054"/>
      <c r="DQ117" s="1055" t="s">
        <v>128</v>
      </c>
      <c r="DR117" s="1053"/>
      <c r="DS117" s="1053"/>
      <c r="DT117" s="1053"/>
      <c r="DU117" s="1054"/>
      <c r="DV117" s="1056" t="s">
        <v>392</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307</v>
      </c>
      <c r="AG118" s="979"/>
      <c r="AH118" s="979"/>
      <c r="AI118" s="979"/>
      <c r="AJ118" s="980"/>
      <c r="AK118" s="978" t="s">
        <v>306</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392</v>
      </c>
      <c r="BW118" s="1092"/>
      <c r="BX118" s="1092"/>
      <c r="BY118" s="1092"/>
      <c r="BZ118" s="1092"/>
      <c r="CA118" s="1092" t="s">
        <v>439</v>
      </c>
      <c r="CB118" s="1092"/>
      <c r="CC118" s="1092"/>
      <c r="CD118" s="1092"/>
      <c r="CE118" s="1092"/>
      <c r="CF118" s="1008" t="s">
        <v>128</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437</v>
      </c>
      <c r="DM118" s="1053"/>
      <c r="DN118" s="1053"/>
      <c r="DO118" s="1053"/>
      <c r="DP118" s="1054"/>
      <c r="DQ118" s="1055" t="s">
        <v>437</v>
      </c>
      <c r="DR118" s="1053"/>
      <c r="DS118" s="1053"/>
      <c r="DT118" s="1053"/>
      <c r="DU118" s="1054"/>
      <c r="DV118" s="1056" t="s">
        <v>128</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392</v>
      </c>
      <c r="AL119" s="986"/>
      <c r="AM119" s="986"/>
      <c r="AN119" s="986"/>
      <c r="AO119" s="987"/>
      <c r="AP119" s="989" t="s">
        <v>392</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462</v>
      </c>
      <c r="BP119" s="1100"/>
      <c r="BQ119" s="1091">
        <v>6390230</v>
      </c>
      <c r="BR119" s="1092"/>
      <c r="BS119" s="1092"/>
      <c r="BT119" s="1092"/>
      <c r="BU119" s="1092"/>
      <c r="BV119" s="1092">
        <v>6592813</v>
      </c>
      <c r="BW119" s="1092"/>
      <c r="BX119" s="1092"/>
      <c r="BY119" s="1092"/>
      <c r="BZ119" s="1092"/>
      <c r="CA119" s="1092">
        <v>6551587</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392</v>
      </c>
      <c r="AB120" s="1053"/>
      <c r="AC120" s="1053"/>
      <c r="AD120" s="1053"/>
      <c r="AE120" s="1054"/>
      <c r="AF120" s="1055" t="s">
        <v>437</v>
      </c>
      <c r="AG120" s="1053"/>
      <c r="AH120" s="1053"/>
      <c r="AI120" s="1053"/>
      <c r="AJ120" s="1054"/>
      <c r="AK120" s="1055" t="s">
        <v>128</v>
      </c>
      <c r="AL120" s="1053"/>
      <c r="AM120" s="1053"/>
      <c r="AN120" s="1053"/>
      <c r="AO120" s="1054"/>
      <c r="AP120" s="1056" t="s">
        <v>392</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3419828</v>
      </c>
      <c r="BR120" s="1021"/>
      <c r="BS120" s="1021"/>
      <c r="BT120" s="1021"/>
      <c r="BU120" s="1021"/>
      <c r="BV120" s="1021">
        <v>3837233</v>
      </c>
      <c r="BW120" s="1021"/>
      <c r="BX120" s="1021"/>
      <c r="BY120" s="1021"/>
      <c r="BZ120" s="1021"/>
      <c r="CA120" s="1021">
        <v>3543234</v>
      </c>
      <c r="CB120" s="1021"/>
      <c r="CC120" s="1021"/>
      <c r="CD120" s="1021"/>
      <c r="CE120" s="1021"/>
      <c r="CF120" s="1035">
        <v>164.8</v>
      </c>
      <c r="CG120" s="1036"/>
      <c r="CH120" s="1036"/>
      <c r="CI120" s="1036"/>
      <c r="CJ120" s="1036"/>
      <c r="CK120" s="1101" t="s">
        <v>466</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725354</v>
      </c>
      <c r="DH120" s="1021"/>
      <c r="DI120" s="1021"/>
      <c r="DJ120" s="1021"/>
      <c r="DK120" s="1021"/>
      <c r="DL120" s="1021">
        <v>746287</v>
      </c>
      <c r="DM120" s="1021"/>
      <c r="DN120" s="1021"/>
      <c r="DO120" s="1021"/>
      <c r="DP120" s="1021"/>
      <c r="DQ120" s="1021">
        <v>759310</v>
      </c>
      <c r="DR120" s="1021"/>
      <c r="DS120" s="1021"/>
      <c r="DT120" s="1021"/>
      <c r="DU120" s="1021"/>
      <c r="DV120" s="1022">
        <v>35.299999999999997</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392</v>
      </c>
      <c r="AB121" s="1053"/>
      <c r="AC121" s="1053"/>
      <c r="AD121" s="1053"/>
      <c r="AE121" s="1054"/>
      <c r="AF121" s="1055" t="s">
        <v>128</v>
      </c>
      <c r="AG121" s="1053"/>
      <c r="AH121" s="1053"/>
      <c r="AI121" s="1053"/>
      <c r="AJ121" s="1054"/>
      <c r="AK121" s="1055" t="s">
        <v>437</v>
      </c>
      <c r="AL121" s="1053"/>
      <c r="AM121" s="1053"/>
      <c r="AN121" s="1053"/>
      <c r="AO121" s="1054"/>
      <c r="AP121" s="1056" t="s">
        <v>128</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392</v>
      </c>
      <c r="BW121" s="1014"/>
      <c r="BX121" s="1014"/>
      <c r="BY121" s="1014"/>
      <c r="BZ121" s="1014"/>
      <c r="CA121" s="1014" t="s">
        <v>392</v>
      </c>
      <c r="CB121" s="1014"/>
      <c r="CC121" s="1014"/>
      <c r="CD121" s="1014"/>
      <c r="CE121" s="1014"/>
      <c r="CF121" s="1008" t="s">
        <v>128</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228857</v>
      </c>
      <c r="DH121" s="1014"/>
      <c r="DI121" s="1014"/>
      <c r="DJ121" s="1014"/>
      <c r="DK121" s="1014"/>
      <c r="DL121" s="1014">
        <v>211914</v>
      </c>
      <c r="DM121" s="1014"/>
      <c r="DN121" s="1014"/>
      <c r="DO121" s="1014"/>
      <c r="DP121" s="1014"/>
      <c r="DQ121" s="1014">
        <v>194676</v>
      </c>
      <c r="DR121" s="1014"/>
      <c r="DS121" s="1014"/>
      <c r="DT121" s="1014"/>
      <c r="DU121" s="1014"/>
      <c r="DV121" s="1015">
        <v>9.1</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437</v>
      </c>
      <c r="AL122" s="1053"/>
      <c r="AM122" s="1053"/>
      <c r="AN122" s="1053"/>
      <c r="AO122" s="1054"/>
      <c r="AP122" s="1056" t="s">
        <v>128</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4505781</v>
      </c>
      <c r="BR122" s="1092"/>
      <c r="BS122" s="1092"/>
      <c r="BT122" s="1092"/>
      <c r="BU122" s="1092"/>
      <c r="BV122" s="1092">
        <v>4626423</v>
      </c>
      <c r="BW122" s="1092"/>
      <c r="BX122" s="1092"/>
      <c r="BY122" s="1092"/>
      <c r="BZ122" s="1092"/>
      <c r="CA122" s="1092">
        <v>4577061</v>
      </c>
      <c r="CB122" s="1092"/>
      <c r="CC122" s="1092"/>
      <c r="CD122" s="1092"/>
      <c r="CE122" s="1092"/>
      <c r="CF122" s="1112">
        <v>212.9</v>
      </c>
      <c r="CG122" s="1113"/>
      <c r="CH122" s="1113"/>
      <c r="CI122" s="1113"/>
      <c r="CJ122" s="1113"/>
      <c r="CK122" s="1104"/>
      <c r="CL122" s="1105"/>
      <c r="CM122" s="1105"/>
      <c r="CN122" s="1105"/>
      <c r="CO122" s="1106"/>
      <c r="CP122" s="1114" t="s">
        <v>470</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437</v>
      </c>
      <c r="DM122" s="1014"/>
      <c r="DN122" s="1014"/>
      <c r="DO122" s="1014"/>
      <c r="DP122" s="1014"/>
      <c r="DQ122" s="1014" t="s">
        <v>437</v>
      </c>
      <c r="DR122" s="1014"/>
      <c r="DS122" s="1014"/>
      <c r="DT122" s="1014"/>
      <c r="DU122" s="1014"/>
      <c r="DV122" s="1015" t="s">
        <v>128</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471</v>
      </c>
      <c r="BP123" s="1100"/>
      <c r="BQ123" s="1159">
        <v>7925609</v>
      </c>
      <c r="BR123" s="1160"/>
      <c r="BS123" s="1160"/>
      <c r="BT123" s="1160"/>
      <c r="BU123" s="1160"/>
      <c r="BV123" s="1160">
        <v>8463656</v>
      </c>
      <c r="BW123" s="1160"/>
      <c r="BX123" s="1160"/>
      <c r="BY123" s="1160"/>
      <c r="BZ123" s="1160"/>
      <c r="CA123" s="1160">
        <v>8120295</v>
      </c>
      <c r="CB123" s="1160"/>
      <c r="CC123" s="1160"/>
      <c r="CD123" s="1160"/>
      <c r="CE123" s="1160"/>
      <c r="CF123" s="1093"/>
      <c r="CG123" s="1094"/>
      <c r="CH123" s="1094"/>
      <c r="CI123" s="1094"/>
      <c r="CJ123" s="1095"/>
      <c r="CK123" s="1104"/>
      <c r="CL123" s="1105"/>
      <c r="CM123" s="1105"/>
      <c r="CN123" s="1105"/>
      <c r="CO123" s="1106"/>
      <c r="CP123" s="1114" t="s">
        <v>472</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392</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439</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128</v>
      </c>
      <c r="BR124" s="1122"/>
      <c r="BS124" s="1122"/>
      <c r="BT124" s="1122"/>
      <c r="BU124" s="1122"/>
      <c r="BV124" s="1122" t="s">
        <v>128</v>
      </c>
      <c r="BW124" s="1122"/>
      <c r="BX124" s="1122"/>
      <c r="BY124" s="1122"/>
      <c r="BZ124" s="1122"/>
      <c r="CA124" s="1122" t="s">
        <v>392</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392</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392</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392</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v>
      </c>
      <c r="AB127" s="1053"/>
      <c r="AC127" s="1053"/>
      <c r="AD127" s="1053"/>
      <c r="AE127" s="1054"/>
      <c r="AF127" s="1055" t="s">
        <v>128</v>
      </c>
      <c r="AG127" s="1053"/>
      <c r="AH127" s="1053"/>
      <c r="AI127" s="1053"/>
      <c r="AJ127" s="1054"/>
      <c r="AK127" s="1055" t="s">
        <v>128</v>
      </c>
      <c r="AL127" s="1053"/>
      <c r="AM127" s="1053"/>
      <c r="AN127" s="1053"/>
      <c r="AO127" s="1054"/>
      <c r="AP127" s="1056" t="s">
        <v>128</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t="s">
        <v>128</v>
      </c>
      <c r="AB128" s="1142"/>
      <c r="AC128" s="1142"/>
      <c r="AD128" s="1142"/>
      <c r="AE128" s="1143"/>
      <c r="AF128" s="1144" t="s">
        <v>128</v>
      </c>
      <c r="AG128" s="1142"/>
      <c r="AH128" s="1142"/>
      <c r="AI128" s="1142"/>
      <c r="AJ128" s="1143"/>
      <c r="AK128" s="1144" t="s">
        <v>128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128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2481896</v>
      </c>
      <c r="AB129" s="1053"/>
      <c r="AC129" s="1053"/>
      <c r="AD129" s="1053"/>
      <c r="AE129" s="1054"/>
      <c r="AF129" s="1055">
        <v>2583413</v>
      </c>
      <c r="AG129" s="1053"/>
      <c r="AH129" s="1053"/>
      <c r="AI129" s="1053"/>
      <c r="AJ129" s="1054"/>
      <c r="AK129" s="1055">
        <v>2551099</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378499</v>
      </c>
      <c r="AB130" s="1053"/>
      <c r="AC130" s="1053"/>
      <c r="AD130" s="1053"/>
      <c r="AE130" s="1054"/>
      <c r="AF130" s="1055">
        <v>408085</v>
      </c>
      <c r="AG130" s="1053"/>
      <c r="AH130" s="1053"/>
      <c r="AI130" s="1053"/>
      <c r="AJ130" s="1054"/>
      <c r="AK130" s="1055">
        <v>401016</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1.6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2103397</v>
      </c>
      <c r="AB131" s="1078"/>
      <c r="AC131" s="1078"/>
      <c r="AD131" s="1078"/>
      <c r="AE131" s="1079"/>
      <c r="AF131" s="1077">
        <v>2175328</v>
      </c>
      <c r="AG131" s="1078"/>
      <c r="AH131" s="1078"/>
      <c r="AI131" s="1078"/>
      <c r="AJ131" s="1079"/>
      <c r="AK131" s="1077">
        <v>2150083</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1.0131230579999999</v>
      </c>
      <c r="AB132" s="1194"/>
      <c r="AC132" s="1194"/>
      <c r="AD132" s="1194"/>
      <c r="AE132" s="1195"/>
      <c r="AF132" s="1196">
        <v>1.5893695109999999</v>
      </c>
      <c r="AG132" s="1194"/>
      <c r="AH132" s="1194"/>
      <c r="AI132" s="1194"/>
      <c r="AJ132" s="1195"/>
      <c r="AK132" s="1196">
        <v>2.3261892679999998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0.8</v>
      </c>
      <c r="AB133" s="1177"/>
      <c r="AC133" s="1177"/>
      <c r="AD133" s="1177"/>
      <c r="AE133" s="1178"/>
      <c r="AF133" s="1176">
        <v>1.2</v>
      </c>
      <c r="AG133" s="1177"/>
      <c r="AH133" s="1177"/>
      <c r="AI133" s="1177"/>
      <c r="AJ133" s="1178"/>
      <c r="AK133" s="1176">
        <v>1.6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A0RgBWHCR9JGysRCYEK77l22wyBS9Xg8UDOlVU/aMGJsYUmNtIazScRRYFhuN3jmn17hcA2GxHiottNbkfjGA==" saltValue="lc39jX/0DJPCKK12+3jH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S73" sqref="AS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O3ZqCYUI7lURoTvrlHtVl6gCRhP6ceQ3FmSWBbPSBWMvBq6yQO3EAMWo3aCJeAleCG3vT0Q1RvnJ5vDoTdJTA==" saltValue="49O8JHeiLOuB+irX5nT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ACCa5eZWoxKMe/CUcJsqW/3XBmcB3csdCWdUBAnrNWC8OsjmyVJZsBZI2yd1ZT+xz4niSjZro5BwzWg4xzJgA==" saltValue="6Gdlf5UAO6KTy2P5ryrbd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495038</v>
      </c>
      <c r="AP9" s="313">
        <v>86560</v>
      </c>
      <c r="AQ9" s="314">
        <v>114878</v>
      </c>
      <c r="AR9" s="315">
        <v>-24.7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174177</v>
      </c>
      <c r="AP10" s="316">
        <v>30456</v>
      </c>
      <c r="AQ10" s="317">
        <v>13315</v>
      </c>
      <c r="AR10" s="318">
        <v>128.69999999999999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112054</v>
      </c>
      <c r="AP11" s="316">
        <v>19593</v>
      </c>
      <c r="AQ11" s="317">
        <v>14277</v>
      </c>
      <c r="AR11" s="318">
        <v>37.200000000000003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1942</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31858</v>
      </c>
      <c r="AP14" s="316">
        <v>5571</v>
      </c>
      <c r="AQ14" s="317">
        <v>4702</v>
      </c>
      <c r="AR14" s="318">
        <v>18.5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t="s">
        <v>510</v>
      </c>
      <c r="AP15" s="316" t="s">
        <v>510</v>
      </c>
      <c r="AQ15" s="317">
        <v>3059</v>
      </c>
      <c r="AR15" s="318" t="s">
        <v>510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-63640</v>
      </c>
      <c r="AP16" s="316">
        <v>-11128</v>
      </c>
      <c r="AQ16" s="317">
        <v>-10160</v>
      </c>
      <c r="AR16" s="318">
        <v>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749487</v>
      </c>
      <c r="AP17" s="316">
        <v>131052</v>
      </c>
      <c r="AQ17" s="317">
        <v>142011</v>
      </c>
      <c r="AR17" s="318">
        <v>-7.7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9.27</v>
      </c>
      <c r="AP21" s="329">
        <v>13.22</v>
      </c>
      <c r="AQ21" s="330">
        <v>-3.95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98.1</v>
      </c>
      <c r="AP22" s="334">
        <v>95.9</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369522</v>
      </c>
      <c r="AP32" s="343">
        <v>64613</v>
      </c>
      <c r="AQ32" s="344">
        <v>72897</v>
      </c>
      <c r="AR32" s="345">
        <v>-11.4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43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76794</v>
      </c>
      <c r="AP35" s="343">
        <v>13428</v>
      </c>
      <c r="AQ35" s="344">
        <v>23889</v>
      </c>
      <c r="AR35" s="345">
        <v>-43.8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4715</v>
      </c>
      <c r="AP36" s="343">
        <v>824</v>
      </c>
      <c r="AQ36" s="344">
        <v>3700</v>
      </c>
      <c r="AR36" s="345">
        <v>-77.7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t="s">
        <v>510</v>
      </c>
      <c r="AP37" s="343" t="s">
        <v>510</v>
      </c>
      <c r="AQ37" s="344">
        <v>740</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t="s">
        <v>510</v>
      </c>
      <c r="AP39" s="343" t="s">
        <v>510</v>
      </c>
      <c r="AQ39" s="344">
        <v>-2140</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-401016</v>
      </c>
      <c r="AP40" s="343">
        <v>-70120</v>
      </c>
      <c r="AQ40" s="344">
        <v>-70880</v>
      </c>
      <c r="AR40" s="345">
        <v>-1.1000000000000001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50015</v>
      </c>
      <c r="AP41" s="343">
        <v>8745</v>
      </c>
      <c r="AQ41" s="344">
        <v>28253</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915206</v>
      </c>
      <c r="AN51" s="365">
        <v>148356</v>
      </c>
      <c r="AO51" s="366">
        <v>-20.7</v>
      </c>
      <c r="AP51" s="367">
        <v>128611</v>
      </c>
      <c r="AQ51" s="368">
        <v>0.1</v>
      </c>
      <c r="AR51" s="369">
        <v>-20.8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251481</v>
      </c>
      <c r="AN52" s="373">
        <v>40765</v>
      </c>
      <c r="AO52" s="374">
        <v>-53.8</v>
      </c>
      <c r="AP52" s="375">
        <v>61552</v>
      </c>
      <c r="AQ52" s="376">
        <v>-1.9</v>
      </c>
      <c r="AR52" s="377">
        <v>-51.9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2093114</v>
      </c>
      <c r="AN53" s="365">
        <v>346599</v>
      </c>
      <c r="AO53" s="366">
        <v>133.6</v>
      </c>
      <c r="AP53" s="367">
        <v>138651</v>
      </c>
      <c r="AQ53" s="368">
        <v>7.8</v>
      </c>
      <c r="AR53" s="369">
        <v>125.8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482981</v>
      </c>
      <c r="AN54" s="373">
        <v>79977</v>
      </c>
      <c r="AO54" s="374">
        <v>96.2</v>
      </c>
      <c r="AP54" s="375">
        <v>71211</v>
      </c>
      <c r="AQ54" s="376">
        <v>15.7</v>
      </c>
      <c r="AR54" s="377">
        <v>80.5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904616</v>
      </c>
      <c r="AN55" s="365">
        <v>152884</v>
      </c>
      <c r="AO55" s="366">
        <v>-55.9</v>
      </c>
      <c r="AP55" s="367">
        <v>122882</v>
      </c>
      <c r="AQ55" s="368">
        <v>-11.4</v>
      </c>
      <c r="AR55" s="369">
        <v>-44.5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193793</v>
      </c>
      <c r="AN56" s="373">
        <v>32752</v>
      </c>
      <c r="AO56" s="374">
        <v>-59</v>
      </c>
      <c r="AP56" s="375">
        <v>65785</v>
      </c>
      <c r="AQ56" s="376">
        <v>-7.6</v>
      </c>
      <c r="AR56" s="377">
        <v>-51.4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830739</v>
      </c>
      <c r="AN57" s="365">
        <v>143058</v>
      </c>
      <c r="AO57" s="366">
        <v>-6.4</v>
      </c>
      <c r="AP57" s="367">
        <v>114790</v>
      </c>
      <c r="AQ57" s="368">
        <v>-6.6</v>
      </c>
      <c r="AR57" s="369">
        <v>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143866</v>
      </c>
      <c r="AN58" s="373">
        <v>24775</v>
      </c>
      <c r="AO58" s="374">
        <v>-24.4</v>
      </c>
      <c r="AP58" s="375">
        <v>55601</v>
      </c>
      <c r="AQ58" s="376">
        <v>-15.5</v>
      </c>
      <c r="AR58" s="377">
        <v>-8.9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557290</v>
      </c>
      <c r="AN59" s="365">
        <v>97445</v>
      </c>
      <c r="AO59" s="366">
        <v>-31.9</v>
      </c>
      <c r="AP59" s="367">
        <v>126262</v>
      </c>
      <c r="AQ59" s="368">
        <v>10</v>
      </c>
      <c r="AR59" s="369">
        <v>-41.9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327278</v>
      </c>
      <c r="AN60" s="373">
        <v>57226</v>
      </c>
      <c r="AO60" s="374">
        <v>131</v>
      </c>
      <c r="AP60" s="375">
        <v>56769</v>
      </c>
      <c r="AQ60" s="376">
        <v>2.1</v>
      </c>
      <c r="AR60" s="377">
        <v>128.9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1060193</v>
      </c>
      <c r="AN61" s="380">
        <v>177668</v>
      </c>
      <c r="AO61" s="381">
        <v>3.7</v>
      </c>
      <c r="AP61" s="382">
        <v>126239</v>
      </c>
      <c r="AQ61" s="383">
        <v>0</v>
      </c>
      <c r="AR61" s="369">
        <v>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279880</v>
      </c>
      <c r="AN62" s="373">
        <v>47099</v>
      </c>
      <c r="AO62" s="374">
        <v>18</v>
      </c>
      <c r="AP62" s="375">
        <v>62184</v>
      </c>
      <c r="AQ62" s="376">
        <v>-1.4</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7vdI1W13sQ1Ee/JFrPjZivR8SbZw+s+MoonDRBn54DkmJc+WQCWK068kH4gwc794iWoRQDMBS7uwe/pwJ2Y9w==" saltValue="RNIeCh8WKJipWdGr4hDe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3" zoomScaleNormal="100" zoomScaleSheetLayoutView="55" workbookViewId="0">
      <selection activeCell="A116" sqref="A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8zCd1hnQiyVCcoEN6p6PUjQ5RAHQ0VzEAl/4ek4dmBQQ+OqzO+C2hAznMZEgYRBulSmAqpZMOrUjwvyT3OTczw==" saltValue="MJEbO/tltASRfJmECuh5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AK20" sqref="AH20:AK2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2jFYONEIlunvw8rLHIgc3EPd0FJ8miZ6MMXnM86RRLRqCOC7gVaDpVQm347K+DGqv7Va0LnKQeQPQGWIm+R3xA==" saltValue="p2GYTspa+CbaAHkSxm5B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76.319999999999993</v>
      </c>
      <c r="G47" s="12">
        <v>75.180000000000007</v>
      </c>
      <c r="H47" s="12">
        <v>85.69</v>
      </c>
      <c r="I47" s="12">
        <v>74.599999999999994</v>
      </c>
      <c r="J47" s="13">
        <v>60.27</v>
      </c>
    </row>
    <row r="48" spans="2:10" ht="57.75" customHeight="1" x14ac:dyDescent="0.15">
      <c r="B48" s="14"/>
      <c r="C48" s="1238" t="s">
        <v>4</v>
      </c>
      <c r="D48" s="1238"/>
      <c r="E48" s="1239"/>
      <c r="F48" s="15">
        <v>8.39</v>
      </c>
      <c r="G48" s="16">
        <v>6.94</v>
      </c>
      <c r="H48" s="16">
        <v>17.77</v>
      </c>
      <c r="I48" s="16">
        <v>14.81</v>
      </c>
      <c r="J48" s="17">
        <v>10.72</v>
      </c>
    </row>
    <row r="49" spans="2:10" ht="57.75" customHeight="1" thickBot="1" x14ac:dyDescent="0.2">
      <c r="B49" s="18"/>
      <c r="C49" s="1240" t="s">
        <v>5</v>
      </c>
      <c r="D49" s="1240"/>
      <c r="E49" s="1241"/>
      <c r="F49" s="19">
        <v>11.56</v>
      </c>
      <c r="G49" s="20" t="s">
        <v>557</v>
      </c>
      <c r="H49" s="20">
        <v>30.16</v>
      </c>
      <c r="I49" s="20" t="s">
        <v>558</v>
      </c>
      <c r="J49" s="21" t="s">
        <v>559</v>
      </c>
    </row>
    <row r="50" spans="2:10" ht="13.5" customHeight="1" x14ac:dyDescent="0.15"/>
  </sheetData>
  <sheetProtection algorithmName="SHA-512" hashValue="ghRM28o0F8f6h5DwgN2EQqpfVHF6CsAvzFCDUbYUbMVH5tbYssd4Eb9lQRFsxespu63MiGrwIT30bTsiz4z0xQ==" saltValue="8C/1kmcb6xzTwZuO9pti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2021-10-12T01:22:38Z</cp:lastPrinted>
  <dcterms:created xsi:type="dcterms:W3CDTF">2021-02-05T01:21:41Z</dcterms:created>
  <dcterms:modified xsi:type="dcterms:W3CDTF">2021-10-12T02:40:03Z</dcterms:modified>
  <cp:category/>
</cp:coreProperties>
</file>