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財政係\統一的な基準による地方公会計\R3\11_R3.9.13_【追加作業依頼】令和元年度財政状況資料集の作成について（公会計分）\03 回答\"/>
    </mc:Choice>
  </mc:AlternateContent>
  <bookViews>
    <workbookView xWindow="0" yWindow="0" windowWidth="23040" windowHeight="9372"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<sst xmlns="http://schemas.openxmlformats.org/spreadsheetml/2006/main" count="1116" uniqueCount="616">
  <si>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</si>
  <si>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</si>
  <si>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</si>
  <si>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</si>
  <si>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</si>
  <si>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</si>
  <si>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</si>
  <si>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</si>
  <si>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</si>
  <si>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</si>
  <si>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</si>
  <si>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</si>
  <si>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</si>
  <si>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</si>
  <si>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</si>
  <si>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</si>
  <si>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</si>
  <si>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</si>
  <si>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</si>
  <si>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</si>
  <si>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</si>
  <si>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</si>
  <si>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</si>
  <si>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</si>
  <si>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</si>
  <si>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</si>
  <si>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</si>
  <si>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</si>
  <si>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</si>
  <si>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</si>
  <si>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</si>
  <si>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</si>
  <si>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</si>
  <si>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</si>
  <si>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</si>
  <si>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</si>
  <si>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</si>
  <si>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</si>
  <si>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</si>
  <si>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</si>
  <si>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</si>
  <si>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</si>
  <si>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</si>
  <si>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</si>
  <si>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</si>
  <si>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</si>
  <si>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</si>
  <si>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</si>
  <si>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</si>
  <si>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</si>
  <si>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</si>
  <si>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</si>
  <si>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</si>
  <si>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</si>
  <si>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</si>
  <si>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</si>
  <si>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</si>
  <si>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</si>
  <si>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</si>
  <si>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</si>
  <si>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</si>
  <si>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</si>
  <si>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</si>
  <si>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</si>
  <si>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</si>
  <si>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</si>
  <si>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</si>
  <si>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</si>
  <si>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</si>
  <si>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</si>
  <si>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</si>
  <si>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</si>
  <si>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</si>
  <si>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</si>
  <si>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</si>
  <si>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</si>
  <si>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</si>
  <si>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</si>
  <si>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</si>
  <si>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</si>
  <si>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</si>
  <si>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</si>
  <si>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</si>
  <si>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</si>
  <si>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</si>
  <si>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</si>
  <si>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</si>
  <si>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</si>
  <si>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</si>
  <si>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</si>
  <si>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</si>
  <si>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</si>
  <si>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</si>
  <si>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</si>
  <si>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</si>
  <si>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</si>
  <si>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</si>
  <si>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</si>
  <si>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</si>
  <si>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</si>
  <si>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</si>
  <si>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</si>
  <si>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</si>
  <si>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</si>
  <si>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</si>
  <si>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</si>
  <si>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</si>
  <si>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</si>
  <si>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</si>
  <si>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</si>
  <si>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</si>
  <si>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</si>
  <si>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</si>
  <si>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</si>
  <si>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</si>
  <si>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</si>
  <si>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</si>
  <si>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</si>
  <si>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</si>
  <si>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</si>
  <si>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</si>
  <si>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</si>
  <si>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</si>
  <si>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</si>
  <si>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</si>
  <si>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</si>
  <si>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</si>
  <si>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</si>
  <si>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</si>
  <si>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</si>
  <si>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</si>
  <si>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</si>
  <si>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</si>
  <si>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</si>
  <si>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</si>
  <si>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</si>
  <si>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</si>
  <si>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</si>
  <si>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</si>
  <si>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</si>
  <si>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</si>
  <si>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</si>
  <si>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</si>
  <si>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</si>
  <si>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</si>
  <si>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</si>
  <si>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</si>
  <si>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</si>
  <si>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</si>
  <si>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</si>
  <si>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</si>
  <si>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</si>
  <si>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</si>
  <si>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</si>
  <si>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</si>
  <si>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</si>
  <si>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</si>
  <si>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</si>
  <si>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</si>
  <si>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</si>
  <si>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</si>
  <si>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</si>
  <si>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</si>
  <si>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</si>
  <si>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</si>
  <si>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</si>
  <si>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</si>
  <si>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</si>
  <si>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</si>
  <si>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</si>
  <si>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</si>
  <si>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</si>
  <si>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</si>
  <si>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</si>
  <si>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</si>
  <si>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</si>
  <si>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</si>
  <si>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</si>
  <si>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</si>
  <si>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</si>
  <si>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</si>
  <si>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</si>
  <si>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</si>
  <si>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</si>
  <si>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</si>
  <si>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</si>
  <si>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</si>
  <si>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</si>
  <si>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</si>
  <si>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</si>
  <si>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</si>
  <si>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</si>
  <si>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</si>
  <si>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</si>
  <si>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</si>
  <si>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</si>
  <si>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</si>
  <si>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</si>
  <si>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</si>
  <si>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</si>
  <si>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</si>
  <si>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</si>
  <si>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</si>
  <si>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</si>
  <si>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</si>
  <si>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</si>
  <si>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</si>
  <si>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</si>
  <si>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</si>
  <si>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</si>
  <si>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</si>
  <si>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</si>
  <si>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</si>
  <si>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</si>
  <si>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福島県会津美里町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</si>
  <si>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</si>
  <si>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</si>
  <si>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</si>
  <si>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</si>
  <si>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</si>
  <si>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</si>
  <si>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</si>
  <si>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</si>
  <si>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</si>
  <si>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</si>
  <si>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</si>
  <si>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</si>
  <si>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</si>
  <si>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</si>
  <si>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</si>
  <si>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</si>
  <si>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</si>
  <si>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</si>
  <si>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</si>
  <si>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</si>
  <si>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</si>
  <si>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</si>
  <si>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</si>
  <si>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</si>
  <si>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</si>
  <si>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</si>
  <si>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</si>
  <si>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</si>
  <si>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</si>
  <si>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</si>
  <si>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</si>
  <si>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</si>
  <si>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</si>
  <si>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</si>
  <si>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</si>
  <si>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</si>
  <si>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</si>
  <si>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</si>
  <si>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</si>
  <si>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</si>
  <si>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</si>
  <si>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</si>
  <si>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</si>
  <si>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</si>
  <si>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</si>
  <si>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</si>
  <si>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</si>
  <si>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</si>
  <si>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</si>
  <si>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</si>
  <si>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</si>
  <si>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</si>
  <si>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</si>
  <si>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</si>
  <si>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</si>
  <si>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</si>
  <si>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</si>
  <si>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</si>
  <si>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</si>
  <si>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</si>
  <si>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</si>
  <si>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</si>
  <si>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</si>
  <si>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</si>
  <si>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</si>
  <si>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</si>
  <si>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</si>
  <si>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</si>
  <si>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</si>
  <si>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</si>
  <si>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</si>
  <si>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</si>
  <si>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</si>
  <si>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</si>
  <si>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</si>
  <si>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</si>
  <si>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</si>
  <si>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</si>
  <si>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</si>
  <si>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</si>
  <si>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</si>
  <si>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</si>
  <si>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</si>
  <si>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</si>
  <si>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</si>
  <si>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</si>
  <si>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</si>
  <si>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</si>
  <si>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</si>
  <si>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</si>
  <si>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</si>
  <si>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</si>
  <si>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</si>
  <si>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</si>
  <si>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</si>
  <si>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</si>
  <si>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</si>
  <si>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</si>
  <si>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</si>
  <si>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</si>
  <si>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</si>
  <si>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</si>
  <si>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</si>
  <si>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</si>
  <si>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</si>
  <si>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</si>
  <si>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</si>
  <si>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</si>
  <si>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</si>
  <si>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</si>
  <si>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</si>
  <si>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</si>
  <si>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</si>
  <si>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</si>
  <si>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</si>
  <si>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</si>
  <si>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</si>
  <si>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</si>
  <si>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</si>
  <si>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</si>
  <si>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</si>
  <si>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</si>
  <si>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</si>
  <si>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</si>
  <si>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</si>
  <si>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</si>
  <si>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</si>
  <si>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</si>
  <si>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</si>
  <si>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</si>
  <si>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</si>
  <si>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</si>
  <si>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</si>
  <si>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</si>
  <si>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</si>
  <si>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</si>
  <si>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</si>
  <si>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</si>
  <si>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</si>
  <si>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</si>
  <si>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</si>
  <si>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</si>
  <si>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</si>
  <si>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</si>
  <si>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</si>
  <si>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</si>
  <si>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</si>
  <si>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</si>
  <si>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</si>
  <si>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</si>
  <si>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</si>
  <si>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</si>
  <si>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</si>
  <si>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</si>
  <si>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</si>
  <si>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福島県会津美里町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</si>
  <si>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</si>
  <si>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</si>
  <si>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</si>
  <si>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</si>
  <si>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</si>
  <si>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</si>
  <si>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</si>
  <si>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</si>
  <si>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</si>
  <si>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</si>
  <si>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</si>
  <si>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</si>
  <si>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</si>
  <si>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</si>
  <si>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</si>
  <si>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</si>
  <si>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</si>
  <si>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</si>
  <si>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</si>
  <si>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</si>
  <si>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</si>
  <si>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</si>
  <si>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</si>
  <si>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</si>
  <si>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</si>
  <si>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</si>
  <si>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</si>
  <si>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</si>
  <si>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</si>
  <si>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</si>
  <si>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</si>
  <si>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</si>
  <si>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</si>
  <si>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</si>
  <si>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</si>
  <si>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</si>
  <si>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</si>
  <si>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</si>
  <si>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</si>
  <si>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</si>
  <si>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</si>
  <si>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</si>
  <si>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個別合併処理浄化槽事業特別会計</t>
    <phoneticPr fontId="5"/>
  </si>
  <si>
    <t>住宅用地造成事業特別会計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</si>
  <si>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</si>
  <si>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</si>
  <si>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</si>
  <si>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</si>
  <si>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</si>
  <si>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</si>
  <si>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</si>
  <si>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</si>
  <si>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</si>
  <si>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</si>
  <si>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</si>
  <si>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</si>
  <si>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</si>
  <si>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</si>
  <si>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</si>
  <si>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</si>
  <si>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</si>
  <si>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</si>
  <si>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</si>
  <si>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</si>
  <si>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</si>
  <si>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</si>
  <si>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</si>
  <si>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</si>
  <si>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</si>
  <si>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</si>
  <si>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</si>
  <si>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</si>
  <si>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</si>
  <si>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</si>
  <si>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</si>
  <si>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</si>
  <si>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</si>
  <si>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</si>
  <si>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</si>
  <si>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</si>
  <si>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</si>
  <si>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</si>
  <si>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</si>
  <si>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</si>
  <si>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</si>
  <si>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</si>
  <si>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</si>
  <si>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</si>
  <si>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</si>
  <si>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</si>
  <si>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</si>
  <si>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</si>
  <si>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</si>
  <si>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</si>
  <si>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</si>
  <si>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</si>
  <si>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</si>
  <si>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</si>
  <si>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</si>
  <si>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</si>
  <si>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</si>
  <si>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</si>
  <si>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</si>
  <si>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</si>
  <si>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</si>
  <si>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</si>
  <si>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</si>
  <si>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</si>
  <si>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</si>
  <si>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</si>
  <si>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</si>
  <si>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</si>
  <si>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</si>
  <si>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</si>
  <si>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</si>
  <si>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</si>
  <si>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</si>
  <si>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</si>
  <si>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</si>
  <si>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</si>
  <si>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</si>
  <si>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</si>
  <si>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</si>
  <si>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</si>
  <si>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</si>
  <si>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</si>
  <si>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</si>
  <si>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</si>
  <si>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</si>
  <si>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</si>
  <si>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</si>
  <si>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</si>
  <si>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</si>
  <si>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</si>
  <si>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</si>
  <si>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</si>
  <si>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</si>
  <si>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</si>
  <si>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</si>
  <si>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</si>
  <si>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</si>
  <si>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</si>
  <si>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</si>
  <si>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</si>
  <si>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</si>
  <si>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</si>
  <si>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</si>
  <si>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</si>
  <si>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</si>
  <si>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</si>
  <si>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</si>
  <si>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</si>
  <si>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</si>
  <si>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</si>
  <si>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</si>
  <si>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</si>
  <si>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</si>
  <si>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</si>
  <si>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</si>
  <si>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</si>
  <si>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</si>
  <si>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</si>
  <si>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</si>
  <si>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</si>
  <si>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</si>
  <si>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</si>
  <si>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</si>
  <si>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</si>
  <si>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</si>
  <si>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</si>
  <si>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</si>
  <si>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</si>
  <si>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</si>
  <si>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</si>
  <si>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</si>
  <si>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</si>
  <si>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</si>
  <si>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</si>
  <si>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</si>
  <si>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</si>
  <si>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</si>
  <si>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</si>
  <si>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</si>
  <si>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</si>
  <si>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</si>
  <si>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</si>
  <si>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</si>
  <si>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</si>
  <si>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</si>
  <si>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</si>
  <si>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</si>
  <si>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</si>
  <si>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国民健康保険特別会計</t>
  </si>
  <si>
    <t>介護保険特別会計</t>
  </si>
  <si>
    <t>工業団地造成事業特別会計</t>
  </si>
  <si>
    <t>下水道事業特別会計</t>
  </si>
  <si>
    <t>住宅用地造成事業特別会計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</si>
  <si>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</si>
  <si>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</si>
  <si>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</si>
  <si>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</si>
  <si>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</si>
  <si>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</si>
  <si>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</si>
  <si>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</si>
  <si>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</si>
  <si>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会津若松地方広域市町村圏整備組合　一般会計</t>
    <rPh sb="0" eb="4">
      <t>アイヅワカマツ</t>
    </rPh>
    <rPh sb="4" eb="6">
      <t>チホウ</t>
    </rPh>
    <rPh sb="6" eb="8">
      <t>コウイキ</t>
    </rPh>
    <rPh sb="8" eb="9">
      <t>シ</t>
    </rPh>
    <rPh sb="9" eb="11">
      <t>チョウソン</t>
    </rPh>
    <rPh sb="11" eb="12">
      <t>ケン</t>
    </rPh>
    <rPh sb="12" eb="14">
      <t>セイビ</t>
    </rPh>
    <rPh sb="14" eb="16">
      <t>クミアイ</t>
    </rPh>
    <rPh sb="17" eb="19">
      <t>イッパン</t>
    </rPh>
    <rPh sb="19" eb="21">
      <t>カイケイ</t>
    </rPh>
    <phoneticPr fontId="2"/>
  </si>
  <si>
    <t>会津若松地方広域市町村圏整備組合　水道用水供給事業会計</t>
    <rPh sb="0" eb="4">
      <t>アイヅワカマツ</t>
    </rPh>
    <rPh sb="4" eb="6">
      <t>チホウ</t>
    </rPh>
    <rPh sb="6" eb="8">
      <t>コウイキ</t>
    </rPh>
    <rPh sb="8" eb="9">
      <t>シ</t>
    </rPh>
    <rPh sb="9" eb="11">
      <t>チョウソン</t>
    </rPh>
    <rPh sb="11" eb="12">
      <t>ケン</t>
    </rPh>
    <rPh sb="12" eb="14">
      <t>セイビ</t>
    </rPh>
    <rPh sb="14" eb="16">
      <t>クミアイ</t>
    </rPh>
    <rPh sb="17" eb="19">
      <t>スイドウ</t>
    </rPh>
    <rPh sb="19" eb="21">
      <t>ヨウスイ</t>
    </rPh>
    <rPh sb="21" eb="23">
      <t>キョウキュウ</t>
    </rPh>
    <rPh sb="23" eb="25">
      <t>ジギョウ</t>
    </rPh>
    <rPh sb="25" eb="27">
      <t>カイケイ</t>
    </rPh>
    <phoneticPr fontId="2"/>
  </si>
  <si>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</si>
  <si>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</si>
  <si>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</si>
  <si>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</si>
  <si>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</si>
  <si>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</si>
  <si>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</si>
  <si>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</si>
  <si>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</si>
  <si>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</si>
  <si>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</si>
  <si>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t>
    <phoneticPr fontId="2"/>
  </si>
  <si>
    <t>-</t>
    <phoneticPr fontId="2"/>
  </si>
  <si>
    <t>会津若松地方土地開発公社</t>
    <rPh sb="0" eb="2">
      <t>アイヅ</t>
    </rPh>
    <rPh sb="2" eb="4">
      <t>ワカマツ</t>
    </rPh>
    <rPh sb="4" eb="6">
      <t>チホウ</t>
    </rPh>
    <rPh sb="6" eb="8">
      <t>トチ</t>
    </rPh>
    <rPh sb="8" eb="10">
      <t>カイハツ</t>
    </rPh>
    <rPh sb="10" eb="12">
      <t>コウシャ</t>
    </rPh>
    <phoneticPr fontId="2"/>
  </si>
  <si>
    <t>会津美里振興公社</t>
    <rPh sb="0" eb="4">
      <t>アイヅミサト</t>
    </rPh>
    <rPh sb="4" eb="6">
      <t>シンコウ</t>
    </rPh>
    <rPh sb="6" eb="8">
      <t>コウシャ</t>
    </rPh>
    <phoneticPr fontId="2"/>
  </si>
  <si>
    <t>米夢の郷</t>
    <rPh sb="0" eb="1">
      <t>コメ</t>
    </rPh>
    <rPh sb="1" eb="2">
      <t>ユメ</t>
    </rPh>
    <rPh sb="3" eb="4">
      <t>サト</t>
    </rPh>
    <phoneticPr fontId="2"/>
  </si>
  <si>
    <t>-</t>
    <phoneticPr fontId="2"/>
  </si>
  <si>
    <t>-</t>
    <phoneticPr fontId="2"/>
  </si>
  <si>
    <t>公共施設等整備再生基金</t>
    <rPh sb="0" eb="2">
      <t>コウキョウ</t>
    </rPh>
    <rPh sb="2" eb="5">
      <t>シセツトウ</t>
    </rPh>
    <rPh sb="5" eb="7">
      <t>セイビ</t>
    </rPh>
    <rPh sb="7" eb="9">
      <t>サイセイ</t>
    </rPh>
    <rPh sb="9" eb="11">
      <t>キキン</t>
    </rPh>
    <phoneticPr fontId="11"/>
  </si>
  <si>
    <t>国営会津宮川土地改良事業基金</t>
    <rPh sb="0" eb="2">
      <t>コクエイ</t>
    </rPh>
    <rPh sb="2" eb="4">
      <t>アイヅ</t>
    </rPh>
    <rPh sb="4" eb="6">
      <t>ミヤカワ</t>
    </rPh>
    <rPh sb="6" eb="8">
      <t>トチ</t>
    </rPh>
    <rPh sb="8" eb="10">
      <t>カイリョウ</t>
    </rPh>
    <rPh sb="10" eb="12">
      <t>ジギョウ</t>
    </rPh>
    <rPh sb="12" eb="14">
      <t>キキン</t>
    </rPh>
    <phoneticPr fontId="11"/>
  </si>
  <si>
    <t>ふれあい福祉基金</t>
    <rPh sb="4" eb="6">
      <t>フクシ</t>
    </rPh>
    <rPh sb="6" eb="8">
      <t>キキン</t>
    </rPh>
    <phoneticPr fontId="11"/>
  </si>
  <si>
    <t>ふるさと振興基金</t>
    <rPh sb="4" eb="6">
      <t>シンコウ</t>
    </rPh>
    <rPh sb="6" eb="8">
      <t>キキン</t>
    </rPh>
    <phoneticPr fontId="11"/>
  </si>
  <si>
    <t>過疎地域自立促進基金</t>
    <rPh sb="0" eb="2">
      <t>カソ</t>
    </rPh>
    <rPh sb="2" eb="4">
      <t>チイキ</t>
    </rPh>
    <rPh sb="4" eb="6">
      <t>ジリツ</t>
    </rPh>
    <rPh sb="6" eb="8">
      <t>ソクシン</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</si>
  <si>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</si>
  <si>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</si>
  <si>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</si>
  <si>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現時点においては、充当可能財源等があるため将来負担比率は算定されていない。
また、有形固定資産減価償却費については、今後は上昇傾向にあるため、長寿命化や最適化に取り組んでいく。</t>
    <rPh sb="0" eb="3">
      <t>ゲンジテン</t>
    </rPh>
    <rPh sb="9" eb="11">
      <t>ジュウトウ</t>
    </rPh>
    <rPh sb="11" eb="13">
      <t>カノウ</t>
    </rPh>
    <rPh sb="13" eb="15">
      <t>ザイゲン</t>
    </rPh>
    <rPh sb="15" eb="16">
      <t>トウ</t>
    </rPh>
    <rPh sb="21" eb="23">
      <t>ショウライ</t>
    </rPh>
    <rPh sb="23" eb="25">
      <t>フタン</t>
    </rPh>
    <rPh sb="25" eb="27">
      <t>ヒリツ</t>
    </rPh>
    <rPh sb="28" eb="30">
      <t>サンテイ</t>
    </rPh>
    <rPh sb="41" eb="47">
      <t>ユウケイコテイシサン</t>
    </rPh>
    <rPh sb="47" eb="52">
      <t>ゲンカショウキャクヒ</t>
    </rPh>
    <rPh sb="58" eb="60">
      <t>コンゴ</t>
    </rPh>
    <rPh sb="61" eb="63">
      <t>ジョウショウ</t>
    </rPh>
    <rPh sb="63" eb="65">
      <t>ケイコウ</t>
    </rPh>
    <rPh sb="71" eb="74">
      <t>チョウジュミョウ</t>
    </rPh>
    <rPh sb="74" eb="75">
      <t>カ</t>
    </rPh>
    <rPh sb="76" eb="79">
      <t>サイテキカ</t>
    </rPh>
    <rPh sb="80" eb="81">
      <t>ト</t>
    </rPh>
    <rPh sb="82" eb="8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</si>
  <si>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</si>
  <si>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</si>
  <si>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</si>
  <si>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</si>
  <si>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</si>
  <si>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</si>
  <si>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新規債の発行にあたっては、標準財政規模の10％以内に抑えるとともに、利率の高い記載の繰上償還を行ってきたため、実質公債費比率は減少してきている。
また、財政調整基金等への積み立てにより、充当可能財源等が増加しているため、将来負担比率は算定されていない。</t>
    <rPh sb="0" eb="2">
      <t>シンキ</t>
    </rPh>
    <rPh sb="2" eb="3">
      <t>サイ</t>
    </rPh>
    <rPh sb="4" eb="6">
      <t>ハッコウ</t>
    </rPh>
    <rPh sb="13" eb="15">
      <t>ヒョウジュン</t>
    </rPh>
    <rPh sb="15" eb="17">
      <t>ザイセイ</t>
    </rPh>
    <rPh sb="17" eb="19">
      <t>キボ</t>
    </rPh>
    <rPh sb="23" eb="25">
      <t>イナイ</t>
    </rPh>
    <rPh sb="26" eb="27">
      <t>オサ</t>
    </rPh>
    <rPh sb="34" eb="36">
      <t>リリツ</t>
    </rPh>
    <rPh sb="37" eb="38">
      <t>タカ</t>
    </rPh>
    <rPh sb="39" eb="41">
      <t>キサイ</t>
    </rPh>
    <rPh sb="42" eb="44">
      <t>クリアゲ</t>
    </rPh>
    <rPh sb="44" eb="46">
      <t>ショウカン</t>
    </rPh>
    <rPh sb="47" eb="48">
      <t>オコナ</t>
    </rPh>
    <rPh sb="55" eb="59">
      <t>ジッシツコウサイ</t>
    </rPh>
    <rPh sb="59" eb="60">
      <t>ヒ</t>
    </rPh>
    <rPh sb="60" eb="62">
      <t>ヒリツ</t>
    </rPh>
    <rPh sb="63" eb="65">
      <t>ゲンショウ</t>
    </rPh>
    <rPh sb="76" eb="80">
      <t>ザイセイチョウセイ</t>
    </rPh>
    <rPh sb="80" eb="82">
      <t>キキン</t>
    </rPh>
    <rPh sb="82" eb="83">
      <t>トウ</t>
    </rPh>
    <rPh sb="85" eb="86">
      <t>ツ</t>
    </rPh>
    <rPh sb="87" eb="88">
      <t>タ</t>
    </rPh>
    <rPh sb="93" eb="95">
      <t>ジュウトウ</t>
    </rPh>
    <rPh sb="95" eb="97">
      <t>カノウ</t>
    </rPh>
    <rPh sb="97" eb="100">
      <t>ザイゲントウ</t>
    </rPh>
    <rPh sb="101" eb="103">
      <t>ゾウカ</t>
    </rPh>
    <rPh sb="110" eb="112">
      <t>ショウライ</t>
    </rPh>
    <rPh sb="112" eb="114">
      <t>フタン</t>
    </rPh>
    <rPh sb="114" eb="116">
      <t>ヒリツ</t>
    </rPh>
    <rPh sb="117" eb="119">
      <t>サンテイ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</si>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</sst>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xmlns:c16r2="http://schemas.microsoft.com/office/drawing/2015/06/chart">
            <c:ext xmlns:c16="http://schemas.microsoft.com/office/drawing/2014/chart" uri="{C3380CC4-5D6E-409C-BE32-E72D297353CC}">
              <c16:uniqueId val="{00000000-837C-4803-AF9A-922416CD74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31132</c:v>
                </c:pt>
                <c:pt idx="1">
                  <c:v>102782</c:v>
                </c:pt>
                <c:pt idx="2">
                  <c:v>39460</c:v>
                </c:pt>
                <c:pt idx="3">
                  <c:v>152430</c:v>
                </c:pt>
                <c:pt idx="4">
                  <c:v>83741</c:v>
                </c:pt>
              </c:numCache>
            </c:numRef>
          </c:val>
          <c:smooth val="0"/>
          <c:extLst xmlns:c16r2="http://schemas.microsoft.com/office/drawing/2015/06/chart">
            <c:ext xmlns:c16="http://schemas.microsoft.com/office/drawing/2014/chart" uri="{C3380CC4-5D6E-409C-BE32-E72D297353CC}">
              <c16:uniqueId val="{00000001-837C-4803-AF9A-922416CD7439}"/>
            </c:ext>
          </c:extLst>
        </c:ser>
        <c:dLbls>
          <c:showLegendKey val="0"/>
          <c:showVal val="0"/>
          <c:showCatName val="0"/>
          <c:showSerName val="0"/>
          <c:showPercent val="0"/>
          <c:showBubbleSize val="0"/>
        </c:dLbls>
        <c:marker val="1"/>
        <c:smooth val="0"/>
        <c:axId val="554050680"/>
        <c:axId val="554052640"/>
      </c:lineChart>
      <c:catAx>
        <c:axId val="554050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4052640"/>
        <c:crosses val="autoZero"/>
        <c:auto val="1"/>
        <c:lblAlgn val="ctr"/>
        <c:lblOffset val="100"/>
        <c:tickLblSkip val="1"/>
        <c:tickMarkSkip val="1"/>
        <c:noMultiLvlLbl val="0"/>
      </c:catAx>
      <c:valAx>
        <c:axId val="5540526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4050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3.97</c:v>
                </c:pt>
                <c:pt idx="1">
                  <c:v>3.37</c:v>
                </c:pt>
                <c:pt idx="2">
                  <c:v>3</c:v>
                </c:pt>
                <c:pt idx="3">
                  <c:v>3.65</c:v>
                </c:pt>
                <c:pt idx="4">
                  <c:v>4.95</c:v>
                </c:pt>
              </c:numCache>
            </c:numRef>
          </c:val>
          <c:extLst xmlns:c16r2="http://schemas.microsoft.com/office/drawing/2015/06/chart">
            <c:ext xmlns:c16="http://schemas.microsoft.com/office/drawing/2014/chart" uri="{C3380CC4-5D6E-409C-BE32-E72D297353CC}">
              <c16:uniqueId val="{00000000-37FD-487A-B7BE-3962E74EB9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38.22</c:v>
                </c:pt>
                <c:pt idx="1">
                  <c:v>43.43</c:v>
                </c:pt>
                <c:pt idx="2">
                  <c:v>44.94</c:v>
                </c:pt>
                <c:pt idx="3">
                  <c:v>49.73</c:v>
                </c:pt>
                <c:pt idx="4">
                  <c:v>53.02</c:v>
                </c:pt>
              </c:numCache>
            </c:numRef>
          </c:val>
          <c:extLst xmlns:c16r2="http://schemas.microsoft.com/office/drawing/2015/06/chart">
            <c:ext xmlns:c16="http://schemas.microsoft.com/office/drawing/2014/chart" uri="{C3380CC4-5D6E-409C-BE32-E72D297353CC}">
              <c16:uniqueId val="{00000001-37FD-487A-B7BE-3962E74EB9CE}"/>
            </c:ext>
          </c:extLst>
        </c:ser>
        <c:dLbls>
          <c:showLegendKey val="0"/>
          <c:showVal val="0"/>
          <c:showCatName val="0"/>
          <c:showSerName val="0"/>
          <c:showPercent val="0"/>
          <c:showBubbleSize val="0"/>
        </c:dLbls>
        <c:gapWidth val="250"/>
        <c:overlap val="100"/>
        <c:axId val="554051856"/>
        <c:axId val="666084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7.98</c:v>
                </c:pt>
                <c:pt idx="1">
                  <c:v>2.89</c:v>
                </c:pt>
                <c:pt idx="2">
                  <c:v>2.4900000000000002</c:v>
                </c:pt>
                <c:pt idx="3">
                  <c:v>3.73</c:v>
                </c:pt>
                <c:pt idx="4">
                  <c:v>3.8</c:v>
                </c:pt>
              </c:numCache>
            </c:numRef>
          </c:val>
          <c:smooth val="0"/>
          <c:extLst xmlns:c16r2="http://schemas.microsoft.com/office/drawing/2015/06/chart">
            <c:ext xmlns:c16="http://schemas.microsoft.com/office/drawing/2014/chart" uri="{C3380CC4-5D6E-409C-BE32-E72D297353CC}">
              <c16:uniqueId val="{00000002-37FD-487A-B7BE-3962E74EB9CE}"/>
            </c:ext>
          </c:extLst>
        </c:ser>
        <c:dLbls>
          <c:showLegendKey val="0"/>
          <c:showVal val="0"/>
          <c:showCatName val="0"/>
          <c:showSerName val="0"/>
          <c:showPercent val="0"/>
          <c:showBubbleSize val="0"/>
        </c:dLbls>
        <c:marker val="1"/>
        <c:smooth val="0"/>
        <c:axId val="554051856"/>
        <c:axId val="666084088"/>
      </c:lineChart>
      <c:catAx>
        <c:axId val="55405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6084088"/>
        <c:crosses val="autoZero"/>
        <c:auto val="1"/>
        <c:lblAlgn val="ctr"/>
        <c:lblOffset val="100"/>
        <c:tickLblSkip val="1"/>
        <c:tickMarkSkip val="1"/>
        <c:noMultiLvlLbl val="0"/>
      </c:catAx>
      <c:valAx>
        <c:axId val="66608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05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3802-456E-9A07-F42E26757C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02-456E-9A07-F42E26757C4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2-3802-456E-9A07-F42E26757C47}"/>
            </c:ext>
          </c:extLst>
        </c:ser>
        <c:ser>
          <c:idx val="3"/>
          <c:order val="3"/>
          <c:tx>
            <c:strRef>
              <c:f>データシート!$A$30</c:f>
              <c:strCache>
                <c:ptCount val="1"/>
                <c:pt idx="0">
                  <c:v>住宅用地造成事業特別会計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0.34</c:v>
                </c:pt>
                <c:pt idx="2">
                  <c:v>#N/A</c:v>
                </c:pt>
                <c:pt idx="3">
                  <c:v>0.14000000000000001</c:v>
                </c:pt>
                <c:pt idx="4">
                  <c:v>#N/A</c:v>
                </c:pt>
                <c:pt idx="5">
                  <c:v>0.22</c:v>
                </c:pt>
                <c:pt idx="6">
                  <c:v>#N/A</c:v>
                </c:pt>
                <c:pt idx="7">
                  <c:v>0.18</c:v>
                </c:pt>
                <c:pt idx="8">
                  <c:v>#N/A</c:v>
                </c:pt>
                <c:pt idx="9">
                  <c:v>0.15</c:v>
                </c:pt>
              </c:numCache>
            </c:numRef>
          </c:val>
          <c:extLst xmlns:c16r2="http://schemas.microsoft.com/office/drawing/2015/06/chart">
            <c:ext xmlns:c16="http://schemas.microsoft.com/office/drawing/2014/chart" uri="{C3380CC4-5D6E-409C-BE32-E72D297353CC}">
              <c16:uniqueId val="{00000003-3802-456E-9A07-F42E26757C4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0.21</c:v>
                </c:pt>
                <c:pt idx="4">
                  <c:v>#N/A</c:v>
                </c:pt>
                <c:pt idx="5">
                  <c:v>0.17</c:v>
                </c:pt>
                <c:pt idx="6">
                  <c:v>#N/A</c:v>
                </c:pt>
                <c:pt idx="7">
                  <c:v>0.14000000000000001</c:v>
                </c:pt>
                <c:pt idx="8">
                  <c:v>#N/A</c:v>
                </c:pt>
                <c:pt idx="9">
                  <c:v>0.39</c:v>
                </c:pt>
              </c:numCache>
            </c:numRef>
          </c:val>
          <c:extLst xmlns:c16r2="http://schemas.microsoft.com/office/drawing/2015/06/chart">
            <c:ext xmlns:c16="http://schemas.microsoft.com/office/drawing/2014/chart" uri="{C3380CC4-5D6E-409C-BE32-E72D297353CC}">
              <c16:uniqueId val="{00000004-3802-456E-9A07-F42E26757C47}"/>
            </c:ext>
          </c:extLst>
        </c:ser>
        <c:ser>
          <c:idx val="5"/>
          <c:order val="5"/>
          <c:tx>
            <c:strRef>
              <c:f>データシート!$A$32</c:f>
              <c:strCache>
                <c:ptCount val="1"/>
                <c:pt idx="0">
                  <c:v>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0.62</c:v>
                </c:pt>
                <c:pt idx="2">
                  <c:v>#N/A</c:v>
                </c:pt>
                <c:pt idx="3">
                  <c:v>0.7</c:v>
                </c:pt>
                <c:pt idx="4">
                  <c:v>#N/A</c:v>
                </c:pt>
                <c:pt idx="5">
                  <c:v>0.66</c:v>
                </c:pt>
                <c:pt idx="6">
                  <c:v>#N/A</c:v>
                </c:pt>
                <c:pt idx="7">
                  <c:v>0.68</c:v>
                </c:pt>
                <c:pt idx="8">
                  <c:v>#N/A</c:v>
                </c:pt>
                <c:pt idx="9">
                  <c:v>0.56999999999999995</c:v>
                </c:pt>
              </c:numCache>
            </c:numRef>
          </c:val>
          <c:extLst xmlns:c16r2="http://schemas.microsoft.com/office/drawing/2015/06/chart">
            <c:ext xmlns:c16="http://schemas.microsoft.com/office/drawing/2014/chart" uri="{C3380CC4-5D6E-409C-BE32-E72D297353CC}">
              <c16:uniqueId val="{00000005-3802-456E-9A07-F42E26757C4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1.1000000000000001</c:v>
                </c:pt>
                <c:pt idx="2">
                  <c:v>#N/A</c:v>
                </c:pt>
                <c:pt idx="3">
                  <c:v>1.56</c:v>
                </c:pt>
                <c:pt idx="4">
                  <c:v>#N/A</c:v>
                </c:pt>
                <c:pt idx="5">
                  <c:v>1.45</c:v>
                </c:pt>
                <c:pt idx="6">
                  <c:v>#N/A</c:v>
                </c:pt>
                <c:pt idx="7">
                  <c:v>3.04</c:v>
                </c:pt>
                <c:pt idx="8">
                  <c:v>#N/A</c:v>
                </c:pt>
                <c:pt idx="9">
                  <c:v>2.34</c:v>
                </c:pt>
              </c:numCache>
            </c:numRef>
          </c:val>
          <c:extLst xmlns:c16r2="http://schemas.microsoft.com/office/drawing/2015/06/chart">
            <c:ext xmlns:c16="http://schemas.microsoft.com/office/drawing/2014/chart" uri="{C3380CC4-5D6E-409C-BE32-E72D297353CC}">
              <c16:uniqueId val="{00000006-3802-456E-9A07-F42E26757C4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2.91</c:v>
                </c:pt>
                <c:pt idx="2">
                  <c:v>#N/A</c:v>
                </c:pt>
                <c:pt idx="3">
                  <c:v>3.74</c:v>
                </c:pt>
                <c:pt idx="4">
                  <c:v>#N/A</c:v>
                </c:pt>
                <c:pt idx="5">
                  <c:v>4.4400000000000004</c:v>
                </c:pt>
                <c:pt idx="6">
                  <c:v>#N/A</c:v>
                </c:pt>
                <c:pt idx="7">
                  <c:v>2.38</c:v>
                </c:pt>
                <c:pt idx="8">
                  <c:v>#N/A</c:v>
                </c:pt>
                <c:pt idx="9">
                  <c:v>2.48</c:v>
                </c:pt>
              </c:numCache>
            </c:numRef>
          </c:val>
          <c:extLst xmlns:c16r2="http://schemas.microsoft.com/office/drawing/2015/06/chart">
            <c:ext xmlns:c16="http://schemas.microsoft.com/office/drawing/2014/chart" uri="{C3380CC4-5D6E-409C-BE32-E72D297353CC}">
              <c16:uniqueId val="{00000007-3802-456E-9A07-F42E26757C4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2.0299999999999998</c:v>
                </c:pt>
                <c:pt idx="2">
                  <c:v>#N/A</c:v>
                </c:pt>
                <c:pt idx="3">
                  <c:v>2.57</c:v>
                </c:pt>
                <c:pt idx="4">
                  <c:v>#N/A</c:v>
                </c:pt>
                <c:pt idx="5">
                  <c:v>3.29</c:v>
                </c:pt>
                <c:pt idx="6">
                  <c:v>#N/A</c:v>
                </c:pt>
                <c:pt idx="7">
                  <c:v>3.79</c:v>
                </c:pt>
                <c:pt idx="8">
                  <c:v>#N/A</c:v>
                </c:pt>
                <c:pt idx="9">
                  <c:v>4.78</c:v>
                </c:pt>
              </c:numCache>
            </c:numRef>
          </c:val>
          <c:extLst xmlns:c16r2="http://schemas.microsoft.com/office/drawing/2015/06/chart">
            <c:ext xmlns:c16="http://schemas.microsoft.com/office/drawing/2014/chart" uri="{C3380CC4-5D6E-409C-BE32-E72D297353CC}">
              <c16:uniqueId val="{00000008-3802-456E-9A07-F42E26757C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3.96</c:v>
                </c:pt>
                <c:pt idx="2">
                  <c:v>#N/A</c:v>
                </c:pt>
                <c:pt idx="3">
                  <c:v>3.25</c:v>
                </c:pt>
                <c:pt idx="4">
                  <c:v>#N/A</c:v>
                </c:pt>
                <c:pt idx="5">
                  <c:v>0.15</c:v>
                </c:pt>
                <c:pt idx="6">
                  <c:v>#N/A</c:v>
                </c:pt>
                <c:pt idx="7">
                  <c:v>3.64</c:v>
                </c:pt>
                <c:pt idx="8">
                  <c:v>#N/A</c:v>
                </c:pt>
                <c:pt idx="9">
                  <c:v>4.9400000000000004</c:v>
                </c:pt>
              </c:numCache>
            </c:numRef>
          </c:val>
          <c:extLst xmlns:c16r2="http://schemas.microsoft.com/office/drawing/2015/06/chart">
            <c:ext xmlns:c16="http://schemas.microsoft.com/office/drawing/2014/chart" uri="{C3380CC4-5D6E-409C-BE32-E72D297353CC}">
              <c16:uniqueId val="{00000009-3802-456E-9A07-F42E26757C47}"/>
            </c:ext>
          </c:extLst>
        </c:ser>
        <c:dLbls>
          <c:showLegendKey val="0"/>
          <c:showVal val="0"/>
          <c:showCatName val="0"/>
          <c:showSerName val="0"/>
          <c:showPercent val="0"/>
          <c:showBubbleSize val="0"/>
        </c:dLbls>
        <c:gapWidth val="150"/>
        <c:overlap val="100"/>
        <c:axId val="666084872"/>
        <c:axId val="666085656"/>
      </c:barChart>
      <c:catAx>
        <c:axId val="66608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085656"/>
        <c:crosses val="autoZero"/>
        <c:auto val="1"/>
        <c:lblAlgn val="ctr"/>
        <c:lblOffset val="100"/>
        <c:tickLblSkip val="1"/>
        <c:tickMarkSkip val="1"/>
        <c:noMultiLvlLbl val="0"/>
      </c:catAx>
      <c:valAx>
        <c:axId val="666085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084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1348</c:v>
                </c:pt>
                <c:pt idx="5">
                  <c:v>1244</c:v>
                </c:pt>
                <c:pt idx="8">
                  <c:v>1234</c:v>
                </c:pt>
                <c:pt idx="11">
                  <c:v>1170</c:v>
                </c:pt>
                <c:pt idx="14">
                  <c:v>1152</c:v>
                </c:pt>
              </c:numCache>
            </c:numRef>
          </c:val>
          <c:extLst xmlns:c16r2="http://schemas.microsoft.com/office/drawing/2015/06/chart">
            <c:ext xmlns:c16="http://schemas.microsoft.com/office/drawing/2014/chart" uri="{C3380CC4-5D6E-409C-BE32-E72D297353CC}">
              <c16:uniqueId val="{00000000-35F5-48AB-84C1-20111CC00E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5F5-48AB-84C1-20111CC00E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53</c:v>
                </c:pt>
                <c:pt idx="3">
                  <c:v>23</c:v>
                </c:pt>
                <c:pt idx="6">
                  <c:v>20</c:v>
                </c:pt>
                <c:pt idx="9">
                  <c:v>9</c:v>
                </c:pt>
                <c:pt idx="12">
                  <c:v>5</c:v>
                </c:pt>
              </c:numCache>
            </c:numRef>
          </c:val>
          <c:extLst xmlns:c16r2="http://schemas.microsoft.com/office/drawing/2015/06/chart">
            <c:ext xmlns:c16="http://schemas.microsoft.com/office/drawing/2014/chart" uri="{C3380CC4-5D6E-409C-BE32-E72D297353CC}">
              <c16:uniqueId val="{00000002-35F5-48AB-84C1-20111CC00E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26</c:v>
                </c:pt>
                <c:pt idx="6">
                  <c:v>16</c:v>
                </c:pt>
                <c:pt idx="9">
                  <c:v>15</c:v>
                </c:pt>
                <c:pt idx="12">
                  <c:v>13</c:v>
                </c:pt>
              </c:numCache>
            </c:numRef>
          </c:val>
          <c:extLst xmlns:c16r2="http://schemas.microsoft.com/office/drawing/2015/06/chart">
            <c:ext xmlns:c16="http://schemas.microsoft.com/office/drawing/2014/chart" uri="{C3380CC4-5D6E-409C-BE32-E72D297353CC}">
              <c16:uniqueId val="{00000003-35F5-48AB-84C1-20111CC00E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289</c:v>
                </c:pt>
                <c:pt idx="3">
                  <c:v>282</c:v>
                </c:pt>
                <c:pt idx="6">
                  <c:v>310</c:v>
                </c:pt>
                <c:pt idx="9">
                  <c:v>292</c:v>
                </c:pt>
                <c:pt idx="12">
                  <c:v>275</c:v>
                </c:pt>
              </c:numCache>
            </c:numRef>
          </c:val>
          <c:extLst xmlns:c16r2="http://schemas.microsoft.com/office/drawing/2015/06/chart">
            <c:ext xmlns:c16="http://schemas.microsoft.com/office/drawing/2014/chart" uri="{C3380CC4-5D6E-409C-BE32-E72D297353CC}">
              <c16:uniqueId val="{00000004-35F5-48AB-84C1-20111CC00E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F5-48AB-84C1-20111CC00E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F5-48AB-84C1-20111CC00E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1346</c:v>
                </c:pt>
                <c:pt idx="3">
                  <c:v>1266</c:v>
                </c:pt>
                <c:pt idx="6">
                  <c:v>1255</c:v>
                </c:pt>
                <c:pt idx="9">
                  <c:v>1184</c:v>
                </c:pt>
                <c:pt idx="12">
                  <c:v>1180</c:v>
                </c:pt>
              </c:numCache>
            </c:numRef>
          </c:val>
          <c:extLst xmlns:c16r2="http://schemas.microsoft.com/office/drawing/2015/06/chart">
            <c:ext xmlns:c16="http://schemas.microsoft.com/office/drawing/2014/chart" uri="{C3380CC4-5D6E-409C-BE32-E72D297353CC}">
              <c16:uniqueId val="{00000007-35F5-48AB-84C1-20111CC00EFD}"/>
            </c:ext>
          </c:extLst>
        </c:ser>
        <c:dLbls>
          <c:showLegendKey val="0"/>
          <c:showVal val="0"/>
          <c:showCatName val="0"/>
          <c:showSerName val="0"/>
          <c:showPercent val="0"/>
          <c:showBubbleSize val="0"/>
        </c:dLbls>
        <c:gapWidth val="100"/>
        <c:overlap val="100"/>
        <c:axId val="666083696"/>
        <c:axId val="564733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374</c:v>
                </c:pt>
                <c:pt idx="2">
                  <c:v>#N/A</c:v>
                </c:pt>
                <c:pt idx="3">
                  <c:v>#N/A</c:v>
                </c:pt>
                <c:pt idx="4">
                  <c:v>353</c:v>
                </c:pt>
                <c:pt idx="5">
                  <c:v>#N/A</c:v>
                </c:pt>
                <c:pt idx="6">
                  <c:v>#N/A</c:v>
                </c:pt>
                <c:pt idx="7">
                  <c:v>367</c:v>
                </c:pt>
                <c:pt idx="8">
                  <c:v>#N/A</c:v>
                </c:pt>
                <c:pt idx="9">
                  <c:v>#N/A</c:v>
                </c:pt>
                <c:pt idx="10">
                  <c:v>330</c:v>
                </c:pt>
                <c:pt idx="11">
                  <c:v>#N/A</c:v>
                </c:pt>
                <c:pt idx="12">
                  <c:v>#N/A</c:v>
                </c:pt>
                <c:pt idx="13">
                  <c:v>321</c:v>
                </c:pt>
                <c:pt idx="14">
                  <c:v>#N/A</c:v>
                </c:pt>
              </c:numCache>
            </c:numRef>
          </c:val>
          <c:smooth val="0"/>
          <c:extLst xmlns:c16r2="http://schemas.microsoft.com/office/drawing/2015/06/chart">
            <c:ext xmlns:c16="http://schemas.microsoft.com/office/drawing/2014/chart" uri="{C3380CC4-5D6E-409C-BE32-E72D297353CC}">
              <c16:uniqueId val="{00000008-35F5-48AB-84C1-20111CC00EFD}"/>
            </c:ext>
          </c:extLst>
        </c:ser>
        <c:dLbls>
          <c:showLegendKey val="0"/>
          <c:showVal val="0"/>
          <c:showCatName val="0"/>
          <c:showSerName val="0"/>
          <c:showPercent val="0"/>
          <c:showBubbleSize val="0"/>
        </c:dLbls>
        <c:marker val="1"/>
        <c:smooth val="0"/>
        <c:axId val="666083696"/>
        <c:axId val="564733640"/>
      </c:lineChart>
      <c:catAx>
        <c:axId val="66608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733640"/>
        <c:crosses val="autoZero"/>
        <c:auto val="1"/>
        <c:lblAlgn val="ctr"/>
        <c:lblOffset val="100"/>
        <c:tickLblSkip val="1"/>
        <c:tickMarkSkip val="1"/>
        <c:noMultiLvlLbl val="0"/>
      </c:catAx>
      <c:valAx>
        <c:axId val="56473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08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10187</c:v>
                </c:pt>
                <c:pt idx="5">
                  <c:v>10636</c:v>
                </c:pt>
                <c:pt idx="8">
                  <c:v>10310</c:v>
                </c:pt>
                <c:pt idx="11">
                  <c:v>11595</c:v>
                </c:pt>
                <c:pt idx="14">
                  <c:v>11379</c:v>
                </c:pt>
              </c:numCache>
            </c:numRef>
          </c:val>
          <c:extLst xmlns:c16r2="http://schemas.microsoft.com/office/drawing/2015/06/chart">
            <c:ext xmlns:c16="http://schemas.microsoft.com/office/drawing/2014/chart" uri="{C3380CC4-5D6E-409C-BE32-E72D297353CC}">
              <c16:uniqueId val="{00000000-B4CE-4018-ABCC-1802DF2078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344</c:v>
                </c:pt>
                <c:pt idx="5">
                  <c:v>294</c:v>
                </c:pt>
                <c:pt idx="8">
                  <c:v>248</c:v>
                </c:pt>
                <c:pt idx="11">
                  <c:v>236</c:v>
                </c:pt>
                <c:pt idx="14">
                  <c:v>197</c:v>
                </c:pt>
              </c:numCache>
            </c:numRef>
          </c:val>
          <c:extLst xmlns:c16r2="http://schemas.microsoft.com/office/drawing/2015/06/chart">
            <c:ext xmlns:c16="http://schemas.microsoft.com/office/drawing/2014/chart" uri="{C3380CC4-5D6E-409C-BE32-E72D297353CC}">
              <c16:uniqueId val="{00000001-B4CE-4018-ABCC-1802DF2078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7970</c:v>
                </c:pt>
                <c:pt idx="5">
                  <c:v>8520</c:v>
                </c:pt>
                <c:pt idx="8">
                  <c:v>8897</c:v>
                </c:pt>
                <c:pt idx="11">
                  <c:v>9028</c:v>
                </c:pt>
                <c:pt idx="14">
                  <c:v>8998</c:v>
                </c:pt>
              </c:numCache>
            </c:numRef>
          </c:val>
          <c:extLst xmlns:c16r2="http://schemas.microsoft.com/office/drawing/2015/06/chart">
            <c:ext xmlns:c16="http://schemas.microsoft.com/office/drawing/2014/chart" uri="{C3380CC4-5D6E-409C-BE32-E72D297353CC}">
              <c16:uniqueId val="{00000002-B4CE-4018-ABCC-1802DF2078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CE-4018-ABCC-1802DF2078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CE-4018-ABCC-1802DF2078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CE-4018-ABCC-1802DF2078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2131</c:v>
                </c:pt>
                <c:pt idx="3">
                  <c:v>2022</c:v>
                </c:pt>
                <c:pt idx="6">
                  <c:v>1715</c:v>
                </c:pt>
                <c:pt idx="9">
                  <c:v>1742</c:v>
                </c:pt>
                <c:pt idx="12">
                  <c:v>1713</c:v>
                </c:pt>
              </c:numCache>
            </c:numRef>
          </c:val>
          <c:extLst xmlns:c16r2="http://schemas.microsoft.com/office/drawing/2015/06/chart">
            <c:ext xmlns:c16="http://schemas.microsoft.com/office/drawing/2014/chart" uri="{C3380CC4-5D6E-409C-BE32-E72D297353CC}">
              <c16:uniqueId val="{00000006-B4CE-4018-ABCC-1802DF2078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c:v>
                </c:pt>
                <c:pt idx="3">
                  <c:v>50</c:v>
                </c:pt>
                <c:pt idx="6">
                  <c:v>36</c:v>
                </c:pt>
                <c:pt idx="9">
                  <c:v>44</c:v>
                </c:pt>
                <c:pt idx="12">
                  <c:v>39</c:v>
                </c:pt>
              </c:numCache>
            </c:numRef>
          </c:val>
          <c:extLst xmlns:c16r2="http://schemas.microsoft.com/office/drawing/2015/06/chart">
            <c:ext xmlns:c16="http://schemas.microsoft.com/office/drawing/2014/chart" uri="{C3380CC4-5D6E-409C-BE32-E72D297353CC}">
              <c16:uniqueId val="{00000007-B4CE-4018-ABCC-1802DF2078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4285</c:v>
                </c:pt>
                <c:pt idx="3">
                  <c:v>4086</c:v>
                </c:pt>
                <c:pt idx="6">
                  <c:v>3938</c:v>
                </c:pt>
                <c:pt idx="9">
                  <c:v>3790</c:v>
                </c:pt>
                <c:pt idx="12">
                  <c:v>3687</c:v>
                </c:pt>
              </c:numCache>
            </c:numRef>
          </c:val>
          <c:extLst xmlns:c16r2="http://schemas.microsoft.com/office/drawing/2015/06/chart">
            <c:ext xmlns:c16="http://schemas.microsoft.com/office/drawing/2014/chart" uri="{C3380CC4-5D6E-409C-BE32-E72D297353CC}">
              <c16:uniqueId val="{00000008-B4CE-4018-ABCC-1802DF2078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497</c:v>
                </c:pt>
                <c:pt idx="3">
                  <c:v>392</c:v>
                </c:pt>
                <c:pt idx="6">
                  <c:v>309</c:v>
                </c:pt>
                <c:pt idx="9">
                  <c:v>232</c:v>
                </c:pt>
                <c:pt idx="12">
                  <c:v>170</c:v>
                </c:pt>
              </c:numCache>
            </c:numRef>
          </c:val>
          <c:extLst xmlns:c16r2="http://schemas.microsoft.com/office/drawing/2015/06/chart">
            <c:ext xmlns:c16="http://schemas.microsoft.com/office/drawing/2014/chart" uri="{C3380CC4-5D6E-409C-BE32-E72D297353CC}">
              <c16:uniqueId val="{00000009-B4CE-4018-ABCC-1802DF2078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9855</c:v>
                </c:pt>
                <c:pt idx="3">
                  <c:v>10456</c:v>
                </c:pt>
                <c:pt idx="6">
                  <c:v>9828</c:v>
                </c:pt>
                <c:pt idx="9">
                  <c:v>11469</c:v>
                </c:pt>
                <c:pt idx="12">
                  <c:v>11418</c:v>
                </c:pt>
              </c:numCache>
            </c:numRef>
          </c:val>
          <c:extLst xmlns:c16r2="http://schemas.microsoft.com/office/drawing/2015/06/chart">
            <c:ext xmlns:c16="http://schemas.microsoft.com/office/drawing/2014/chart" uri="{C3380CC4-5D6E-409C-BE32-E72D297353CC}">
              <c16:uniqueId val="{0000000A-B4CE-4018-ABCC-1802DF207822}"/>
            </c:ext>
          </c:extLst>
        </c:ser>
        <c:dLbls>
          <c:showLegendKey val="0"/>
          <c:showVal val="0"/>
          <c:showCatName val="0"/>
          <c:showSerName val="0"/>
          <c:showPercent val="0"/>
          <c:showBubbleSize val="0"/>
        </c:dLbls>
        <c:gapWidth val="100"/>
        <c:overlap val="100"/>
        <c:axId val="564734424"/>
        <c:axId val="56473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CE-4018-ABCC-1802DF207822}"/>
            </c:ext>
          </c:extLst>
        </c:ser>
        <c:dLbls>
          <c:showLegendKey val="0"/>
          <c:showVal val="0"/>
          <c:showCatName val="0"/>
          <c:showSerName val="0"/>
          <c:showPercent val="0"/>
          <c:showBubbleSize val="0"/>
        </c:dLbls>
        <c:marker val="1"/>
        <c:smooth val="0"/>
        <c:axId val="564734424"/>
        <c:axId val="564731680"/>
      </c:lineChart>
      <c:catAx>
        <c:axId val="56473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731680"/>
        <c:crosses val="autoZero"/>
        <c:auto val="1"/>
        <c:lblAlgn val="ctr"/>
        <c:lblOffset val="100"/>
        <c:tickLblSkip val="1"/>
        <c:tickMarkSkip val="1"/>
        <c:noMultiLvlLbl val="0"/>
      </c:catAx>
      <c:valAx>
        <c:axId val="56473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73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3341</c:v>
                </c:pt>
                <c:pt idx="1">
                  <c:v>3570</c:v>
                </c:pt>
                <c:pt idx="2">
                  <c:v>3750</c:v>
                </c:pt>
              </c:numCache>
            </c:numRef>
          </c:val>
          <c:extLst xmlns:c16r2="http://schemas.microsoft.com/office/drawing/2015/06/chart">
            <c:ext xmlns:c16="http://schemas.microsoft.com/office/drawing/2014/chart" uri="{C3380CC4-5D6E-409C-BE32-E72D297353CC}">
              <c16:uniqueId val="{00000000-0A7F-4886-8295-A1AEC09F4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625</c:v>
                </c:pt>
                <c:pt idx="1">
                  <c:v>625</c:v>
                </c:pt>
                <c:pt idx="2">
                  <c:v>625</c:v>
                </c:pt>
              </c:numCache>
            </c:numRef>
          </c:val>
          <c:extLst xmlns:c16r2="http://schemas.microsoft.com/office/drawing/2015/06/chart">
            <c:ext xmlns:c16="http://schemas.microsoft.com/office/drawing/2014/chart" uri="{C3380CC4-5D6E-409C-BE32-E72D297353CC}">
              <c16:uniqueId val="{00000001-0A7F-4886-8295-A1AEC09F4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4837</c:v>
                </c:pt>
                <c:pt idx="1">
                  <c:v>4539</c:v>
                </c:pt>
                <c:pt idx="2">
                  <c:v>4218</c:v>
                </c:pt>
              </c:numCache>
            </c:numRef>
          </c:val>
          <c:extLst xmlns:c16r2="http://schemas.microsoft.com/office/drawing/2015/06/chart">
            <c:ext xmlns:c16="http://schemas.microsoft.com/office/drawing/2014/chart" uri="{C3380CC4-5D6E-409C-BE32-E72D297353CC}">
              <c16:uniqueId val="{00000002-0A7F-4886-8295-A1AEC09F4756}"/>
            </c:ext>
          </c:extLst>
        </c:ser>
        <c:dLbls>
          <c:showLegendKey val="0"/>
          <c:showVal val="0"/>
          <c:showCatName val="0"/>
          <c:showSerName val="0"/>
          <c:showPercent val="0"/>
          <c:showBubbleSize val="0"/>
        </c:dLbls>
        <c:gapWidth val="120"/>
        <c:overlap val="100"/>
        <c:axId val="564733248"/>
        <c:axId val="564734816"/>
      </c:barChart>
      <c:catAx>
        <c:axId val="5647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4734816"/>
        <c:crosses val="autoZero"/>
        <c:auto val="1"/>
        <c:lblAlgn val="ctr"/>
        <c:lblOffset val="100"/>
        <c:tickLblSkip val="1"/>
        <c:tickMarkSkip val="1"/>
        <c:noMultiLvlLbl val="0"/>
      </c:catAx>
      <c:valAx>
        <c:axId val="564734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47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C1-4261-8086-7D70522CA182}"/>
                </c:ext>
                <c:ext xmlns:c15="http://schemas.microsoft.com/office/drawing/2012/chart" uri="{CE6537A1-D6FC-4f65-9D91-7224C49458BB}">
                  <c15:dlblFieldTable>
                    <c15:dlblFTEntry>
                      <c15:txfldGUID>{BC0FB7D9-E3E6-4040-B9D3-CB9D729B1D1E}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C1-4261-8086-7D70522CA182}"/>
                </c:ext>
                <c:ext xmlns:c15="http://schemas.microsoft.com/office/drawing/2012/chart" uri="{CE6537A1-D6FC-4f65-9D91-7224C49458BB}">
                  <c15:dlblFieldTable>
                    <c15:dlblFTEntry>
                      <c15:txfldGUID>{DA1CF0C0-3B0E-44D4-9F19-F91CB0C4DC10}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C1-4261-8086-7D70522CA182}"/>
                </c:ext>
                <c:ext xmlns:c15="http://schemas.microsoft.com/office/drawing/2012/chart" uri="{CE6537A1-D6FC-4f65-9D91-7224C49458BB}">
                  <c15:dlblFieldTable>
                    <c15:dlblFTEntry>
                      <c15:txfldGUID>{0E4F1A55-BA78-4C0C-95F8-AAA380CF64F0}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C1-4261-8086-7D70522CA182}"/>
                </c:ext>
                <c:ext xmlns:c15="http://schemas.microsoft.com/office/drawing/2012/chart" uri="{CE6537A1-D6FC-4f65-9D91-7224C49458BB}">
                  <c15:dlblFieldTable>
                    <c15:dlblFTEntry>
                      <c15:txfldGUID>{E45A7CA3-F114-4992-99A0-F1B46A77BE66}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C1-4261-8086-7D70522CA182}"/>
                </c:ext>
                <c:ext xmlns:c15="http://schemas.microsoft.com/office/drawing/2012/chart" uri="{CE6537A1-D6FC-4f65-9D91-7224C49458BB}">
                  <c15:dlblFieldTable>
                    <c15:dlblFTEntry>
                      <c15:txfldGUID>{8DA23D1D-5E24-41CA-A28A-64FF57937609}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C1-4261-8086-7D70522CA182}"/>
                </c:ext>
                <c:ext xmlns:c15="http://schemas.microsoft.com/office/drawing/2012/chart" uri="{CE6537A1-D6FC-4f65-9D91-7224C49458BB}">
                  <c15:dlblFieldTable>
                    <c15:dlblFTEntry>
                      <c15:txfldGUID>{ADC3E3FC-B5DC-4C2D-A376-E0BC38B9C767}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C1-4261-8086-7D70522CA182}"/>
                </c:ext>
                <c:ext xmlns:c15="http://schemas.microsoft.com/office/drawing/2012/chart" uri="{CE6537A1-D6FC-4f65-9D91-7224C49458BB}">
                  <c15:dlblFieldTable>
                    <c15:dlblFTEntry>
                      <c15:txfldGUID>{0D15D04B-C853-49BD-A434-BF3F83C123E1}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C1-4261-8086-7D70522CA182}"/>
                </c:ext>
                <c:ext xmlns:c15="http://schemas.microsoft.com/office/drawing/2012/chart" uri="{CE6537A1-D6FC-4f65-9D91-7224C49458BB}">
                  <c15:dlblFieldTable>
                    <c15:dlblFTEntry>
                      <c15:txfldGUID>{42296B0D-DDFC-4671-BB17-8612EA43D8CB}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C1-4261-8086-7D70522CA182}"/>
                </c:ext>
                <c:ext xmlns:c15="http://schemas.microsoft.com/office/drawing/2012/chart" uri="{CE6537A1-D6FC-4f65-9D91-7224C49458BB}">
                  <c15:dlblFieldTable>
                    <c15:dlblFTEntry>
                      <c15:txfldGUID>{E03EF44B-B853-4DD3-B1FC-964F88584C28}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49.3</c:v>
                </c:pt>
                <c:pt idx="16">
                  <c:v>51.1</c:v>
                </c:pt>
                <c:pt idx="24">
                  <c:v>49.6</c:v>
                </c:pt>
                <c:pt idx="32">
                  <c:v>50.7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EC1-4261-8086-7D70522CA1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C1-4261-8086-7D70522CA182}"/>
                </c:ext>
                <c:ext xmlns:c15="http://schemas.microsoft.com/office/drawing/2012/chart" uri="{CE6537A1-D6FC-4f65-9D91-7224C49458BB}">
                  <c15:dlblFieldTable>
                    <c15:dlblFTEntry>
                      <c15:txfldGUID>{1AE73A2C-39DE-4D82-9147-839F58FBE2FE}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C1-4261-8086-7D70522CA182}"/>
                </c:ext>
                <c:ext xmlns:c15="http://schemas.microsoft.com/office/drawing/2012/chart" uri="{CE6537A1-D6FC-4f65-9D91-7224C49458BB}">
                  <c15:dlblFieldTable>
                    <c15:dlblFTEntry>
                      <c15:txfldGUID>{9C6B4D15-A29B-4372-9575-6550A08AFD63}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C1-4261-8086-7D70522CA182}"/>
                </c:ext>
                <c:ext xmlns:c15="http://schemas.microsoft.com/office/drawing/2012/chart" uri="{CE6537A1-D6FC-4f65-9D91-7224C49458BB}">
                  <c15:dlblFieldTable>
                    <c15:dlblFTEntry>
                      <c15:txfldGUID>{1B67E209-2964-460F-8FE9-B3D5468B6FEA}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C1-4261-8086-7D70522CA182}"/>
                </c:ext>
                <c:ext xmlns:c15="http://schemas.microsoft.com/office/drawing/2012/chart" uri="{CE6537A1-D6FC-4f65-9D91-7224C49458BB}">
                  <c15:dlblFieldTable>
                    <c15:dlblFTEntry>
                      <c15:txfldGUID>{0039E1B2-29D7-4114-A776-676378576735}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C1-4261-8086-7D70522CA182}"/>
                </c:ext>
                <c:ext xmlns:c15="http://schemas.microsoft.com/office/drawing/2012/chart" uri="{CE6537A1-D6FC-4f65-9D91-7224C49458BB}">
                  <c15:dlblFieldTable>
                    <c15:dlblFTEntry>
                      <c15:txfldGUID>{E5E880BE-FBD8-4B3D-9C92-DB3BD688E7F0}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C1-4261-8086-7D70522CA182}"/>
                </c:ext>
                <c:ext xmlns:c15="http://schemas.microsoft.com/office/drawing/2012/chart" uri="{CE6537A1-D6FC-4f65-9D91-7224C49458BB}">
                  <c15:layout/>
                  <c15:dlblFieldTable>
                    <c15:dlblFTEntry>
                      <c15:txfldGUID>{8C147D08-930F-4799-A807-99EC897E5282}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C1-4261-8086-7D70522CA182}"/>
                </c:ext>
                <c:ext xmlns:c15="http://schemas.microsoft.com/office/drawing/2012/chart" uri="{CE6537A1-D6FC-4f65-9D91-7224C49458BB}">
                  <c15:layout/>
                  <c15:dlblFieldTable>
                    <c15:dlblFTEntry>
                      <c15:txfldGUID>{4E151EAC-0352-4695-8580-F6040D5714B1}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C1-4261-8086-7D70522CA182}"/>
                </c:ext>
                <c:ext xmlns:c15="http://schemas.microsoft.com/office/drawing/2012/chart" uri="{CE6537A1-D6FC-4f65-9D91-7224C49458BB}">
                  <c15:layout/>
                  <c15:dlblFieldTable>
                    <c15:dlblFTEntry>
                      <c15:txfldGUID>{7AC82342-51F7-41AD-94B5-B9CF3998FDDE}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C1-4261-8086-7D70522CA182}"/>
                </c:ext>
                <c:ext xmlns:c15="http://schemas.microsoft.com/office/drawing/2012/chart" uri="{CE6537A1-D6FC-4f65-9D91-7224C49458BB}">
                  <c15:layout/>
                  <c15:dlblFieldTable>
                    <c15:dlblFTEntry>
                      <c15:txfldGUID>{224D63AF-E279-4E3F-95A5-24A9A844A465}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1EC1-4261-8086-7D70522CA182}"/>
            </c:ext>
          </c:extLst>
        </c:ser>
        <c:dLbls>
          <c:showLegendKey val="0"/>
          <c:showVal val="1"/>
          <c:showCatName val="0"/>
          <c:showSerName val="0"/>
          <c:showPercent val="0"/>
          <c:showBubbleSize val="0"/>
        </c:dLbls>
        <c:axId val="666082520"/>
        <c:axId val="666082912"/>
      </c:scatterChart>
      <c:valAx>
        <c:axId val="666082520"/>
        <c:scaling>
          <c:orientation val="minMax"/>
          <c:max val="60.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6082912"/>
        <c:crosses val="autoZero"/>
        <c:crossBetween val="midCat"/>
      </c:valAx>
      <c:valAx>
        <c:axId val="666082912"/>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6082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88-4D0F-888C-DCC2C877A864}"/>
                </c:ext>
                <c:ext xmlns:c15="http://schemas.microsoft.com/office/drawing/2012/chart" uri="{CE6537A1-D6FC-4f65-9D91-7224C49458BB}">
                  <c15:dlblFieldTable>
                    <c15:dlblFTEntry>
                      <c15:txfldGUID>{63108FDC-2E8B-422C-B23A-FE4582D67A60}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88-4D0F-888C-DCC2C877A864}"/>
                </c:ext>
                <c:ext xmlns:c15="http://schemas.microsoft.com/office/drawing/2012/chart" uri="{CE6537A1-D6FC-4f65-9D91-7224C49458BB}">
                  <c15:dlblFieldTable>
                    <c15:dlblFTEntry>
                      <c15:txfldGUID>{22F2F1DB-EAAF-4CAE-B945-8DE71E88E6C5}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88-4D0F-888C-DCC2C877A864}"/>
                </c:ext>
                <c:ext xmlns:c15="http://schemas.microsoft.com/office/drawing/2012/chart" uri="{CE6537A1-D6FC-4f65-9D91-7224C49458BB}">
                  <c15:dlblFieldTable>
                    <c15:dlblFTEntry>
                      <c15:txfldGUID>{F1420446-678A-489F-9B56-927D06CF7843}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88-4D0F-888C-DCC2C877A864}"/>
                </c:ext>
                <c:ext xmlns:c15="http://schemas.microsoft.com/office/drawing/2012/chart" uri="{CE6537A1-D6FC-4f65-9D91-7224C49458BB}">
                  <c15:dlblFieldTable>
                    <c15:dlblFTEntry>
                      <c15:txfldGUID>{CAEED077-3348-41F4-B293-384C59B06D2A}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88-4D0F-888C-DCC2C877A864}"/>
                </c:ext>
                <c:ext xmlns:c15="http://schemas.microsoft.com/office/drawing/2012/chart" uri="{CE6537A1-D6FC-4f65-9D91-7224C49458BB}">
                  <c15:dlblFieldTable>
                    <c15:dlblFTEntry>
                      <c15:txfldGUID>{00E5AD5B-4AF1-4F95-A6F3-E32C311080A1}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88-4D0F-888C-DCC2C877A864}"/>
                </c:ext>
                <c:ext xmlns:c15="http://schemas.microsoft.com/office/drawing/2012/chart" uri="{CE6537A1-D6FC-4f65-9D91-7224C49458BB}">
                  <c15:dlblFieldTable>
                    <c15:dlblFTEntry>
                      <c15:txfldGUID>{0F7BC12B-D3AF-4882-8E96-CDA731604E33}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88-4D0F-888C-DCC2C877A864}"/>
                </c:ext>
                <c:ext xmlns:c15="http://schemas.microsoft.com/office/drawing/2012/chart" uri="{CE6537A1-D6FC-4f65-9D91-7224C49458BB}">
                  <c15:dlblFieldTable>
                    <c15:dlblFTEntry>
                      <c15:txfldGUID>{7F342933-281D-46CB-82E7-9D4317605A83}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88-4D0F-888C-DCC2C877A864}"/>
                </c:ext>
                <c:ext xmlns:c15="http://schemas.microsoft.com/office/drawing/2012/chart" uri="{CE6537A1-D6FC-4f65-9D91-7224C49458BB}">
                  <c15:dlblFieldTable>
                    <c15:dlblFTEntry>
                      <c15:txfldGUID>{5BDE6DCE-B1E7-4278-85BE-835908D81564}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88-4D0F-888C-DCC2C877A864}"/>
                </c:ext>
                <c:ext xmlns:c15="http://schemas.microsoft.com/office/drawing/2012/chart" uri="{CE6537A1-D6FC-4f65-9D91-7224C49458BB}">
                  <c15:dlblFieldTable>
                    <c15:dlblFTEntry>
                      <c15:txfldGUID>{675C8AB6-7F0C-4DFE-8297-CD5B9C840C8D}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5.9</c:v>
                </c:pt>
                <c:pt idx="16">
                  <c:v>5.6</c:v>
                </c:pt>
                <c:pt idx="24">
                  <c:v>5.6</c:v>
                </c:pt>
                <c:pt idx="32">
                  <c:v>5.5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388-4D0F-888C-DCC2C877A8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88-4D0F-888C-DCC2C877A864}"/>
                </c:ext>
                <c:ext xmlns:c15="http://schemas.microsoft.com/office/drawing/2012/chart" uri="{CE6537A1-D6FC-4f65-9D91-7224C49458BB}">
                  <c15:layout/>
                  <c15:dlblFieldTable>
                    <c15:dlblFTEntry>
                      <c15:txfldGUID>{E2D26ACA-1606-44A5-93D5-6FAB491B0A4A}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88-4D0F-888C-DCC2C877A864}"/>
                </c:ext>
                <c:ext xmlns:c15="http://schemas.microsoft.com/office/drawing/2012/chart" uri="{CE6537A1-D6FC-4f65-9D91-7224C49458BB}">
                  <c15:dlblFieldTable>
                    <c15:dlblFTEntry>
                      <c15:txfldGUID>{3922DEA4-5B3A-44B4-9BC0-4EF2BC05839F}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88-4D0F-888C-DCC2C877A864}"/>
                </c:ext>
                <c:ext xmlns:c15="http://schemas.microsoft.com/office/drawing/2012/chart" uri="{CE6537A1-D6FC-4f65-9D91-7224C49458BB}">
                  <c15:dlblFieldTable>
                    <c15:dlblFTEntry>
                      <c15:txfldGUID>{F4123551-0EE1-431F-B5FA-8763900DC8A0}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88-4D0F-888C-DCC2C877A864}"/>
                </c:ext>
                <c:ext xmlns:c15="http://schemas.microsoft.com/office/drawing/2012/chart" uri="{CE6537A1-D6FC-4f65-9D91-7224C49458BB}">
                  <c15:dlblFieldTable>
                    <c15:dlblFTEntry>
                      <c15:txfldGUID>{AEA8B94C-528B-4C9F-95AD-4FEAABE6F58A}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88-4D0F-888C-DCC2C877A864}"/>
                </c:ext>
                <c:ext xmlns:c15="http://schemas.microsoft.com/office/drawing/2012/chart" uri="{CE6537A1-D6FC-4f65-9D91-7224C49458BB}">
                  <c15:dlblFieldTable>
                    <c15:dlblFTEntry>
                      <c15:txfldGUID>{A87084B8-4E60-44D6-93EF-04FB763AC588}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88-4D0F-888C-DCC2C877A864}"/>
                </c:ext>
                <c:ext xmlns:c15="http://schemas.microsoft.com/office/drawing/2012/chart" uri="{CE6537A1-D6FC-4f65-9D91-7224C49458BB}">
                  <c15:layout/>
                  <c15:dlblFieldTable>
                    <c15:dlblFTEntry>
                      <c15:txfldGUID>{7A14E81F-50BC-4B45-90F8-06C0A4ACC031}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88-4D0F-888C-DCC2C877A864}"/>
                </c:ext>
                <c:ext xmlns:c15="http://schemas.microsoft.com/office/drawing/2012/chart" uri="{CE6537A1-D6FC-4f65-9D91-7224C49458BB}">
                  <c15:layout/>
                  <c15:dlblFieldTable>
                    <c15:dlblFTEntry>
                      <c15:txfldGUID>{FDF5850B-FE80-4B60-AB86-EBEDB02D3E3E}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88-4D0F-888C-DCC2C877A864}"/>
                </c:ext>
                <c:ext xmlns:c15="http://schemas.microsoft.com/office/drawing/2012/chart" uri="{CE6537A1-D6FC-4f65-9D91-7224C49458BB}">
                  <c15:layout/>
                  <c15:dlblFieldTable>
                    <c15:dlblFTEntry>
                      <c15:txfldGUID>{E3775C98-6719-4517-938F-08E6E74277F7}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88-4D0F-888C-DCC2C877A864}"/>
                </c:ext>
                <c:ext xmlns:c15="http://schemas.microsoft.com/office/drawing/2012/chart" uri="{CE6537A1-D6FC-4f65-9D91-7224C49458BB}">
                  <c15:layout/>
                  <c15:dlblFieldTable>
                    <c15:dlblFTEntry>
                      <c15:txfldGUID>{2E8BE7EB-D24A-4433-A045-184115EFFBD9}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6388-4D0F-888C-DCC2C877A864}"/>
            </c:ext>
          </c:extLst>
        </c:ser>
        <c:dLbls>
          <c:showLegendKey val="0"/>
          <c:showVal val="1"/>
          <c:showCatName val="0"/>
          <c:showSerName val="0"/>
          <c:showPercent val="0"/>
          <c:showBubbleSize val="0"/>
        </c:dLbls>
        <c:axId val="564734032"/>
        <c:axId val="564732464"/>
      </c:scatterChart>
      <c:valAx>
        <c:axId val="564734032"/>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732464"/>
        <c:crosses val="autoZero"/>
        <c:crossBetween val="midCat"/>
      </c:valAx>
      <c:valAx>
        <c:axId val="564732464"/>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4734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実質公債比率の分子については、新規発行債を抑制していることなどにより「元利償還金」が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百万円の減少となっている。</a:t>
          </a:r>
        </a:p>
        <a:p>
          <a:r>
            <a:rPr kumimoji="1" lang="ja-JP" altLang="en-US" sz="1400">
              <a:latin typeface="ＭＳ ゴシック" pitchFamily="49" charset="-128"/>
              <a:ea typeface="ＭＳ ゴシック" pitchFamily="49" charset="-128"/>
            </a:rPr>
            <a:t>　今後は、公共施設整備や施設の老朽化に伴う普通建設事業費に係る地方債の新規発行を予定しており、財政の健全化を図るために繰上償還を含め計画的な償還に努める。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「一般会計等に係る地方債の現在高」については、新規発行を償還額が上回ったため、</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「公営企業債等繰入見込額」については、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会計で</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「充当可能特定歳入」については、公営住宅建設事業債の現在高の減少により、</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今後は、公共施設整備や施設の老朽化に伴う大規模改修など普通建設事業費に係る新規発行による地方債残高の増加も想定されるため、繰上償還を含め計画的な償還に努めるとともに、充当可能基金への計画的な積立てを行い将来世代への負担をできる限り抑制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普通交付税の減額に伴う財源不足を補うために、公共施設等整備再生基金などを取り崩したため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本町の歳入の約半分を占める普通交付税が令和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年度から一本算定となるため、基金を取り崩して財政規模縮減を緩やかに調整するために減少していく見込み。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に係る事業（ふるさと振興基金）、高齢者等の在宅福祉の向上及び健康の保持に資する事業等（ふれあい福祉基金）、土地改良施設の機能を適正に発揮させるための事業等（ふるさと水と土保全基金）、公共施設等の整備及び老朽化に伴う更新・改修・維持保全・除却等（公共施設等整備再生基金）、国営会津宮川土地改良事業の財政需要（国営会津宮川土地改良事業基金）、過疎地域自立促進計画に係る事業（過疎地域自立促進基金）、東日本大震災からの復旧復興に係る事業（震災復興基金）、教育振興に資する事業（教育振興基金）、学校教育施設の整備（学校教育施設整備基金）。　森林の整備及びその促進（森林環境基金）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公共施設等総合管理計画に基づく事業等の財源とするため、公共施設等整備再生基金が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財政運営が厳しくなってきており取り崩し額が増加する見込みであり、減少していく見込み。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普通交付税一本算定後の財政規模縮減を緩やかに調整するために減少していく見込み。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地方債の償還が増える見込みであり、減少していく見込み。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20,147
20,103
276.33
11,982,948
11,587,553
349,976
7,072,923
11,418,293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令和元年度決算においては、類似団体平均より</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ポイント低い</a:t>
          </a:r>
          <a:r>
            <a:rPr kumimoji="1" lang="en-US" altLang="ja-JP" sz="1100">
              <a:latin typeface="ＭＳ Ｐゴシック" panose="020B0600070205080204" pitchFamily="50" charset="-128"/>
              <a:ea typeface="ＭＳ Ｐゴシック" panose="020B0600070205080204" pitchFamily="50" charset="-128"/>
            </a:rPr>
            <a:t>50.7</a:t>
          </a:r>
          <a:r>
            <a:rPr kumimoji="1" lang="ja-JP" altLang="en-US" sz="1100">
              <a:latin typeface="ＭＳ Ｐゴシック" panose="020B0600070205080204" pitchFamily="50" charset="-128"/>
              <a:ea typeface="ＭＳ Ｐゴシック" panose="020B0600070205080204" pitchFamily="50" charset="-128"/>
            </a:rPr>
            <a:t>％となっているが、施設の老朽化が進んでいるため、長寿命化や最適化に取り組んでいく。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2" name="直線コネクタ 71"/>
        <xdr:cNvCxnSpPr/>
      </xdr:nvCxnSpPr>
      <xdr:spPr>
        <a:xfrm flipV="1">
          <a:off x="4206240" y="5407279"/>
          <a:ext cx="1270" cy="105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3" name="有形固定資産減価償却率最小値テキスト"/>
        <xdr:cNvSpPr txBox="1"/>
      </xdr:nvSpPr>
      <xdr:spPr>
        <a:xfrm>
          <a:off x="4258945" y="646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4" name="直線コネクタ 73"/>
        <xdr:cNvCxnSpPr/>
      </xdr:nvCxnSpPr>
      <xdr:spPr>
        <a:xfrm>
          <a:off x="4119245" y="6464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5" name="有形固定資産減価償却率最大値テキスト"/>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6" name="直線コネクタ 75"/>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7" name="有形固定資産減価償却率平均値テキスト"/>
        <xdr:cNvSpPr txBox="1"/>
      </xdr:nvSpPr>
      <xdr:spPr>
        <a:xfrm>
          <a:off x="4258945" y="6049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9" name="フローチャート: 判断 78"/>
        <xdr:cNvSpPr/>
      </xdr:nvSpPr>
      <xdr:spPr>
        <a:xfrm>
          <a:off x="353758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xdr:cNvSpPr/>
      </xdr:nvSpPr>
      <xdr:spPr>
        <a:xfrm>
          <a:off x="2867025" y="6014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2" name="フローチャート: 判断 81"/>
        <xdr:cNvSpPr/>
      </xdr:nvSpPr>
      <xdr:spPr>
        <a:xfrm>
          <a:off x="1525905" y="5947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81788</xdr:rowOff>
    </xdr:from>
    <xdr:to>
      <xdr:col>23</xdr:col>
      <xdr:colOff>136525</xdr:colOff>
      <xdr:row>31</xdr:row>
      <xdr:rowOff>11938</xdr:rowOff>
    </xdr:to>
    <xdr:sp macro="" textlink="">
      <xdr:nvSpPr>
        <xdr:cNvPr id="88" name="楕円 87"/>
        <xdr:cNvSpPr/>
      </xdr:nvSpPr>
      <xdr:spPr>
        <a:xfrm>
          <a:off x="4157345" y="5865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104665</xdr:rowOff>
    </xdr:from>
    <xdr:ext cx="405111" cy="259045"/>
    <xdr:sp macro="" textlink="">
      <xdr:nvSpPr>
        <xdr:cNvPr id="89" name="有形固定資産減価償却率該当値テキスト"/>
        <xdr:cNvSpPr txBox="1"/>
      </xdr:nvSpPr>
      <xdr:spPr>
        <a:xfrm>
          <a:off x="4258945" y="57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58039</xdr:rowOff>
    </xdr:from>
    <xdr:to>
      <xdr:col>19</xdr:col>
      <xdr:colOff>187325</xdr:colOff>
      <xdr:row>30</xdr:row>
      <xdr:rowOff>159639</xdr:rowOff>
    </xdr:to>
    <xdr:sp macro="" textlink="">
      <xdr:nvSpPr>
        <xdr:cNvPr id="90" name="楕円 89"/>
        <xdr:cNvSpPr/>
      </xdr:nvSpPr>
      <xdr:spPr>
        <a:xfrm>
          <a:off x="3537585" y="58416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108839</xdr:rowOff>
    </xdr:from>
    <xdr:to>
      <xdr:col>23</xdr:col>
      <xdr:colOff>85725</xdr:colOff>
      <xdr:row>30</xdr:row>
      <xdr:rowOff>132588</xdr:rowOff>
    </xdr:to>
    <xdr:cxnSp macro="">
      <xdr:nvCxnSpPr>
        <xdr:cNvPr id="91" name="直線コネクタ 90"/>
        <xdr:cNvCxnSpPr/>
      </xdr:nvCxnSpPr>
      <xdr:spPr>
        <a:xfrm>
          <a:off x="3588385" y="5892419"/>
          <a:ext cx="61976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90424</xdr:rowOff>
    </xdr:from>
    <xdr:to>
      <xdr:col>15</xdr:col>
      <xdr:colOff>187325</xdr:colOff>
      <xdr:row>31</xdr:row>
      <xdr:rowOff>20574</xdr:rowOff>
    </xdr:to>
    <xdr:sp macro="" textlink="">
      <xdr:nvSpPr>
        <xdr:cNvPr id="92" name="楕円 91"/>
        <xdr:cNvSpPr/>
      </xdr:nvSpPr>
      <xdr:spPr>
        <a:xfrm>
          <a:off x="2867025" y="5874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108839</xdr:rowOff>
    </xdr:from>
    <xdr:to>
      <xdr:col>19</xdr:col>
      <xdr:colOff>136525</xdr:colOff>
      <xdr:row>30</xdr:row>
      <xdr:rowOff>141224</xdr:rowOff>
    </xdr:to>
    <xdr:cxnSp macro="">
      <xdr:nvCxnSpPr>
        <xdr:cNvPr id="93" name="直線コネクタ 92"/>
        <xdr:cNvCxnSpPr/>
      </xdr:nvCxnSpPr>
      <xdr:spPr>
        <a:xfrm flipV="1">
          <a:off x="2917825" y="5892419"/>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51562</xdr:rowOff>
    </xdr:from>
    <xdr:to>
      <xdr:col>11</xdr:col>
      <xdr:colOff>187325</xdr:colOff>
      <xdr:row>30</xdr:row>
      <xdr:rowOff>153162</xdr:rowOff>
    </xdr:to>
    <xdr:sp macro="" textlink="">
      <xdr:nvSpPr>
        <xdr:cNvPr id="94" name="楕円 93"/>
        <xdr:cNvSpPr/>
      </xdr:nvSpPr>
      <xdr:spPr>
        <a:xfrm>
          <a:off x="2196465" y="5835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102362</xdr:rowOff>
    </xdr:from>
    <xdr:to>
      <xdr:col>15</xdr:col>
      <xdr:colOff>136525</xdr:colOff>
      <xdr:row>30</xdr:row>
      <xdr:rowOff>141224</xdr:rowOff>
    </xdr:to>
    <xdr:cxnSp macro="">
      <xdr:nvCxnSpPr>
        <xdr:cNvPr id="95" name="直線コネクタ 94"/>
        <xdr:cNvCxnSpPr/>
      </xdr:nvCxnSpPr>
      <xdr:spPr>
        <a:xfrm>
          <a:off x="2247265" y="5885942"/>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6" name="n_1aveValue有形固定資産減価償却率"/>
        <xdr:cNvSpPr txBox="1"/>
      </xdr:nvSpPr>
      <xdr:spPr>
        <a:xfrm>
          <a:off x="3395989"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7" name="n_2aveValue有形固定資産減価償却率"/>
        <xdr:cNvSpPr txBox="1"/>
      </xdr:nvSpPr>
      <xdr:spPr>
        <a:xfrm>
          <a:off x="2738129" y="6107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8" name="n_3aveValue有形固定資産減価償却率"/>
        <xdr:cNvSpPr txBox="1"/>
      </xdr:nvSpPr>
      <xdr:spPr>
        <a:xfrm>
          <a:off x="2067569"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9" name="n_4aveValue有形固定資産減価償却率"/>
        <xdr:cNvSpPr txBox="1"/>
      </xdr:nvSpPr>
      <xdr:spPr>
        <a:xfrm>
          <a:off x="1397009"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4716</xdr:rowOff>
    </xdr:from>
    <xdr:ext cx="405111" cy="259045"/>
    <xdr:sp macro="" textlink="">
      <xdr:nvSpPr>
        <xdr:cNvPr id="100" name="n_1mainValue有形固定資産減価償却率"/>
        <xdr:cNvSpPr txBox="1"/>
      </xdr:nvSpPr>
      <xdr:spPr>
        <a:xfrm>
          <a:off x="3395989" y="562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37101</xdr:rowOff>
    </xdr:from>
    <xdr:ext cx="405111" cy="259045"/>
    <xdr:sp macro="" textlink="">
      <xdr:nvSpPr>
        <xdr:cNvPr id="101" name="n_2mainValue有形固定資産減価償却率"/>
        <xdr:cNvSpPr txBox="1"/>
      </xdr:nvSpPr>
      <xdr:spPr>
        <a:xfrm>
          <a:off x="2738129" y="565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169689</xdr:rowOff>
    </xdr:from>
    <xdr:ext cx="405111" cy="259045"/>
    <xdr:sp macro="" textlink="">
      <xdr:nvSpPr>
        <xdr:cNvPr id="102" name="n_3mainValue有形固定資産減価償却率"/>
        <xdr:cNvSpPr txBox="1"/>
      </xdr:nvSpPr>
      <xdr:spPr>
        <a:xfrm>
          <a:off x="2067569" y="561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充当可能基金残高が増加していることなどにより、類似団体平均より</a:t>
          </a:r>
          <a:r>
            <a:rPr kumimoji="1" lang="en-US" altLang="ja-JP" sz="1100">
              <a:latin typeface="ＭＳ Ｐゴシック" panose="020B0600070205080204" pitchFamily="50" charset="-128"/>
              <a:ea typeface="ＭＳ Ｐゴシック" panose="020B0600070205080204" pitchFamily="50" charset="-128"/>
            </a:rPr>
            <a:t>111.3</a:t>
          </a:r>
          <a:r>
            <a:rPr kumimoji="1" lang="ja-JP" altLang="en-US" sz="1100">
              <a:latin typeface="ＭＳ Ｐゴシック" panose="020B0600070205080204" pitchFamily="50" charset="-128"/>
              <a:ea typeface="ＭＳ Ｐゴシック" panose="020B0600070205080204" pitchFamily="50" charset="-128"/>
            </a:rPr>
            <a:t>％低い状況である。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3" name="直線コネクタ 132"/>
        <xdr:cNvCxnSpPr/>
      </xdr:nvCxnSpPr>
      <xdr:spPr>
        <a:xfrm flipV="1">
          <a:off x="13027660" y="5145223"/>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4" name="債務償還比率最小値テキスト"/>
        <xdr:cNvSpPr txBox="1"/>
      </xdr:nvSpPr>
      <xdr:spPr>
        <a:xfrm>
          <a:off x="13080365" y="66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5" name="直線コネクタ 134"/>
        <xdr:cNvCxnSpPr/>
      </xdr:nvCxnSpPr>
      <xdr:spPr>
        <a:xfrm>
          <a:off x="12963525" y="6608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8" name="債務償還比率平均値テキスト"/>
        <xdr:cNvSpPr txBox="1"/>
      </xdr:nvSpPr>
      <xdr:spPr>
        <a:xfrm>
          <a:off x="13080365" y="5828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9" name="フローチャート: 判断 138"/>
        <xdr:cNvSpPr/>
      </xdr:nvSpPr>
      <xdr:spPr>
        <a:xfrm>
          <a:off x="130016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0" name="フローチャート: 判断 139"/>
        <xdr:cNvSpPr/>
      </xdr:nvSpPr>
      <xdr:spPr>
        <a:xfrm>
          <a:off x="1235900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1" name="フローチャート: 判断 140"/>
        <xdr:cNvSpPr/>
      </xdr:nvSpPr>
      <xdr:spPr>
        <a:xfrm>
          <a:off x="1168844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2" name="フローチャート: 判断 141"/>
        <xdr:cNvSpPr/>
      </xdr:nvSpPr>
      <xdr:spPr>
        <a:xfrm>
          <a:off x="1101788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3" name="フローチャート: 判断 142"/>
        <xdr:cNvSpPr/>
      </xdr:nvSpPr>
      <xdr:spPr>
        <a:xfrm>
          <a:off x="10347325" y="582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66484</xdr:rowOff>
    </xdr:from>
    <xdr:to>
      <xdr:col>76</xdr:col>
      <xdr:colOff>73025</xdr:colOff>
      <xdr:row>29</xdr:row>
      <xdr:rowOff>168084</xdr:rowOff>
    </xdr:to>
    <xdr:sp macro="" textlink="">
      <xdr:nvSpPr>
        <xdr:cNvPr id="149" name="楕円 148"/>
        <xdr:cNvSpPr/>
      </xdr:nvSpPr>
      <xdr:spPr>
        <a:xfrm>
          <a:off x="13001625" y="5682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89361</xdr:rowOff>
    </xdr:from>
    <xdr:ext cx="469744" cy="259045"/>
    <xdr:sp macro="" textlink="">
      <xdr:nvSpPr>
        <xdr:cNvPr id="150" name="債務償還比率該当値テキスト"/>
        <xdr:cNvSpPr txBox="1"/>
      </xdr:nvSpPr>
      <xdr:spPr>
        <a:xfrm>
          <a:off x="13080365" y="55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27314</xdr:rowOff>
    </xdr:from>
    <xdr:to>
      <xdr:col>72</xdr:col>
      <xdr:colOff>123825</xdr:colOff>
      <xdr:row>29</xdr:row>
      <xdr:rowOff>128914</xdr:rowOff>
    </xdr:to>
    <xdr:sp macro="" textlink="">
      <xdr:nvSpPr>
        <xdr:cNvPr id="151" name="楕円 150"/>
        <xdr:cNvSpPr/>
      </xdr:nvSpPr>
      <xdr:spPr>
        <a:xfrm>
          <a:off x="12359005" y="56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78114</xdr:rowOff>
    </xdr:from>
    <xdr:to>
      <xdr:col>76</xdr:col>
      <xdr:colOff>22225</xdr:colOff>
      <xdr:row>29</xdr:row>
      <xdr:rowOff>117284</xdr:rowOff>
    </xdr:to>
    <xdr:cxnSp macro="">
      <xdr:nvCxnSpPr>
        <xdr:cNvPr id="152" name="直線コネクタ 151"/>
        <xdr:cNvCxnSpPr/>
      </xdr:nvCxnSpPr>
      <xdr:spPr>
        <a:xfrm>
          <a:off x="12409805" y="5694054"/>
          <a:ext cx="61976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13244</xdr:rowOff>
    </xdr:from>
    <xdr:to>
      <xdr:col>68</xdr:col>
      <xdr:colOff>123825</xdr:colOff>
      <xdr:row>28</xdr:row>
      <xdr:rowOff>114844</xdr:rowOff>
    </xdr:to>
    <xdr:sp macro="" textlink="">
      <xdr:nvSpPr>
        <xdr:cNvPr id="153" name="楕円 152"/>
        <xdr:cNvSpPr/>
      </xdr:nvSpPr>
      <xdr:spPr>
        <a:xfrm>
          <a:off x="11688445" y="54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64044</xdr:rowOff>
    </xdr:from>
    <xdr:to>
      <xdr:col>72</xdr:col>
      <xdr:colOff>73025</xdr:colOff>
      <xdr:row>29</xdr:row>
      <xdr:rowOff>78114</xdr:rowOff>
    </xdr:to>
    <xdr:cxnSp macro="">
      <xdr:nvCxnSpPr>
        <xdr:cNvPr id="154" name="直線コネクタ 153"/>
        <xdr:cNvCxnSpPr/>
      </xdr:nvCxnSpPr>
      <xdr:spPr>
        <a:xfrm>
          <a:off x="11739245" y="5512344"/>
          <a:ext cx="670560" cy="18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94978</xdr:rowOff>
    </xdr:from>
    <xdr:to>
      <xdr:col>64</xdr:col>
      <xdr:colOff>123825</xdr:colOff>
      <xdr:row>29</xdr:row>
      <xdr:rowOff>25128</xdr:rowOff>
    </xdr:to>
    <xdr:sp macro="" textlink="">
      <xdr:nvSpPr>
        <xdr:cNvPr id="155" name="楕円 154"/>
        <xdr:cNvSpPr/>
      </xdr:nvSpPr>
      <xdr:spPr>
        <a:xfrm>
          <a:off x="11017885" y="5543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64044</xdr:rowOff>
    </xdr:from>
    <xdr:to>
      <xdr:col>68</xdr:col>
      <xdr:colOff>73025</xdr:colOff>
      <xdr:row>28</xdr:row>
      <xdr:rowOff>145778</xdr:rowOff>
    </xdr:to>
    <xdr:cxnSp macro="">
      <xdr:nvCxnSpPr>
        <xdr:cNvPr id="156" name="直線コネクタ 155"/>
        <xdr:cNvCxnSpPr/>
      </xdr:nvCxnSpPr>
      <xdr:spPr>
        <a:xfrm flipV="1">
          <a:off x="11068685" y="5512344"/>
          <a:ext cx="670560" cy="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75084</xdr:rowOff>
    </xdr:from>
    <xdr:to>
      <xdr:col>60</xdr:col>
      <xdr:colOff>123825</xdr:colOff>
      <xdr:row>29</xdr:row>
      <xdr:rowOff>5234</xdr:rowOff>
    </xdr:to>
    <xdr:sp macro="" textlink="">
      <xdr:nvSpPr>
        <xdr:cNvPr id="157" name="楕円 156"/>
        <xdr:cNvSpPr/>
      </xdr:nvSpPr>
      <xdr:spPr>
        <a:xfrm>
          <a:off x="10347325" y="5523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125884</xdr:rowOff>
    </xdr:from>
    <xdr:to>
      <xdr:col>64</xdr:col>
      <xdr:colOff>73025</xdr:colOff>
      <xdr:row>28</xdr:row>
      <xdr:rowOff>145778</xdr:rowOff>
    </xdr:to>
    <xdr:cxnSp macro="">
      <xdr:nvCxnSpPr>
        <xdr:cNvPr id="158" name="直線コネクタ 157"/>
        <xdr:cNvCxnSpPr/>
      </xdr:nvCxnSpPr>
      <xdr:spPr>
        <a:xfrm>
          <a:off x="10398125" y="5574184"/>
          <a:ext cx="67056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9" name="n_1aveValue債務償還比率"/>
        <xdr:cNvSpPr txBox="1"/>
      </xdr:nvSpPr>
      <xdr:spPr>
        <a:xfrm>
          <a:off x="1218509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0" name="n_2aveValue債務償還比率"/>
        <xdr:cNvSpPr txBox="1"/>
      </xdr:nvSpPr>
      <xdr:spPr>
        <a:xfrm>
          <a:off x="1152723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1" name="n_3aveValue債務償還比率"/>
        <xdr:cNvSpPr txBox="1"/>
      </xdr:nvSpPr>
      <xdr:spPr>
        <a:xfrm>
          <a:off x="10856672" y="59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2" name="n_4aveValue債務償還比率"/>
        <xdr:cNvSpPr txBox="1"/>
      </xdr:nvSpPr>
      <xdr:spPr>
        <a:xfrm>
          <a:off x="10186112" y="59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145441</xdr:rowOff>
    </xdr:from>
    <xdr:ext cx="469744" cy="259045"/>
    <xdr:sp macro="" textlink="">
      <xdr:nvSpPr>
        <xdr:cNvPr id="163" name="n_1mainValue債務償還比率"/>
        <xdr:cNvSpPr txBox="1"/>
      </xdr:nvSpPr>
      <xdr:spPr>
        <a:xfrm>
          <a:off x="12185092" y="54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131371</xdr:rowOff>
    </xdr:from>
    <xdr:ext cx="469744" cy="259045"/>
    <xdr:sp macro="" textlink="">
      <xdr:nvSpPr>
        <xdr:cNvPr id="164" name="n_2mainValue債務償還比率"/>
        <xdr:cNvSpPr txBox="1"/>
      </xdr:nvSpPr>
      <xdr:spPr>
        <a:xfrm>
          <a:off x="11527232" y="52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41655</xdr:rowOff>
    </xdr:from>
    <xdr:ext cx="469744" cy="259045"/>
    <xdr:sp macro="" textlink="">
      <xdr:nvSpPr>
        <xdr:cNvPr id="165" name="n_3mainValue債務償還比率"/>
        <xdr:cNvSpPr txBox="1"/>
      </xdr:nvSpPr>
      <xdr:spPr>
        <a:xfrm>
          <a:off x="10856672" y="53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21761</xdr:rowOff>
    </xdr:from>
    <xdr:ext cx="469744" cy="259045"/>
    <xdr:sp macro="" textlink="">
      <xdr:nvSpPr>
        <xdr:cNvPr id="166" name="n_4mainValue債務償還比率"/>
        <xdr:cNvSpPr txBox="1"/>
      </xdr:nvSpPr>
      <xdr:spPr>
        <a:xfrm>
          <a:off x="10186112" y="530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20,147
20,103
276.33
11,982,948
11,587,553
349,976
7,072,923
11,418,293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086225" y="566547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12496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03606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5146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7399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111942</xdr:rowOff>
    </xdr:from>
    <xdr:to>
      <xdr:col>24</xdr:col>
      <xdr:colOff>114300</xdr:colOff>
      <xdr:row>35</xdr:row>
      <xdr:rowOff>42092</xdr:rowOff>
    </xdr:to>
    <xdr:sp macro="" textlink="">
      <xdr:nvSpPr>
        <xdr:cNvPr id="74" name="楕円 73"/>
        <xdr:cNvSpPr/>
      </xdr:nvSpPr>
      <xdr:spPr>
        <a:xfrm>
          <a:off x="4036060" y="5811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134819</xdr:rowOff>
    </xdr:from>
    <xdr:ext cx="405111" cy="259045"/>
    <xdr:sp macro="" textlink="">
      <xdr:nvSpPr>
        <xdr:cNvPr id="75" name="【道路】&#10;有形固定資産減価償却率該当値テキスト"/>
        <xdr:cNvSpPr txBox="1"/>
      </xdr:nvSpPr>
      <xdr:spPr>
        <a:xfrm>
          <a:off x="4124960" y="56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79284</xdr:rowOff>
    </xdr:from>
    <xdr:to>
      <xdr:col>20</xdr:col>
      <xdr:colOff>38100</xdr:colOff>
      <xdr:row>35</xdr:row>
      <xdr:rowOff>9434</xdr:rowOff>
    </xdr:to>
    <xdr:sp macro="" textlink="">
      <xdr:nvSpPr>
        <xdr:cNvPr id="76" name="楕円 75"/>
        <xdr:cNvSpPr/>
      </xdr:nvSpPr>
      <xdr:spPr>
        <a:xfrm>
          <a:off x="3312160" y="5779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130084</xdr:rowOff>
    </xdr:from>
    <xdr:to>
      <xdr:col>24</xdr:col>
      <xdr:colOff>63500</xdr:colOff>
      <xdr:row>34</xdr:row>
      <xdr:rowOff>162742</xdr:rowOff>
    </xdr:to>
    <xdr:cxnSp macro="">
      <xdr:nvCxnSpPr>
        <xdr:cNvPr id="77" name="直線コネクタ 76"/>
        <xdr:cNvCxnSpPr/>
      </xdr:nvCxnSpPr>
      <xdr:spPr>
        <a:xfrm>
          <a:off x="3355340" y="5829844"/>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48260</xdr:rowOff>
    </xdr:from>
    <xdr:to>
      <xdr:col>15</xdr:col>
      <xdr:colOff>101600</xdr:colOff>
      <xdr:row>34</xdr:row>
      <xdr:rowOff>149860</xdr:rowOff>
    </xdr:to>
    <xdr:sp macro="" textlink="">
      <xdr:nvSpPr>
        <xdr:cNvPr id="78" name="楕円 77"/>
        <xdr:cNvSpPr/>
      </xdr:nvSpPr>
      <xdr:spPr>
        <a:xfrm>
          <a:off x="25146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130084</xdr:rowOff>
    </xdr:to>
    <xdr:cxnSp macro="">
      <xdr:nvCxnSpPr>
        <xdr:cNvPr id="79" name="直線コネクタ 78"/>
        <xdr:cNvCxnSpPr/>
      </xdr:nvCxnSpPr>
      <xdr:spPr>
        <a:xfrm>
          <a:off x="2565400" y="579882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15603</xdr:rowOff>
    </xdr:from>
    <xdr:to>
      <xdr:col>10</xdr:col>
      <xdr:colOff>165100</xdr:colOff>
      <xdr:row>34</xdr:row>
      <xdr:rowOff>117203</xdr:rowOff>
    </xdr:to>
    <xdr:sp macro="" textlink="">
      <xdr:nvSpPr>
        <xdr:cNvPr id="80" name="楕円 79"/>
        <xdr:cNvSpPr/>
      </xdr:nvSpPr>
      <xdr:spPr>
        <a:xfrm>
          <a:off x="1739900" y="57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66403</xdr:rowOff>
    </xdr:from>
    <xdr:to>
      <xdr:col>15</xdr:col>
      <xdr:colOff>50800</xdr:colOff>
      <xdr:row>34</xdr:row>
      <xdr:rowOff>99060</xdr:rowOff>
    </xdr:to>
    <xdr:cxnSp macro="">
      <xdr:nvCxnSpPr>
        <xdr:cNvPr id="81" name="直線コネクタ 80"/>
        <xdr:cNvCxnSpPr/>
      </xdr:nvCxnSpPr>
      <xdr:spPr>
        <a:xfrm>
          <a:off x="1790700" y="576616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道路】&#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3" name="n_2aveValue【道路】&#10;有形固定資産減価償却率"/>
        <xdr:cNvSpPr txBox="1"/>
      </xdr:nvSpPr>
      <xdr:spPr>
        <a:xfrm>
          <a:off x="238570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4" name="n_3aveValue【道路】&#10;有形固定資産減価償却率"/>
        <xdr:cNvSpPr txBox="1"/>
      </xdr:nvSpPr>
      <xdr:spPr>
        <a:xfrm>
          <a:off x="161100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83630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25961</xdr:rowOff>
    </xdr:from>
    <xdr:ext cx="405111" cy="259045"/>
    <xdr:sp macro="" textlink="">
      <xdr:nvSpPr>
        <xdr:cNvPr id="86" name="n_1mainValue【道路】&#10;有形固定資産減価償却率"/>
        <xdr:cNvSpPr txBox="1"/>
      </xdr:nvSpPr>
      <xdr:spPr>
        <a:xfrm>
          <a:off x="3170564" y="555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166387</xdr:rowOff>
    </xdr:from>
    <xdr:ext cx="405111" cy="259045"/>
    <xdr:sp macro="" textlink="">
      <xdr:nvSpPr>
        <xdr:cNvPr id="87" name="n_2mainValue【道路】&#10;有形固定資産減価償却率"/>
        <xdr:cNvSpPr txBox="1"/>
      </xdr:nvSpPr>
      <xdr:spPr>
        <a:xfrm>
          <a:off x="238570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133730</xdr:rowOff>
    </xdr:from>
    <xdr:ext cx="405111" cy="259045"/>
    <xdr:sp macro="" textlink="">
      <xdr:nvSpPr>
        <xdr:cNvPr id="88" name="n_3mainValue【道路】&#10;有形固定資産減価償却率"/>
        <xdr:cNvSpPr txBox="1"/>
      </xdr:nvSpPr>
      <xdr:spPr>
        <a:xfrm>
          <a:off x="1611004" y="549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9219565" y="5565801"/>
          <a:ext cx="0" cy="15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9258300" y="53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9154160" y="5565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xdr:cNvSpPr txBox="1"/>
      </xdr:nvSpPr>
      <xdr:spPr>
        <a:xfrm>
          <a:off x="9258300" y="66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9192260" y="6794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8445500" y="6781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7670800" y="67820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68732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0985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99098</xdr:rowOff>
    </xdr:from>
    <xdr:to>
      <xdr:col>55</xdr:col>
      <xdr:colOff>50800</xdr:colOff>
      <xdr:row>41</xdr:row>
      <xdr:rowOff>29248</xdr:rowOff>
    </xdr:to>
    <xdr:sp macro="" textlink="">
      <xdr:nvSpPr>
        <xdr:cNvPr id="128" name="楕円 127"/>
        <xdr:cNvSpPr/>
      </xdr:nvSpPr>
      <xdr:spPr>
        <a:xfrm>
          <a:off x="9192260" y="6804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77525</xdr:rowOff>
    </xdr:from>
    <xdr:ext cx="534377" cy="259045"/>
    <xdr:sp macro="" textlink="">
      <xdr:nvSpPr>
        <xdr:cNvPr id="129" name="【道路】&#10;一人当たり延長該当値テキスト"/>
        <xdr:cNvSpPr txBox="1"/>
      </xdr:nvSpPr>
      <xdr:spPr>
        <a:xfrm>
          <a:off x="9258300" y="6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103060</xdr:rowOff>
    </xdr:from>
    <xdr:to>
      <xdr:col>50</xdr:col>
      <xdr:colOff>165100</xdr:colOff>
      <xdr:row>41</xdr:row>
      <xdr:rowOff>33210</xdr:rowOff>
    </xdr:to>
    <xdr:sp macro="" textlink="">
      <xdr:nvSpPr>
        <xdr:cNvPr id="130" name="楕円 129"/>
        <xdr:cNvSpPr/>
      </xdr:nvSpPr>
      <xdr:spPr>
        <a:xfrm>
          <a:off x="8445500" y="6808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149898</xdr:rowOff>
    </xdr:from>
    <xdr:to>
      <xdr:col>55</xdr:col>
      <xdr:colOff>0</xdr:colOff>
      <xdr:row>40</xdr:row>
      <xdr:rowOff>153860</xdr:rowOff>
    </xdr:to>
    <xdr:cxnSp macro="">
      <xdr:nvCxnSpPr>
        <xdr:cNvPr id="131" name="直線コネクタ 130"/>
        <xdr:cNvCxnSpPr/>
      </xdr:nvCxnSpPr>
      <xdr:spPr>
        <a:xfrm flipV="1">
          <a:off x="8496300" y="6855498"/>
          <a:ext cx="7239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106400</xdr:rowOff>
    </xdr:from>
    <xdr:to>
      <xdr:col>46</xdr:col>
      <xdr:colOff>38100</xdr:colOff>
      <xdr:row>41</xdr:row>
      <xdr:rowOff>36550</xdr:rowOff>
    </xdr:to>
    <xdr:sp macro="" textlink="">
      <xdr:nvSpPr>
        <xdr:cNvPr id="132" name="楕円 131"/>
        <xdr:cNvSpPr/>
      </xdr:nvSpPr>
      <xdr:spPr>
        <a:xfrm>
          <a:off x="7670800" y="6812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153860</xdr:rowOff>
    </xdr:from>
    <xdr:to>
      <xdr:col>50</xdr:col>
      <xdr:colOff>114300</xdr:colOff>
      <xdr:row>40</xdr:row>
      <xdr:rowOff>157200</xdr:rowOff>
    </xdr:to>
    <xdr:cxnSp macro="">
      <xdr:nvCxnSpPr>
        <xdr:cNvPr id="133" name="直線コネクタ 132"/>
        <xdr:cNvCxnSpPr/>
      </xdr:nvCxnSpPr>
      <xdr:spPr>
        <a:xfrm flipV="1">
          <a:off x="7713980" y="6859460"/>
          <a:ext cx="78232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110122</xdr:rowOff>
    </xdr:from>
    <xdr:to>
      <xdr:col>41</xdr:col>
      <xdr:colOff>101600</xdr:colOff>
      <xdr:row>41</xdr:row>
      <xdr:rowOff>40272</xdr:rowOff>
    </xdr:to>
    <xdr:sp macro="" textlink="">
      <xdr:nvSpPr>
        <xdr:cNvPr id="134" name="楕円 133"/>
        <xdr:cNvSpPr/>
      </xdr:nvSpPr>
      <xdr:spPr>
        <a:xfrm>
          <a:off x="6873240" y="6815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157200</xdr:rowOff>
    </xdr:from>
    <xdr:to>
      <xdr:col>45</xdr:col>
      <xdr:colOff>177800</xdr:colOff>
      <xdr:row>40</xdr:row>
      <xdr:rowOff>160922</xdr:rowOff>
    </xdr:to>
    <xdr:cxnSp macro="">
      <xdr:nvCxnSpPr>
        <xdr:cNvPr id="135" name="直線コネクタ 134"/>
        <xdr:cNvCxnSpPr/>
      </xdr:nvCxnSpPr>
      <xdr:spPr>
        <a:xfrm flipV="1">
          <a:off x="6924040" y="6862800"/>
          <a:ext cx="78994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xdr:cNvSpPr txBox="1"/>
      </xdr:nvSpPr>
      <xdr:spPr>
        <a:xfrm>
          <a:off x="8239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xdr:cNvSpPr txBox="1"/>
      </xdr:nvSpPr>
      <xdr:spPr>
        <a:xfrm>
          <a:off x="7477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38" name="n_3aveValue【道路】&#10;一人当たり延長"/>
        <xdr:cNvSpPr txBox="1"/>
      </xdr:nvSpPr>
      <xdr:spPr>
        <a:xfrm>
          <a:off x="6702571" y="69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590501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24337</xdr:rowOff>
    </xdr:from>
    <xdr:ext cx="534377" cy="259045"/>
    <xdr:sp macro="" textlink="">
      <xdr:nvSpPr>
        <xdr:cNvPr id="140" name="n_1mainValue【道路】&#10;一人当たり延長"/>
        <xdr:cNvSpPr txBox="1"/>
      </xdr:nvSpPr>
      <xdr:spPr>
        <a:xfrm>
          <a:off x="8239271" y="68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27677</xdr:rowOff>
    </xdr:from>
    <xdr:ext cx="534377" cy="259045"/>
    <xdr:sp macro="" textlink="">
      <xdr:nvSpPr>
        <xdr:cNvPr id="141" name="n_2mainValue【道路】&#10;一人当たり延長"/>
        <xdr:cNvSpPr txBox="1"/>
      </xdr:nvSpPr>
      <xdr:spPr>
        <a:xfrm>
          <a:off x="7477271" y="69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56799</xdr:rowOff>
    </xdr:from>
    <xdr:ext cx="534377" cy="259045"/>
    <xdr:sp macro="" textlink="">
      <xdr:nvSpPr>
        <xdr:cNvPr id="142" name="n_3mainValue【道路】&#10;一人当たり延長"/>
        <xdr:cNvSpPr txBox="1"/>
      </xdr:nvSpPr>
      <xdr:spPr>
        <a:xfrm>
          <a:off x="6702571" y="65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086225" y="939546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12496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02082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124960" y="917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02082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1" name="【橋りょう・トンネル】&#10;有形固定資産減価償却率平均値テキスト"/>
        <xdr:cNvSpPr txBox="1"/>
      </xdr:nvSpPr>
      <xdr:spPr>
        <a:xfrm>
          <a:off x="412496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31216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5146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7399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965200" y="10257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2" name="楕円 181"/>
        <xdr:cNvSpPr/>
      </xdr:nvSpPr>
      <xdr:spPr>
        <a:xfrm>
          <a:off x="403606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3" name="【橋りょう・トンネル】&#10;有形固定資産減価償却率該当値テキスト"/>
        <xdr:cNvSpPr txBox="1"/>
      </xdr:nvSpPr>
      <xdr:spPr>
        <a:xfrm>
          <a:off x="412496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44450</xdr:rowOff>
    </xdr:from>
    <xdr:to>
      <xdr:col>20</xdr:col>
      <xdr:colOff>38100</xdr:colOff>
      <xdr:row>62</xdr:row>
      <xdr:rowOff>146050</xdr:rowOff>
    </xdr:to>
    <xdr:sp macro="" textlink="">
      <xdr:nvSpPr>
        <xdr:cNvPr id="184" name="楕円 183"/>
        <xdr:cNvSpPr/>
      </xdr:nvSpPr>
      <xdr:spPr>
        <a:xfrm>
          <a:off x="331216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95250</xdr:rowOff>
    </xdr:from>
    <xdr:to>
      <xdr:col>24</xdr:col>
      <xdr:colOff>63500</xdr:colOff>
      <xdr:row>62</xdr:row>
      <xdr:rowOff>118110</xdr:rowOff>
    </xdr:to>
    <xdr:cxnSp macro="">
      <xdr:nvCxnSpPr>
        <xdr:cNvPr id="185" name="直線コネクタ 184"/>
        <xdr:cNvCxnSpPr/>
      </xdr:nvCxnSpPr>
      <xdr:spPr>
        <a:xfrm>
          <a:off x="3355340" y="1048893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xdr:rowOff>
    </xdr:from>
    <xdr:to>
      <xdr:col>15</xdr:col>
      <xdr:colOff>101600</xdr:colOff>
      <xdr:row>62</xdr:row>
      <xdr:rowOff>113665</xdr:rowOff>
    </xdr:to>
    <xdr:sp macro="" textlink="">
      <xdr:nvSpPr>
        <xdr:cNvPr id="186" name="楕円 185"/>
        <xdr:cNvSpPr/>
      </xdr:nvSpPr>
      <xdr:spPr>
        <a:xfrm>
          <a:off x="25146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62865</xdr:rowOff>
    </xdr:from>
    <xdr:to>
      <xdr:col>19</xdr:col>
      <xdr:colOff>177800</xdr:colOff>
      <xdr:row>62</xdr:row>
      <xdr:rowOff>95250</xdr:rowOff>
    </xdr:to>
    <xdr:cxnSp macro="">
      <xdr:nvCxnSpPr>
        <xdr:cNvPr id="187" name="直線コネクタ 186"/>
        <xdr:cNvCxnSpPr/>
      </xdr:nvCxnSpPr>
      <xdr:spPr>
        <a:xfrm>
          <a:off x="2565400" y="1045654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8" name="楕円 187"/>
        <xdr:cNvSpPr/>
      </xdr:nvSpPr>
      <xdr:spPr>
        <a:xfrm>
          <a:off x="1739900"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28575</xdr:rowOff>
    </xdr:from>
    <xdr:to>
      <xdr:col>15</xdr:col>
      <xdr:colOff>50800</xdr:colOff>
      <xdr:row>62</xdr:row>
      <xdr:rowOff>62865</xdr:rowOff>
    </xdr:to>
    <xdr:cxnSp macro="">
      <xdr:nvCxnSpPr>
        <xdr:cNvPr id="189" name="直線コネクタ 188"/>
        <xdr:cNvCxnSpPr/>
      </xdr:nvCxnSpPr>
      <xdr:spPr>
        <a:xfrm>
          <a:off x="1790700" y="1042225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0" name="n_1aveValue【橋りょう・トンネル】&#10;有形固定資産減価償却率"/>
        <xdr:cNvSpPr txBox="1"/>
      </xdr:nvSpPr>
      <xdr:spPr>
        <a:xfrm>
          <a:off x="317056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1" name="n_2aveValue【橋りょう・トンネル】&#10;有形固定資産減価償却率"/>
        <xdr:cNvSpPr txBox="1"/>
      </xdr:nvSpPr>
      <xdr:spPr>
        <a:xfrm>
          <a:off x="23857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2" name="n_3aveValue【橋りょう・トンネル】&#10;有形固定資産減価償却率"/>
        <xdr:cNvSpPr txBox="1"/>
      </xdr:nvSpPr>
      <xdr:spPr>
        <a:xfrm>
          <a:off x="16110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83630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137177</xdr:rowOff>
    </xdr:from>
    <xdr:ext cx="405111" cy="259045"/>
    <xdr:sp macro="" textlink="">
      <xdr:nvSpPr>
        <xdr:cNvPr id="194" name="n_1mainValue【橋りょう・トンネル】&#10;有形固定資産減価償却率"/>
        <xdr:cNvSpPr txBox="1"/>
      </xdr:nvSpPr>
      <xdr:spPr>
        <a:xfrm>
          <a:off x="317056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104792</xdr:rowOff>
    </xdr:from>
    <xdr:ext cx="405111" cy="259045"/>
    <xdr:sp macro="" textlink="">
      <xdr:nvSpPr>
        <xdr:cNvPr id="195" name="n_2mainValue【橋りょう・トンネル】&#10;有形固定資産減価償却率"/>
        <xdr:cNvSpPr txBox="1"/>
      </xdr:nvSpPr>
      <xdr:spPr>
        <a:xfrm>
          <a:off x="238570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6" name="n_3mainValue【橋りょう・トンネル】&#10;有形固定資産減価償却率"/>
        <xdr:cNvSpPr txBox="1"/>
      </xdr:nvSpPr>
      <xdr:spPr>
        <a:xfrm>
          <a:off x="161100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9219565" y="9460901"/>
          <a:ext cx="0" cy="126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9258300" y="107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9154160" y="10726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9258300" y="92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9154160" y="9460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23" name="【橋りょう・トンネル】&#10;一人当たり有形固定資産（償却資産）額平均値テキスト"/>
        <xdr:cNvSpPr txBox="1"/>
      </xdr:nvSpPr>
      <xdr:spPr>
        <a:xfrm>
          <a:off x="9258300" y="10121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9192260" y="10266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844550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7670800" y="10264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68732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0985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147090</xdr:rowOff>
    </xdr:from>
    <xdr:to>
      <xdr:col>55</xdr:col>
      <xdr:colOff>50800</xdr:colOff>
      <xdr:row>62</xdr:row>
      <xdr:rowOff>77240</xdr:rowOff>
    </xdr:to>
    <xdr:sp macro="" textlink="">
      <xdr:nvSpPr>
        <xdr:cNvPr id="234" name="楕円 233"/>
        <xdr:cNvSpPr/>
      </xdr:nvSpPr>
      <xdr:spPr>
        <a:xfrm>
          <a:off x="9192260" y="10373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125517</xdr:rowOff>
    </xdr:from>
    <xdr:ext cx="599010" cy="259045"/>
    <xdr:sp macro="" textlink="">
      <xdr:nvSpPr>
        <xdr:cNvPr id="235" name="【橋りょう・トンネル】&#10;一人当たり有形固定資産（償却資産）額該当値テキスト"/>
        <xdr:cNvSpPr txBox="1"/>
      </xdr:nvSpPr>
      <xdr:spPr>
        <a:xfrm>
          <a:off x="9258300" y="1035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155411</xdr:rowOff>
    </xdr:from>
    <xdr:to>
      <xdr:col>50</xdr:col>
      <xdr:colOff>165100</xdr:colOff>
      <xdr:row>62</xdr:row>
      <xdr:rowOff>85561</xdr:rowOff>
    </xdr:to>
    <xdr:sp macro="" textlink="">
      <xdr:nvSpPr>
        <xdr:cNvPr id="236" name="楕円 235"/>
        <xdr:cNvSpPr/>
      </xdr:nvSpPr>
      <xdr:spPr>
        <a:xfrm>
          <a:off x="8445500" y="10381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26440</xdr:rowOff>
    </xdr:from>
    <xdr:to>
      <xdr:col>55</xdr:col>
      <xdr:colOff>0</xdr:colOff>
      <xdr:row>62</xdr:row>
      <xdr:rowOff>34761</xdr:rowOff>
    </xdr:to>
    <xdr:cxnSp macro="">
      <xdr:nvCxnSpPr>
        <xdr:cNvPr id="237" name="直線コネクタ 236"/>
        <xdr:cNvCxnSpPr/>
      </xdr:nvCxnSpPr>
      <xdr:spPr>
        <a:xfrm flipV="1">
          <a:off x="8496300" y="10420120"/>
          <a:ext cx="7239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159944</xdr:rowOff>
    </xdr:from>
    <xdr:to>
      <xdr:col>46</xdr:col>
      <xdr:colOff>38100</xdr:colOff>
      <xdr:row>62</xdr:row>
      <xdr:rowOff>90094</xdr:rowOff>
    </xdr:to>
    <xdr:sp macro="" textlink="">
      <xdr:nvSpPr>
        <xdr:cNvPr id="238" name="楕円 237"/>
        <xdr:cNvSpPr/>
      </xdr:nvSpPr>
      <xdr:spPr>
        <a:xfrm>
          <a:off x="7670800" y="10385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34761</xdr:rowOff>
    </xdr:from>
    <xdr:to>
      <xdr:col>50</xdr:col>
      <xdr:colOff>114300</xdr:colOff>
      <xdr:row>62</xdr:row>
      <xdr:rowOff>39294</xdr:rowOff>
    </xdr:to>
    <xdr:cxnSp macro="">
      <xdr:nvCxnSpPr>
        <xdr:cNvPr id="239" name="直線コネクタ 238"/>
        <xdr:cNvCxnSpPr/>
      </xdr:nvCxnSpPr>
      <xdr:spPr>
        <a:xfrm flipV="1">
          <a:off x="7713980" y="10428441"/>
          <a:ext cx="78232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164699</xdr:rowOff>
    </xdr:from>
    <xdr:to>
      <xdr:col>41</xdr:col>
      <xdr:colOff>101600</xdr:colOff>
      <xdr:row>62</xdr:row>
      <xdr:rowOff>94849</xdr:rowOff>
    </xdr:to>
    <xdr:sp macro="" textlink="">
      <xdr:nvSpPr>
        <xdr:cNvPr id="240" name="楕円 239"/>
        <xdr:cNvSpPr/>
      </xdr:nvSpPr>
      <xdr:spPr>
        <a:xfrm>
          <a:off x="6873240" y="10390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39294</xdr:rowOff>
    </xdr:from>
    <xdr:to>
      <xdr:col>45</xdr:col>
      <xdr:colOff>177800</xdr:colOff>
      <xdr:row>62</xdr:row>
      <xdr:rowOff>44049</xdr:rowOff>
    </xdr:to>
    <xdr:cxnSp macro="">
      <xdr:nvCxnSpPr>
        <xdr:cNvPr id="241" name="直線コネクタ 240"/>
        <xdr:cNvCxnSpPr/>
      </xdr:nvCxnSpPr>
      <xdr:spPr>
        <a:xfrm flipV="1">
          <a:off x="6924040" y="10432974"/>
          <a:ext cx="78994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42" name="n_1aveValue【橋りょう・トンネル】&#10;一人当たり有形固定資産（償却資産）額"/>
        <xdr:cNvSpPr txBox="1"/>
      </xdr:nvSpPr>
      <xdr:spPr>
        <a:xfrm>
          <a:off x="821457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43" name="n_2aveValue【橋りょう・トンネル】&#10;一人当たり有形固定資産（償却資産）額"/>
        <xdr:cNvSpPr txBox="1"/>
      </xdr:nvSpPr>
      <xdr:spPr>
        <a:xfrm>
          <a:off x="74449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44" name="n_3aveValue【橋りょう・トンネル】&#10;一人当たり有形固定資産（償却資産）額"/>
        <xdr:cNvSpPr txBox="1"/>
      </xdr:nvSpPr>
      <xdr:spPr>
        <a:xfrm>
          <a:off x="66702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587269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76688</xdr:rowOff>
    </xdr:from>
    <xdr:ext cx="599010" cy="259045"/>
    <xdr:sp macro="" textlink="">
      <xdr:nvSpPr>
        <xdr:cNvPr id="246" name="n_1mainValue【橋りょう・トンネル】&#10;一人当たり有形固定資産（償却資産）額"/>
        <xdr:cNvSpPr txBox="1"/>
      </xdr:nvSpPr>
      <xdr:spPr>
        <a:xfrm>
          <a:off x="8214575" y="1047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81221</xdr:rowOff>
    </xdr:from>
    <xdr:ext cx="599010" cy="259045"/>
    <xdr:sp macro="" textlink="">
      <xdr:nvSpPr>
        <xdr:cNvPr id="247" name="n_2mainValue【橋りょう・トンネル】&#10;一人当たり有形固定資産（償却資産）額"/>
        <xdr:cNvSpPr txBox="1"/>
      </xdr:nvSpPr>
      <xdr:spPr>
        <a:xfrm>
          <a:off x="7444955" y="104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85976</xdr:rowOff>
    </xdr:from>
    <xdr:ext cx="599010" cy="259045"/>
    <xdr:sp macro="" textlink="">
      <xdr:nvSpPr>
        <xdr:cNvPr id="248" name="n_3mainValue【橋りょう・トンネル】&#10;一人当たり有形固定資産（償却資産）額"/>
        <xdr:cNvSpPr txBox="1"/>
      </xdr:nvSpPr>
      <xdr:spPr>
        <a:xfrm>
          <a:off x="6670255" y="1047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7" name="直線コネクタ 26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8" name="テキスト ボックス 26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1" name="直線コネクタ 270"/>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2" name="テキスト ボックス 271"/>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276" name="直線コネクタ 275"/>
        <xdr:cNvCxnSpPr/>
      </xdr:nvCxnSpPr>
      <xdr:spPr>
        <a:xfrm flipV="1">
          <a:off x="9219565" y="13119164"/>
          <a:ext cx="0" cy="12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77"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78" name="直線コネクタ 277"/>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279" name="【公営住宅】&#10;一人当たり面積最大値テキスト"/>
        <xdr:cNvSpPr txBox="1"/>
      </xdr:nvSpPr>
      <xdr:spPr>
        <a:xfrm>
          <a:off x="9258300" y="129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280" name="直線コネクタ 279"/>
        <xdr:cNvCxnSpPr/>
      </xdr:nvCxnSpPr>
      <xdr:spPr>
        <a:xfrm>
          <a:off x="9154160" y="13119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281" name="【公営住宅】&#10;一人当たり面積平均値テキスト"/>
        <xdr:cNvSpPr txBox="1"/>
      </xdr:nvSpPr>
      <xdr:spPr>
        <a:xfrm>
          <a:off x="9258300" y="1386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282" name="フローチャート: 判断 281"/>
        <xdr:cNvSpPr/>
      </xdr:nvSpPr>
      <xdr:spPr>
        <a:xfrm>
          <a:off x="9192260" y="140105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283" name="フローチャート: 判断 282"/>
        <xdr:cNvSpPr/>
      </xdr:nvSpPr>
      <xdr:spPr>
        <a:xfrm>
          <a:off x="8445500" y="13999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284" name="フローチャート: 判断 283"/>
        <xdr:cNvSpPr/>
      </xdr:nvSpPr>
      <xdr:spPr>
        <a:xfrm>
          <a:off x="7670800" y="13984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285" name="フローチャート: 判断 284"/>
        <xdr:cNvSpPr/>
      </xdr:nvSpPr>
      <xdr:spPr>
        <a:xfrm>
          <a:off x="687324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286" name="フローチャート: 判断 285"/>
        <xdr:cNvSpPr/>
      </xdr:nvSpPr>
      <xdr:spPr>
        <a:xfrm>
          <a:off x="60985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92" name="楕円 291"/>
        <xdr:cNvSpPr/>
      </xdr:nvSpPr>
      <xdr:spPr>
        <a:xfrm>
          <a:off x="919226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119397</xdr:rowOff>
    </xdr:from>
    <xdr:ext cx="469744" cy="259045"/>
    <xdr:sp macro="" textlink="">
      <xdr:nvSpPr>
        <xdr:cNvPr id="293" name="【公営住宅】&#10;一人当たり面積該当値テキスト"/>
        <xdr:cNvSpPr txBox="1"/>
      </xdr:nvSpPr>
      <xdr:spPr>
        <a:xfrm>
          <a:off x="9258300"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294" name="楕円 293"/>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83820</xdr:rowOff>
    </xdr:to>
    <xdr:cxnSp macro="">
      <xdr:nvCxnSpPr>
        <xdr:cNvPr id="295" name="直線コネクタ 294"/>
        <xdr:cNvCxnSpPr/>
      </xdr:nvCxnSpPr>
      <xdr:spPr>
        <a:xfrm>
          <a:off x="8496300" y="14333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32449</xdr:rowOff>
    </xdr:from>
    <xdr:to>
      <xdr:col>46</xdr:col>
      <xdr:colOff>38100</xdr:colOff>
      <xdr:row>85</xdr:row>
      <xdr:rowOff>134049</xdr:rowOff>
    </xdr:to>
    <xdr:sp macro="" textlink="">
      <xdr:nvSpPr>
        <xdr:cNvPr id="296" name="楕円 295"/>
        <xdr:cNvSpPr/>
      </xdr:nvSpPr>
      <xdr:spPr>
        <a:xfrm>
          <a:off x="7670800" y="142818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83249</xdr:rowOff>
    </xdr:from>
    <xdr:to>
      <xdr:col>50</xdr:col>
      <xdr:colOff>114300</xdr:colOff>
      <xdr:row>85</xdr:row>
      <xdr:rowOff>83820</xdr:rowOff>
    </xdr:to>
    <xdr:cxnSp macro="">
      <xdr:nvCxnSpPr>
        <xdr:cNvPr id="297" name="直線コネクタ 296"/>
        <xdr:cNvCxnSpPr/>
      </xdr:nvCxnSpPr>
      <xdr:spPr>
        <a:xfrm>
          <a:off x="7713980" y="14332649"/>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32449</xdr:rowOff>
    </xdr:from>
    <xdr:to>
      <xdr:col>41</xdr:col>
      <xdr:colOff>101600</xdr:colOff>
      <xdr:row>85</xdr:row>
      <xdr:rowOff>134049</xdr:rowOff>
    </xdr:to>
    <xdr:sp macro="" textlink="">
      <xdr:nvSpPr>
        <xdr:cNvPr id="298" name="楕円 297"/>
        <xdr:cNvSpPr/>
      </xdr:nvSpPr>
      <xdr:spPr>
        <a:xfrm>
          <a:off x="6873240" y="14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83249</xdr:rowOff>
    </xdr:from>
    <xdr:to>
      <xdr:col>45</xdr:col>
      <xdr:colOff>177800</xdr:colOff>
      <xdr:row>85</xdr:row>
      <xdr:rowOff>83249</xdr:rowOff>
    </xdr:to>
    <xdr:cxnSp macro="">
      <xdr:nvCxnSpPr>
        <xdr:cNvPr id="299" name="直線コネクタ 298"/>
        <xdr:cNvCxnSpPr/>
      </xdr:nvCxnSpPr>
      <xdr:spPr>
        <a:xfrm>
          <a:off x="6924040" y="1433264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00" name="n_1aveValue【公営住宅】&#10;一人当たり面積"/>
        <xdr:cNvSpPr txBox="1"/>
      </xdr:nvSpPr>
      <xdr:spPr>
        <a:xfrm>
          <a:off x="8271587" y="1377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01" name="n_2aveValue【公営住宅】&#10;一人当たり面積"/>
        <xdr:cNvSpPr txBox="1"/>
      </xdr:nvSpPr>
      <xdr:spPr>
        <a:xfrm>
          <a:off x="7509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02" name="n_3aveValue【公営住宅】&#10;一人当たり面積"/>
        <xdr:cNvSpPr txBox="1"/>
      </xdr:nvSpPr>
      <xdr:spPr>
        <a:xfrm>
          <a:off x="671202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03" name="n_4aveValue【公営住宅】&#10;一人当たり面積"/>
        <xdr:cNvSpPr txBox="1"/>
      </xdr:nvSpPr>
      <xdr:spPr>
        <a:xfrm>
          <a:off x="59373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04" name="n_1mainValue【公営住宅】&#10;一人当たり面積"/>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125176</xdr:rowOff>
    </xdr:from>
    <xdr:ext cx="469744" cy="259045"/>
    <xdr:sp macro="" textlink="">
      <xdr:nvSpPr>
        <xdr:cNvPr id="305" name="n_2mainValue【公営住宅】&#10;一人当たり面積"/>
        <xdr:cNvSpPr txBox="1"/>
      </xdr:nvSpPr>
      <xdr:spPr>
        <a:xfrm>
          <a:off x="7509587" y="143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125176</xdr:rowOff>
    </xdr:from>
    <xdr:ext cx="469744" cy="259045"/>
    <xdr:sp macro="" textlink="">
      <xdr:nvSpPr>
        <xdr:cNvPr id="306" name="n_3mainValue【公営住宅】&#10;一人当たり面積"/>
        <xdr:cNvSpPr txBox="1"/>
      </xdr:nvSpPr>
      <xdr:spPr>
        <a:xfrm>
          <a:off x="6712027" y="143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2" name="テキスト ボックス 34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4" name="テキスト ボックス 34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6" name="テキスト ボックス 34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8" name="テキスト ボックス 34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352" name="直線コネクタ 351"/>
        <xdr:cNvCxnSpPr/>
      </xdr:nvCxnSpPr>
      <xdr:spPr>
        <a:xfrm flipV="1">
          <a:off x="19509104" y="5651754"/>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53"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54" name="直線コネクタ 353"/>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355" name="【認定こども園・幼稚園・保育所】&#10;一人当たり面積最大値テキスト"/>
        <xdr:cNvSpPr txBox="1"/>
      </xdr:nvSpPr>
      <xdr:spPr>
        <a:xfrm>
          <a:off x="19547840" y="54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356" name="直線コネクタ 355"/>
        <xdr:cNvCxnSpPr/>
      </xdr:nvCxnSpPr>
      <xdr:spPr>
        <a:xfrm>
          <a:off x="19443700" y="5651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357" name="【認定こども園・幼稚園・保育所】&#10;一人当たり面積平均値テキスト"/>
        <xdr:cNvSpPr txBox="1"/>
      </xdr:nvSpPr>
      <xdr:spPr>
        <a:xfrm>
          <a:off x="19547840" y="632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358" name="フローチャート: 判断 357"/>
        <xdr:cNvSpPr/>
      </xdr:nvSpPr>
      <xdr:spPr>
        <a:xfrm>
          <a:off x="1945894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359" name="フローチャート: 判断 358"/>
        <xdr:cNvSpPr/>
      </xdr:nvSpPr>
      <xdr:spPr>
        <a:xfrm>
          <a:off x="18735040" y="6484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360" name="フローチャート: 判断 359"/>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61" name="フローチャート: 判断 360"/>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362" name="フローチャート: 判断 361"/>
        <xdr:cNvSpPr/>
      </xdr:nvSpPr>
      <xdr:spPr>
        <a:xfrm>
          <a:off x="16388080" y="649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20828</xdr:rowOff>
    </xdr:from>
    <xdr:to>
      <xdr:col>116</xdr:col>
      <xdr:colOff>114300</xdr:colOff>
      <xdr:row>39</xdr:row>
      <xdr:rowOff>122428</xdr:rowOff>
    </xdr:to>
    <xdr:sp macro="" textlink="">
      <xdr:nvSpPr>
        <xdr:cNvPr id="368" name="楕円 367"/>
        <xdr:cNvSpPr/>
      </xdr:nvSpPr>
      <xdr:spPr>
        <a:xfrm>
          <a:off x="1945894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170705</xdr:rowOff>
    </xdr:from>
    <xdr:ext cx="469744" cy="259045"/>
    <xdr:sp macro="" textlink="">
      <xdr:nvSpPr>
        <xdr:cNvPr id="369" name="【認定こども園・幼稚園・保育所】&#10;一人当たり面積該当値テキスト"/>
        <xdr:cNvSpPr txBox="1"/>
      </xdr:nvSpPr>
      <xdr:spPr>
        <a:xfrm>
          <a:off x="19547840" y="65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27686</xdr:rowOff>
    </xdr:from>
    <xdr:to>
      <xdr:col>112</xdr:col>
      <xdr:colOff>38100</xdr:colOff>
      <xdr:row>39</xdr:row>
      <xdr:rowOff>129286</xdr:rowOff>
    </xdr:to>
    <xdr:sp macro="" textlink="">
      <xdr:nvSpPr>
        <xdr:cNvPr id="370" name="楕円 369"/>
        <xdr:cNvSpPr/>
      </xdr:nvSpPr>
      <xdr:spPr>
        <a:xfrm>
          <a:off x="18735040" y="65656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71628</xdr:rowOff>
    </xdr:from>
    <xdr:to>
      <xdr:col>116</xdr:col>
      <xdr:colOff>63500</xdr:colOff>
      <xdr:row>39</xdr:row>
      <xdr:rowOff>78486</xdr:rowOff>
    </xdr:to>
    <xdr:cxnSp macro="">
      <xdr:nvCxnSpPr>
        <xdr:cNvPr id="371" name="直線コネクタ 370"/>
        <xdr:cNvCxnSpPr/>
      </xdr:nvCxnSpPr>
      <xdr:spPr>
        <a:xfrm flipV="1">
          <a:off x="18778220" y="6609588"/>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77978</xdr:rowOff>
    </xdr:from>
    <xdr:to>
      <xdr:col>107</xdr:col>
      <xdr:colOff>101600</xdr:colOff>
      <xdr:row>39</xdr:row>
      <xdr:rowOff>8128</xdr:rowOff>
    </xdr:to>
    <xdr:sp macro="" textlink="">
      <xdr:nvSpPr>
        <xdr:cNvPr id="372" name="楕円 371"/>
        <xdr:cNvSpPr/>
      </xdr:nvSpPr>
      <xdr:spPr>
        <a:xfrm>
          <a:off x="17937480" y="6448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128778</xdr:rowOff>
    </xdr:from>
    <xdr:to>
      <xdr:col>111</xdr:col>
      <xdr:colOff>177800</xdr:colOff>
      <xdr:row>39</xdr:row>
      <xdr:rowOff>78486</xdr:rowOff>
    </xdr:to>
    <xdr:cxnSp macro="">
      <xdr:nvCxnSpPr>
        <xdr:cNvPr id="373" name="直線コネクタ 372"/>
        <xdr:cNvCxnSpPr/>
      </xdr:nvCxnSpPr>
      <xdr:spPr>
        <a:xfrm>
          <a:off x="17988280" y="6499098"/>
          <a:ext cx="78994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87122</xdr:rowOff>
    </xdr:from>
    <xdr:to>
      <xdr:col>102</xdr:col>
      <xdr:colOff>165100</xdr:colOff>
      <xdr:row>39</xdr:row>
      <xdr:rowOff>17272</xdr:rowOff>
    </xdr:to>
    <xdr:sp macro="" textlink="">
      <xdr:nvSpPr>
        <xdr:cNvPr id="374" name="楕円 373"/>
        <xdr:cNvSpPr/>
      </xdr:nvSpPr>
      <xdr:spPr>
        <a:xfrm>
          <a:off x="17162780" y="645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128778</xdr:rowOff>
    </xdr:from>
    <xdr:to>
      <xdr:col>107</xdr:col>
      <xdr:colOff>50800</xdr:colOff>
      <xdr:row>38</xdr:row>
      <xdr:rowOff>137922</xdr:rowOff>
    </xdr:to>
    <xdr:cxnSp macro="">
      <xdr:nvCxnSpPr>
        <xdr:cNvPr id="375" name="直線コネクタ 374"/>
        <xdr:cNvCxnSpPr/>
      </xdr:nvCxnSpPr>
      <xdr:spPr>
        <a:xfrm flipV="1">
          <a:off x="17213580" y="649909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376" name="n_1aveValue【認定こども園・幼稚園・保育所】&#10;一人当たり面積"/>
        <xdr:cNvSpPr txBox="1"/>
      </xdr:nvSpPr>
      <xdr:spPr>
        <a:xfrm>
          <a:off x="185611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377" name="n_2aveValue【認定こども園・幼稚園・保育所】&#10;一人当たり面積"/>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378" name="n_3aveValue【認定こども園・幼稚園・保育所】&#10;一人当たり面積"/>
        <xdr:cNvSpPr txBox="1"/>
      </xdr:nvSpPr>
      <xdr:spPr>
        <a:xfrm>
          <a:off x="170015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379" name="n_4aveValue【認定こども園・幼稚園・保育所】&#10;一人当たり面積"/>
        <xdr:cNvSpPr txBox="1"/>
      </xdr:nvSpPr>
      <xdr:spPr>
        <a:xfrm>
          <a:off x="162268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120413</xdr:rowOff>
    </xdr:from>
    <xdr:ext cx="469744" cy="259045"/>
    <xdr:sp macro="" textlink="">
      <xdr:nvSpPr>
        <xdr:cNvPr id="380" name="n_1mainValue【認定こども園・幼稚園・保育所】&#10;一人当たり面積"/>
        <xdr:cNvSpPr txBox="1"/>
      </xdr:nvSpPr>
      <xdr:spPr>
        <a:xfrm>
          <a:off x="18561127"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24655</xdr:rowOff>
    </xdr:from>
    <xdr:ext cx="469744" cy="259045"/>
    <xdr:sp macro="" textlink="">
      <xdr:nvSpPr>
        <xdr:cNvPr id="381" name="n_2mainValue【認定こども園・幼稚園・保育所】&#10;一人当たり面積"/>
        <xdr:cNvSpPr txBox="1"/>
      </xdr:nvSpPr>
      <xdr:spPr>
        <a:xfrm>
          <a:off x="17776267"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33799</xdr:rowOff>
    </xdr:from>
    <xdr:ext cx="469744" cy="259045"/>
    <xdr:sp macro="" textlink="">
      <xdr:nvSpPr>
        <xdr:cNvPr id="382" name="n_3mainValue【認定こども園・幼稚園・保育所】&#10;一人当たり面積"/>
        <xdr:cNvSpPr txBox="1"/>
      </xdr:nvSpPr>
      <xdr:spPr>
        <a:xfrm>
          <a:off x="17001567"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1" name="テキスト ボックス 400"/>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02" name="直線コネクタ 401"/>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03" name="テキスト ボックス 402"/>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4" name="直線コネクタ 40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5" name="テキスト ボックス 40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06" name="直線コネクタ 405"/>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07" name="テキスト ボックス 406"/>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8" name="直線コネクタ 40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9" name="テキスト ボックス 40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411" name="直線コネクタ 410"/>
        <xdr:cNvCxnSpPr/>
      </xdr:nvCxnSpPr>
      <xdr:spPr>
        <a:xfrm flipV="1">
          <a:off x="19509104" y="9472422"/>
          <a:ext cx="0" cy="11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12"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13" name="直線コネクタ 412"/>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14" name="【学校施設】&#10;一人当たり面積最大値テキスト"/>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15" name="直線コネクタ 414"/>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416" name="【学校施設】&#10;一人当たり面積平均値テキスト"/>
        <xdr:cNvSpPr txBox="1"/>
      </xdr:nvSpPr>
      <xdr:spPr>
        <a:xfrm>
          <a:off x="19547840" y="10029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417" name="フローチャート: 判断 416"/>
        <xdr:cNvSpPr/>
      </xdr:nvSpPr>
      <xdr:spPr>
        <a:xfrm>
          <a:off x="19458940" y="10173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418" name="フローチャート: 判断 417"/>
        <xdr:cNvSpPr/>
      </xdr:nvSpPr>
      <xdr:spPr>
        <a:xfrm>
          <a:off x="1873504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419" name="フローチャート: 判断 418"/>
        <xdr:cNvSpPr/>
      </xdr:nvSpPr>
      <xdr:spPr>
        <a:xfrm>
          <a:off x="17937480" y="1016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420" name="フローチャート: 判断 419"/>
        <xdr:cNvSpPr/>
      </xdr:nvSpPr>
      <xdr:spPr>
        <a:xfrm>
          <a:off x="171627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421" name="フローチャート: 判断 420"/>
        <xdr:cNvSpPr/>
      </xdr:nvSpPr>
      <xdr:spPr>
        <a:xfrm>
          <a:off x="16388080" y="10215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2" name="テキスト ボックス 42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3" name="テキスト ボックス 42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4" name="テキスト ボックス 42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5" name="テキスト ボックス 42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6" name="テキスト ボックス 42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118364</xdr:rowOff>
    </xdr:from>
    <xdr:to>
      <xdr:col>116</xdr:col>
      <xdr:colOff>114300</xdr:colOff>
      <xdr:row>61</xdr:row>
      <xdr:rowOff>48514</xdr:rowOff>
    </xdr:to>
    <xdr:sp macro="" textlink="">
      <xdr:nvSpPr>
        <xdr:cNvPr id="427" name="楕円 426"/>
        <xdr:cNvSpPr/>
      </xdr:nvSpPr>
      <xdr:spPr>
        <a:xfrm>
          <a:off x="19458940" y="10176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96791</xdr:rowOff>
    </xdr:from>
    <xdr:ext cx="469744" cy="259045"/>
    <xdr:sp macro="" textlink="">
      <xdr:nvSpPr>
        <xdr:cNvPr id="428" name="【学校施設】&#10;一人当たり面積該当値テキスト"/>
        <xdr:cNvSpPr txBox="1"/>
      </xdr:nvSpPr>
      <xdr:spPr>
        <a:xfrm>
          <a:off x="19547840" y="1015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86931</xdr:rowOff>
    </xdr:from>
    <xdr:to>
      <xdr:col>112</xdr:col>
      <xdr:colOff>38100</xdr:colOff>
      <xdr:row>61</xdr:row>
      <xdr:rowOff>17081</xdr:rowOff>
    </xdr:to>
    <xdr:sp macro="" textlink="">
      <xdr:nvSpPr>
        <xdr:cNvPr id="429" name="楕円 428"/>
        <xdr:cNvSpPr/>
      </xdr:nvSpPr>
      <xdr:spPr>
        <a:xfrm>
          <a:off x="18735040" y="10145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137731</xdr:rowOff>
    </xdr:from>
    <xdr:to>
      <xdr:col>116</xdr:col>
      <xdr:colOff>63500</xdr:colOff>
      <xdr:row>60</xdr:row>
      <xdr:rowOff>169164</xdr:rowOff>
    </xdr:to>
    <xdr:cxnSp macro="">
      <xdr:nvCxnSpPr>
        <xdr:cNvPr id="430" name="直線コネクタ 429"/>
        <xdr:cNvCxnSpPr/>
      </xdr:nvCxnSpPr>
      <xdr:spPr>
        <a:xfrm>
          <a:off x="18778220" y="10196131"/>
          <a:ext cx="73152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101219</xdr:rowOff>
    </xdr:from>
    <xdr:to>
      <xdr:col>107</xdr:col>
      <xdr:colOff>101600</xdr:colOff>
      <xdr:row>61</xdr:row>
      <xdr:rowOff>31369</xdr:rowOff>
    </xdr:to>
    <xdr:sp macro="" textlink="">
      <xdr:nvSpPr>
        <xdr:cNvPr id="431" name="楕円 430"/>
        <xdr:cNvSpPr/>
      </xdr:nvSpPr>
      <xdr:spPr>
        <a:xfrm>
          <a:off x="17937480" y="10159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137731</xdr:rowOff>
    </xdr:from>
    <xdr:to>
      <xdr:col>111</xdr:col>
      <xdr:colOff>177800</xdr:colOff>
      <xdr:row>60</xdr:row>
      <xdr:rowOff>152019</xdr:rowOff>
    </xdr:to>
    <xdr:cxnSp macro="">
      <xdr:nvCxnSpPr>
        <xdr:cNvPr id="432" name="直線コネクタ 431"/>
        <xdr:cNvCxnSpPr/>
      </xdr:nvCxnSpPr>
      <xdr:spPr>
        <a:xfrm flipV="1">
          <a:off x="17988280" y="10196131"/>
          <a:ext cx="78994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116649</xdr:rowOff>
    </xdr:from>
    <xdr:to>
      <xdr:col>102</xdr:col>
      <xdr:colOff>165100</xdr:colOff>
      <xdr:row>61</xdr:row>
      <xdr:rowOff>46799</xdr:rowOff>
    </xdr:to>
    <xdr:sp macro="" textlink="">
      <xdr:nvSpPr>
        <xdr:cNvPr id="433" name="楕円 432"/>
        <xdr:cNvSpPr/>
      </xdr:nvSpPr>
      <xdr:spPr>
        <a:xfrm>
          <a:off x="17162780" y="10175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152019</xdr:rowOff>
    </xdr:from>
    <xdr:to>
      <xdr:col>107</xdr:col>
      <xdr:colOff>50800</xdr:colOff>
      <xdr:row>60</xdr:row>
      <xdr:rowOff>167449</xdr:rowOff>
    </xdr:to>
    <xdr:cxnSp macro="">
      <xdr:nvCxnSpPr>
        <xdr:cNvPr id="434" name="直線コネクタ 433"/>
        <xdr:cNvCxnSpPr/>
      </xdr:nvCxnSpPr>
      <xdr:spPr>
        <a:xfrm flipV="1">
          <a:off x="17213580" y="10210419"/>
          <a:ext cx="7747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435" name="n_1aveValue【学校施設】&#10;一人当たり面積"/>
        <xdr:cNvSpPr txBox="1"/>
      </xdr:nvSpPr>
      <xdr:spPr>
        <a:xfrm>
          <a:off x="18561127" y="102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436" name="n_2aveValue【学校施設】&#10;一人当たり面積"/>
        <xdr:cNvSpPr txBox="1"/>
      </xdr:nvSpPr>
      <xdr:spPr>
        <a:xfrm>
          <a:off x="17776267" y="102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437" name="n_3aveValue【学校施設】&#10;一人当たり面積"/>
        <xdr:cNvSpPr txBox="1"/>
      </xdr:nvSpPr>
      <xdr:spPr>
        <a:xfrm>
          <a:off x="17001567" y="102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438" name="n_4aveValue【学校施設】&#10;一人当たり面積"/>
        <xdr:cNvSpPr txBox="1"/>
      </xdr:nvSpPr>
      <xdr:spPr>
        <a:xfrm>
          <a:off x="162268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33608</xdr:rowOff>
    </xdr:from>
    <xdr:ext cx="469744" cy="259045"/>
    <xdr:sp macro="" textlink="">
      <xdr:nvSpPr>
        <xdr:cNvPr id="439" name="n_1mainValue【学校施設】&#10;一人当たり面積"/>
        <xdr:cNvSpPr txBox="1"/>
      </xdr:nvSpPr>
      <xdr:spPr>
        <a:xfrm>
          <a:off x="18561127" y="992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47896</xdr:rowOff>
    </xdr:from>
    <xdr:ext cx="469744" cy="259045"/>
    <xdr:sp macro="" textlink="">
      <xdr:nvSpPr>
        <xdr:cNvPr id="440" name="n_2mainValue【学校施設】&#10;一人当たり面積"/>
        <xdr:cNvSpPr txBox="1"/>
      </xdr:nvSpPr>
      <xdr:spPr>
        <a:xfrm>
          <a:off x="17776267" y="99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63326</xdr:rowOff>
    </xdr:from>
    <xdr:ext cx="469744" cy="259045"/>
    <xdr:sp macro="" textlink="">
      <xdr:nvSpPr>
        <xdr:cNvPr id="441" name="n_3mainValue【学校施設】&#10;一人当たり面積"/>
        <xdr:cNvSpPr txBox="1"/>
      </xdr:nvSpPr>
      <xdr:spPr>
        <a:xfrm>
          <a:off x="17001567" y="995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0" name="直線コネクタ 45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1" name="テキスト ボックス 46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2" name="直線コネクタ 46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3" name="テキスト ボックス 46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4" name="直線コネクタ 46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5" name="テキスト ボックス 46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6" name="直線コネクタ 46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7" name="テキスト ボックス 46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8" name="直線コネクタ 46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9" name="テキスト ボックス 46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0" name="直線コネクタ 46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1" name="テキスト ボックス 47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473" name="直線コネクタ 472"/>
        <xdr:cNvCxnSpPr/>
      </xdr:nvCxnSpPr>
      <xdr:spPr>
        <a:xfrm flipV="1">
          <a:off x="19509104" y="12927330"/>
          <a:ext cx="0" cy="1578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474"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475" name="直線コネクタ 474"/>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476" name="【児童館】&#10;一人当たり面積最大値テキスト"/>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477" name="直線コネクタ 476"/>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478" name="【児童館】&#10;一人当たり面積平均値テキスト"/>
        <xdr:cNvSpPr txBox="1"/>
      </xdr:nvSpPr>
      <xdr:spPr>
        <a:xfrm>
          <a:off x="1954784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479" name="フローチャート: 判断 478"/>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480" name="フローチャート: 判断 479"/>
        <xdr:cNvSpPr/>
      </xdr:nvSpPr>
      <xdr:spPr>
        <a:xfrm>
          <a:off x="18735040" y="13971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481" name="フローチャート: 判断 480"/>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482" name="フローチャート: 判断 481"/>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483" name="フローチャート: 判断 482"/>
        <xdr:cNvSpPr/>
      </xdr:nvSpPr>
      <xdr:spPr>
        <a:xfrm>
          <a:off x="16388080" y="13933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4" name="テキスト ボックス 48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5" name="テキスト ボックス 48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6" name="テキスト ボックス 48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7" name="テキスト ボックス 48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8" name="テキスト ボックス 48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489" name="楕円 488"/>
        <xdr:cNvSpPr/>
      </xdr:nvSpPr>
      <xdr:spPr>
        <a:xfrm>
          <a:off x="19458940" y="1435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490" name="【児童館】&#10;一人当たり面積該当値テキスト"/>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491" name="楕円 490"/>
        <xdr:cNvSpPr/>
      </xdr:nvSpPr>
      <xdr:spPr>
        <a:xfrm>
          <a:off x="18735040" y="14357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492" name="直線コネクタ 491"/>
        <xdr:cNvCxnSpPr/>
      </xdr:nvCxnSpPr>
      <xdr:spPr>
        <a:xfrm>
          <a:off x="18778220" y="144081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493" name="楕円 492"/>
        <xdr:cNvSpPr/>
      </xdr:nvSpPr>
      <xdr:spPr>
        <a:xfrm>
          <a:off x="179374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86</xdr:row>
      <xdr:rowOff>0</xdr:rowOff>
    </xdr:to>
    <xdr:cxnSp macro="">
      <xdr:nvCxnSpPr>
        <xdr:cNvPr id="494" name="直線コネクタ 493"/>
        <xdr:cNvCxnSpPr/>
      </xdr:nvCxnSpPr>
      <xdr:spPr>
        <a:xfrm flipV="1">
          <a:off x="17988280" y="1440815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495" name="楕円 494"/>
        <xdr:cNvSpPr/>
      </xdr:nvSpPr>
      <xdr:spPr>
        <a:xfrm>
          <a:off x="171627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496" name="直線コネクタ 495"/>
        <xdr:cNvCxnSpPr/>
      </xdr:nvCxnSpPr>
      <xdr:spPr>
        <a:xfrm>
          <a:off x="17213580" y="14417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497" name="n_1aveValue【児童館】&#10;一人当たり面積"/>
        <xdr:cNvSpPr txBox="1"/>
      </xdr:nvSpPr>
      <xdr:spPr>
        <a:xfrm>
          <a:off x="1856112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498" name="n_2aveValue【児童館】&#10;一人当たり面積"/>
        <xdr:cNvSpPr txBox="1"/>
      </xdr:nvSpPr>
      <xdr:spPr>
        <a:xfrm>
          <a:off x="177762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499" name="n_3aveValue【児童館】&#10;一人当たり面積"/>
        <xdr:cNvSpPr txBox="1"/>
      </xdr:nvSpPr>
      <xdr:spPr>
        <a:xfrm>
          <a:off x="170015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500" name="n_4aveValue【児童館】&#10;一人当たり面積"/>
        <xdr:cNvSpPr txBox="1"/>
      </xdr:nvSpPr>
      <xdr:spPr>
        <a:xfrm>
          <a:off x="162268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501" name="n_1mainValue【児童館】&#10;一人当たり面積"/>
        <xdr:cNvSpPr txBox="1"/>
      </xdr:nvSpPr>
      <xdr:spPr>
        <a:xfrm>
          <a:off x="18561127" y="144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502" name="n_2mainValue【児童館】&#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503" name="n_3mainValue【児童館】&#10;一人当たり面積"/>
        <xdr:cNvSpPr txBox="1"/>
      </xdr:nvSpPr>
      <xdr:spPr>
        <a:xfrm>
          <a:off x="170015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2" name="直線コネクタ 52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3" name="テキスト ボックス 52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4" name="直線コネクタ 52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5" name="テキスト ボックス 52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6" name="直線コネクタ 52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7" name="テキスト ボックス 52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8" name="直線コネクタ 52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9" name="テキスト ボックス 52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0" name="直線コネクタ 52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1" name="テキスト ボックス 53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2" name="直線コネクタ 53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3" name="テキスト ボックス 53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4" name="直線コネクタ 53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5" name="テキスト ボックス 53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537" name="直線コネクタ 536"/>
        <xdr:cNvCxnSpPr/>
      </xdr:nvCxnSpPr>
      <xdr:spPr>
        <a:xfrm flipV="1">
          <a:off x="19509104" y="16680724"/>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538"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539" name="直線コネクタ 538"/>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540" name="【公民館】&#10;一人当たり面積最大値テキスト"/>
        <xdr:cNvSpPr txBox="1"/>
      </xdr:nvSpPr>
      <xdr:spPr>
        <a:xfrm>
          <a:off x="19547840" y="1645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541" name="直線コネクタ 540"/>
        <xdr:cNvCxnSpPr/>
      </xdr:nvCxnSpPr>
      <xdr:spPr>
        <a:xfrm>
          <a:off x="19443700" y="16680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542" name="【公民館】&#10;一人当たり面積平均値テキスト"/>
        <xdr:cNvSpPr txBox="1"/>
      </xdr:nvSpPr>
      <xdr:spPr>
        <a:xfrm>
          <a:off x="19547840" y="176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543" name="フローチャート: 判断 542"/>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544" name="フローチャート: 判断 543"/>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545" name="フローチャート: 判断 544"/>
        <xdr:cNvSpPr/>
      </xdr:nvSpPr>
      <xdr:spPr>
        <a:xfrm>
          <a:off x="179374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546" name="フローチャート: 判断 545"/>
        <xdr:cNvSpPr/>
      </xdr:nvSpPr>
      <xdr:spPr>
        <a:xfrm>
          <a:off x="171627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547" name="フローチャート: 判断 546"/>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136434</xdr:rowOff>
    </xdr:from>
    <xdr:to>
      <xdr:col>116</xdr:col>
      <xdr:colOff>114300</xdr:colOff>
      <xdr:row>103</xdr:row>
      <xdr:rowOff>66584</xdr:rowOff>
    </xdr:to>
    <xdr:sp macro="" textlink="">
      <xdr:nvSpPr>
        <xdr:cNvPr id="553" name="楕円 552"/>
        <xdr:cNvSpPr/>
      </xdr:nvSpPr>
      <xdr:spPr>
        <a:xfrm>
          <a:off x="19458940" y="17235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159311</xdr:rowOff>
    </xdr:from>
    <xdr:ext cx="469744" cy="259045"/>
    <xdr:sp macro="" textlink="">
      <xdr:nvSpPr>
        <xdr:cNvPr id="554" name="【公民館】&#10;一人当たり面積該当値テキスト"/>
        <xdr:cNvSpPr txBox="1"/>
      </xdr:nvSpPr>
      <xdr:spPr>
        <a:xfrm>
          <a:off x="1954784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146231</xdr:rowOff>
    </xdr:from>
    <xdr:to>
      <xdr:col>112</xdr:col>
      <xdr:colOff>38100</xdr:colOff>
      <xdr:row>103</xdr:row>
      <xdr:rowOff>76381</xdr:rowOff>
    </xdr:to>
    <xdr:sp macro="" textlink="">
      <xdr:nvSpPr>
        <xdr:cNvPr id="555" name="楕円 554"/>
        <xdr:cNvSpPr/>
      </xdr:nvSpPr>
      <xdr:spPr>
        <a:xfrm>
          <a:off x="18735040" y="17245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15784</xdr:rowOff>
    </xdr:from>
    <xdr:to>
      <xdr:col>116</xdr:col>
      <xdr:colOff>63500</xdr:colOff>
      <xdr:row>103</xdr:row>
      <xdr:rowOff>25581</xdr:rowOff>
    </xdr:to>
    <xdr:cxnSp macro="">
      <xdr:nvCxnSpPr>
        <xdr:cNvPr id="556" name="直線コネクタ 555"/>
        <xdr:cNvCxnSpPr/>
      </xdr:nvCxnSpPr>
      <xdr:spPr>
        <a:xfrm flipV="1">
          <a:off x="18778220" y="1728270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159294</xdr:rowOff>
    </xdr:from>
    <xdr:to>
      <xdr:col>107</xdr:col>
      <xdr:colOff>101600</xdr:colOff>
      <xdr:row>103</xdr:row>
      <xdr:rowOff>89444</xdr:rowOff>
    </xdr:to>
    <xdr:sp macro="" textlink="">
      <xdr:nvSpPr>
        <xdr:cNvPr id="557" name="楕円 556"/>
        <xdr:cNvSpPr/>
      </xdr:nvSpPr>
      <xdr:spPr>
        <a:xfrm>
          <a:off x="17937480" y="17258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25581</xdr:rowOff>
    </xdr:from>
    <xdr:to>
      <xdr:col>111</xdr:col>
      <xdr:colOff>177800</xdr:colOff>
      <xdr:row>103</xdr:row>
      <xdr:rowOff>38644</xdr:rowOff>
    </xdr:to>
    <xdr:cxnSp macro="">
      <xdr:nvCxnSpPr>
        <xdr:cNvPr id="558" name="直線コネクタ 557"/>
        <xdr:cNvCxnSpPr/>
      </xdr:nvCxnSpPr>
      <xdr:spPr>
        <a:xfrm flipV="1">
          <a:off x="17988280" y="17292501"/>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4173</xdr:rowOff>
    </xdr:from>
    <xdr:to>
      <xdr:col>102</xdr:col>
      <xdr:colOff>165100</xdr:colOff>
      <xdr:row>103</xdr:row>
      <xdr:rowOff>105773</xdr:rowOff>
    </xdr:to>
    <xdr:sp macro="" textlink="">
      <xdr:nvSpPr>
        <xdr:cNvPr id="559" name="楕円 558"/>
        <xdr:cNvSpPr/>
      </xdr:nvSpPr>
      <xdr:spPr>
        <a:xfrm>
          <a:off x="17162780" y="172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38644</xdr:rowOff>
    </xdr:from>
    <xdr:to>
      <xdr:col>107</xdr:col>
      <xdr:colOff>50800</xdr:colOff>
      <xdr:row>103</xdr:row>
      <xdr:rowOff>54973</xdr:rowOff>
    </xdr:to>
    <xdr:cxnSp macro="">
      <xdr:nvCxnSpPr>
        <xdr:cNvPr id="560" name="直線コネクタ 559"/>
        <xdr:cNvCxnSpPr/>
      </xdr:nvCxnSpPr>
      <xdr:spPr>
        <a:xfrm flipV="1">
          <a:off x="17213580" y="17305564"/>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561" name="n_1aveValue【公民館】&#10;一人当たり面積"/>
        <xdr:cNvSpPr txBox="1"/>
      </xdr:nvSpPr>
      <xdr:spPr>
        <a:xfrm>
          <a:off x="18561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562" name="n_2aveValue【公民館】&#10;一人当たり面積"/>
        <xdr:cNvSpPr txBox="1"/>
      </xdr:nvSpPr>
      <xdr:spPr>
        <a:xfrm>
          <a:off x="177762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563" name="n_3aveValue【公民館】&#10;一人当たり面積"/>
        <xdr:cNvSpPr txBox="1"/>
      </xdr:nvSpPr>
      <xdr:spPr>
        <a:xfrm>
          <a:off x="170015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564" name="n_4aveValue【公民館】&#10;一人当たり面積"/>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92908</xdr:rowOff>
    </xdr:from>
    <xdr:ext cx="469744" cy="259045"/>
    <xdr:sp macro="" textlink="">
      <xdr:nvSpPr>
        <xdr:cNvPr id="565" name="n_1mainValue【公民館】&#10;一人当たり面積"/>
        <xdr:cNvSpPr txBox="1"/>
      </xdr:nvSpPr>
      <xdr:spPr>
        <a:xfrm>
          <a:off x="18561127" y="1702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80571</xdr:rowOff>
    </xdr:from>
    <xdr:ext cx="469744" cy="259045"/>
    <xdr:sp macro="" textlink="">
      <xdr:nvSpPr>
        <xdr:cNvPr id="566" name="n_2mainValue【公民館】&#10;一人当たり面積"/>
        <xdr:cNvSpPr txBox="1"/>
      </xdr:nvSpPr>
      <xdr:spPr>
        <a:xfrm>
          <a:off x="17776267" y="1734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122300</xdr:rowOff>
    </xdr:from>
    <xdr:ext cx="469744" cy="259045"/>
    <xdr:sp macro="" textlink="">
      <xdr:nvSpPr>
        <xdr:cNvPr id="567" name="n_3mainValue【公民館】&#10;一人当たり面積"/>
        <xdr:cNvSpPr txBox="1"/>
      </xdr:nvSpPr>
      <xdr:spPr>
        <a:xfrm>
          <a:off x="17001567" y="1705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道路や橋りょう、公営住宅については、施設別の長寿命化への取り組みを行っている。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また、他の施設については、公共施設等総合管理計画及び個別施設計画に基づき、公共施設等の長寿命化に取り組んでいる。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20,147
20,103
276.33
11,982,948
11,587,553
349,976
7,072,923
11,418,293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2" name="テキスト ボックス 6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64" name="直線コネクタ 63"/>
        <xdr:cNvCxnSpPr/>
      </xdr:nvCxnSpPr>
      <xdr:spPr>
        <a:xfrm flipV="1">
          <a:off x="9219565" y="565023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65" name="【図書館】&#10;一人当たり面積最小値テキスト"/>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66" name="直線コネクタ 65"/>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67"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68" name="直線コネクタ 67"/>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69"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70" name="フローチャート: 判断 69"/>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71" name="フローチャート: 判断 70"/>
        <xdr:cNvSpPr/>
      </xdr:nvSpPr>
      <xdr:spPr>
        <a:xfrm>
          <a:off x="844550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72" name="フローチャート: 判断 71"/>
        <xdr:cNvSpPr/>
      </xdr:nvSpPr>
      <xdr:spPr>
        <a:xfrm>
          <a:off x="767080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73" name="フローチャート: 判断 72"/>
        <xdr:cNvSpPr/>
      </xdr:nvSpPr>
      <xdr:spPr>
        <a:xfrm>
          <a:off x="68732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74" name="フローチャート: 判断 73"/>
        <xdr:cNvSpPr/>
      </xdr:nvSpPr>
      <xdr:spPr>
        <a:xfrm>
          <a:off x="60985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52070</xdr:rowOff>
    </xdr:from>
    <xdr:to>
      <xdr:col>55</xdr:col>
      <xdr:colOff>50800</xdr:colOff>
      <xdr:row>41</xdr:row>
      <xdr:rowOff>153670</xdr:rowOff>
    </xdr:to>
    <xdr:sp macro="" textlink="">
      <xdr:nvSpPr>
        <xdr:cNvPr id="80" name="楕円 79"/>
        <xdr:cNvSpPr/>
      </xdr:nvSpPr>
      <xdr:spPr>
        <a:xfrm>
          <a:off x="9192260" y="6925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138447</xdr:rowOff>
    </xdr:from>
    <xdr:ext cx="469744" cy="259045"/>
    <xdr:sp macro="" textlink="">
      <xdr:nvSpPr>
        <xdr:cNvPr id="81" name="【図書館】&#10;一人当たり面積該当値テキスト"/>
        <xdr:cNvSpPr txBox="1"/>
      </xdr:nvSpPr>
      <xdr:spPr>
        <a:xfrm>
          <a:off x="92583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116857</xdr:rowOff>
    </xdr:from>
    <xdr:ext cx="469744" cy="259045"/>
    <xdr:sp macro="" textlink="">
      <xdr:nvSpPr>
        <xdr:cNvPr id="82" name="n_1aveValue【図書館】&#10;一人当たり面積"/>
        <xdr:cNvSpPr txBox="1"/>
      </xdr:nvSpPr>
      <xdr:spPr>
        <a:xfrm>
          <a:off x="8271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83" name="n_2aveValue【図書館】&#10;一人当たり面積"/>
        <xdr:cNvSpPr txBox="1"/>
      </xdr:nvSpPr>
      <xdr:spPr>
        <a:xfrm>
          <a:off x="7509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84" name="n_3aveValue【図書館】&#10;一人当たり面積"/>
        <xdr:cNvSpPr txBox="1"/>
      </xdr:nvSpPr>
      <xdr:spPr>
        <a:xfrm>
          <a:off x="67120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85" name="n_4aveValue【図書館】&#10;一人当たり面積"/>
        <xdr:cNvSpPr txBox="1"/>
      </xdr:nvSpPr>
      <xdr:spPr>
        <a:xfrm>
          <a:off x="59373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17" name="直線コネクタ 116"/>
        <xdr:cNvCxnSpPr/>
      </xdr:nvCxnSpPr>
      <xdr:spPr>
        <a:xfrm flipV="1">
          <a:off x="9219565" y="950214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18" name="【体育館・プール】&#10;一人当たり面積最小値テキスト"/>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19" name="直線コネクタ 118"/>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20" name="【体育館・プール】&#10;一人当たり面積最大値テキスト"/>
        <xdr:cNvSpPr txBox="1"/>
      </xdr:nvSpPr>
      <xdr:spPr>
        <a:xfrm>
          <a:off x="92583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21" name="直線コネクタ 120"/>
        <xdr:cNvCxnSpPr/>
      </xdr:nvCxnSpPr>
      <xdr:spPr>
        <a:xfrm>
          <a:off x="915416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122" name="【体育館・プール】&#10;一人当たり面積平均値テキスト"/>
        <xdr:cNvSpPr txBox="1"/>
      </xdr:nvSpPr>
      <xdr:spPr>
        <a:xfrm>
          <a:off x="9258300" y="10436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23" name="フローチャート: 判断 122"/>
        <xdr:cNvSpPr/>
      </xdr:nvSpPr>
      <xdr:spPr>
        <a:xfrm>
          <a:off x="9192260" y="10458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24" name="フローチャート: 判断 123"/>
        <xdr:cNvSpPr/>
      </xdr:nvSpPr>
      <xdr:spPr>
        <a:xfrm>
          <a:off x="8445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25" name="フローチャート: 判断 124"/>
        <xdr:cNvSpPr/>
      </xdr:nvSpPr>
      <xdr:spPr>
        <a:xfrm>
          <a:off x="767080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26" name="フローチャート: 判断 125"/>
        <xdr:cNvSpPr/>
      </xdr:nvSpPr>
      <xdr:spPr>
        <a:xfrm>
          <a:off x="6873240" y="1042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27" name="フローチャート: 判断 126"/>
        <xdr:cNvSpPr/>
      </xdr:nvSpPr>
      <xdr:spPr>
        <a:xfrm>
          <a:off x="6098540"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7620</xdr:rowOff>
    </xdr:from>
    <xdr:to>
      <xdr:col>55</xdr:col>
      <xdr:colOff>50800</xdr:colOff>
      <xdr:row>62</xdr:row>
      <xdr:rowOff>109220</xdr:rowOff>
    </xdr:to>
    <xdr:sp macro="" textlink="">
      <xdr:nvSpPr>
        <xdr:cNvPr id="133" name="楕円 132"/>
        <xdr:cNvSpPr/>
      </xdr:nvSpPr>
      <xdr:spPr>
        <a:xfrm>
          <a:off x="9192260" y="10401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30497</xdr:rowOff>
    </xdr:from>
    <xdr:ext cx="469744" cy="259045"/>
    <xdr:sp macro="" textlink="">
      <xdr:nvSpPr>
        <xdr:cNvPr id="134" name="【体育館・プール】&#10;一人当たり面積該当値テキスト"/>
        <xdr:cNvSpPr txBox="1"/>
      </xdr:nvSpPr>
      <xdr:spPr>
        <a:xfrm>
          <a:off x="9258300"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135" name="楕円 134"/>
        <xdr:cNvSpPr/>
      </xdr:nvSpPr>
      <xdr:spPr>
        <a:xfrm>
          <a:off x="844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58420</xdr:rowOff>
    </xdr:from>
    <xdr:to>
      <xdr:col>55</xdr:col>
      <xdr:colOff>0</xdr:colOff>
      <xdr:row>62</xdr:row>
      <xdr:rowOff>64770</xdr:rowOff>
    </xdr:to>
    <xdr:cxnSp macro="">
      <xdr:nvCxnSpPr>
        <xdr:cNvPr id="136" name="直線コネクタ 135"/>
        <xdr:cNvCxnSpPr/>
      </xdr:nvCxnSpPr>
      <xdr:spPr>
        <a:xfrm flipV="1">
          <a:off x="8496300" y="10452100"/>
          <a:ext cx="7239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19050</xdr:rowOff>
    </xdr:from>
    <xdr:to>
      <xdr:col>46</xdr:col>
      <xdr:colOff>38100</xdr:colOff>
      <xdr:row>62</xdr:row>
      <xdr:rowOff>120650</xdr:rowOff>
    </xdr:to>
    <xdr:sp macro="" textlink="">
      <xdr:nvSpPr>
        <xdr:cNvPr id="137" name="楕円 136"/>
        <xdr:cNvSpPr/>
      </xdr:nvSpPr>
      <xdr:spPr>
        <a:xfrm>
          <a:off x="7670800" y="10412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69850</xdr:rowOff>
    </xdr:to>
    <xdr:cxnSp macro="">
      <xdr:nvCxnSpPr>
        <xdr:cNvPr id="138" name="直線コネクタ 137"/>
        <xdr:cNvCxnSpPr/>
      </xdr:nvCxnSpPr>
      <xdr:spPr>
        <a:xfrm flipV="1">
          <a:off x="7713980" y="1045845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24130</xdr:rowOff>
    </xdr:from>
    <xdr:to>
      <xdr:col>41</xdr:col>
      <xdr:colOff>101600</xdr:colOff>
      <xdr:row>62</xdr:row>
      <xdr:rowOff>125730</xdr:rowOff>
    </xdr:to>
    <xdr:sp macro="" textlink="">
      <xdr:nvSpPr>
        <xdr:cNvPr id="139" name="楕円 138"/>
        <xdr:cNvSpPr/>
      </xdr:nvSpPr>
      <xdr:spPr>
        <a:xfrm>
          <a:off x="687324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69850</xdr:rowOff>
    </xdr:from>
    <xdr:to>
      <xdr:col>45</xdr:col>
      <xdr:colOff>177800</xdr:colOff>
      <xdr:row>62</xdr:row>
      <xdr:rowOff>74930</xdr:rowOff>
    </xdr:to>
    <xdr:cxnSp macro="">
      <xdr:nvCxnSpPr>
        <xdr:cNvPr id="140" name="直線コネクタ 139"/>
        <xdr:cNvCxnSpPr/>
      </xdr:nvCxnSpPr>
      <xdr:spPr>
        <a:xfrm flipV="1">
          <a:off x="6924040" y="1046353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141" name="n_1aveValue【体育館・プール】&#10;一人当たり面積"/>
        <xdr:cNvSpPr txBox="1"/>
      </xdr:nvSpPr>
      <xdr:spPr>
        <a:xfrm>
          <a:off x="827158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142" name="n_2aveValue【体育館・プール】&#10;一人当たり面積"/>
        <xdr:cNvSpPr txBox="1"/>
      </xdr:nvSpPr>
      <xdr:spPr>
        <a:xfrm>
          <a:off x="750958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143" name="n_3aveValue【体育館・プール】&#10;一人当たり面積"/>
        <xdr:cNvSpPr txBox="1"/>
      </xdr:nvSpPr>
      <xdr:spPr>
        <a:xfrm>
          <a:off x="6712027"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144" name="n_4aveValue【体育館・プール】&#10;一人当たり面積"/>
        <xdr:cNvSpPr txBox="1"/>
      </xdr:nvSpPr>
      <xdr:spPr>
        <a:xfrm>
          <a:off x="59373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132097</xdr:rowOff>
    </xdr:from>
    <xdr:ext cx="469744" cy="259045"/>
    <xdr:sp macro="" textlink="">
      <xdr:nvSpPr>
        <xdr:cNvPr id="145" name="n_1mainValue【体育館・プール】&#10;一人当たり面積"/>
        <xdr:cNvSpPr txBox="1"/>
      </xdr:nvSpPr>
      <xdr:spPr>
        <a:xfrm>
          <a:off x="827158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137177</xdr:rowOff>
    </xdr:from>
    <xdr:ext cx="469744" cy="259045"/>
    <xdr:sp macro="" textlink="">
      <xdr:nvSpPr>
        <xdr:cNvPr id="146" name="n_2mainValue【体育館・プール】&#10;一人当たり面積"/>
        <xdr:cNvSpPr txBox="1"/>
      </xdr:nvSpPr>
      <xdr:spPr>
        <a:xfrm>
          <a:off x="750958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142257</xdr:rowOff>
    </xdr:from>
    <xdr:ext cx="469744" cy="259045"/>
    <xdr:sp macro="" textlink="">
      <xdr:nvSpPr>
        <xdr:cNvPr id="147" name="n_3mainValue【体育館・プール】&#10;一人当たり面積"/>
        <xdr:cNvSpPr txBox="1"/>
      </xdr:nvSpPr>
      <xdr:spPr>
        <a:xfrm>
          <a:off x="6712027" y="102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8" name="テキスト ボックス 18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9" name="直線コネクタ 1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0" name="テキスト ボックス 18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92" name="テキスト ボックス 19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00" name="テキスト ボックス 19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02" name="テキスト ボックス 20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204" name="直線コネクタ 203"/>
        <xdr:cNvCxnSpPr/>
      </xdr:nvCxnSpPr>
      <xdr:spPr>
        <a:xfrm flipV="1">
          <a:off x="14375764" y="564261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205" name="【一般廃棄物処理施設】&#10;有形固定資産減価償却率最小値テキスト"/>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206" name="直線コネクタ 205"/>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07" name="【一般廃棄物処理施設】&#10;有形固定資産減価償却率最大値テキスト"/>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08" name="直線コネクタ 2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209" name="【一般廃棄物処理施設】&#10;有形固定資産減価償却率平均値テキスト"/>
        <xdr:cNvSpPr txBox="1"/>
      </xdr:nvSpPr>
      <xdr:spPr>
        <a:xfrm>
          <a:off x="144145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210" name="フローチャート: 判断 209"/>
        <xdr:cNvSpPr/>
      </xdr:nvSpPr>
      <xdr:spPr>
        <a:xfrm>
          <a:off x="14325600" y="63290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211" name="フローチャート: 判断 210"/>
        <xdr:cNvSpPr/>
      </xdr:nvSpPr>
      <xdr:spPr>
        <a:xfrm>
          <a:off x="135788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212" name="フローチャート: 判断 211"/>
        <xdr:cNvSpPr/>
      </xdr:nvSpPr>
      <xdr:spPr>
        <a:xfrm>
          <a:off x="1280414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213" name="フローチャート: 判断 212"/>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214" name="フローチャート: 判断 213"/>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5" name="テキスト ボックス 21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6" name="テキスト ボックス 21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7" name="テキスト ボックス 21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8" name="テキスト ボックス 21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9" name="テキスト ボックス 21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220" name="楕円 219"/>
        <xdr:cNvSpPr/>
      </xdr:nvSpPr>
      <xdr:spPr>
        <a:xfrm>
          <a:off x="14325600" y="6765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146067</xdr:rowOff>
    </xdr:from>
    <xdr:ext cx="405111" cy="259045"/>
    <xdr:sp macro="" textlink="">
      <xdr:nvSpPr>
        <xdr:cNvPr id="221" name="【一般廃棄物処理施設】&#10;有形固定資産減価償却率該当値テキスト"/>
        <xdr:cNvSpPr txBox="1"/>
      </xdr:nvSpPr>
      <xdr:spPr>
        <a:xfrm>
          <a:off x="144145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222" name="楕円 221"/>
        <xdr:cNvSpPr/>
      </xdr:nvSpPr>
      <xdr:spPr>
        <a:xfrm>
          <a:off x="1357884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85725</xdr:rowOff>
    </xdr:from>
    <xdr:to>
      <xdr:col>85</xdr:col>
      <xdr:colOff>127000</xdr:colOff>
      <xdr:row>40</xdr:row>
      <xdr:rowOff>110490</xdr:rowOff>
    </xdr:to>
    <xdr:cxnSp macro="">
      <xdr:nvCxnSpPr>
        <xdr:cNvPr id="223" name="直線コネクタ 222"/>
        <xdr:cNvCxnSpPr/>
      </xdr:nvCxnSpPr>
      <xdr:spPr>
        <a:xfrm>
          <a:off x="13629640" y="679132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224" name="楕円 223"/>
        <xdr:cNvSpPr/>
      </xdr:nvSpPr>
      <xdr:spPr>
        <a:xfrm>
          <a:off x="1280414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85725</xdr:rowOff>
    </xdr:to>
    <xdr:cxnSp macro="">
      <xdr:nvCxnSpPr>
        <xdr:cNvPr id="225" name="直線コネクタ 224"/>
        <xdr:cNvCxnSpPr/>
      </xdr:nvCxnSpPr>
      <xdr:spPr>
        <a:xfrm>
          <a:off x="12854940" y="675894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226" name="楕円 225"/>
        <xdr:cNvSpPr/>
      </xdr:nvSpPr>
      <xdr:spPr>
        <a:xfrm>
          <a:off x="12029440" y="666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53340</xdr:rowOff>
    </xdr:to>
    <xdr:cxnSp macro="">
      <xdr:nvCxnSpPr>
        <xdr:cNvPr id="227" name="直線コネクタ 226"/>
        <xdr:cNvCxnSpPr/>
      </xdr:nvCxnSpPr>
      <xdr:spPr>
        <a:xfrm>
          <a:off x="12072620" y="670941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228" name="n_1aveValue【一般廃棄物処理施設】&#10;有形固定資産減価償却率"/>
        <xdr:cNvSpPr txBox="1"/>
      </xdr:nvSpPr>
      <xdr:spPr>
        <a:xfrm>
          <a:off x="13437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229" name="n_2aveValue【一般廃棄物処理施設】&#10;有形固定資産減価償却率"/>
        <xdr:cNvSpPr txBox="1"/>
      </xdr:nvSpPr>
      <xdr:spPr>
        <a:xfrm>
          <a:off x="126752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230" name="n_3aveValue【一般廃棄物処理施設】&#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231" name="n_4aveValue【一般廃棄物処理施設】&#10;有形固定資産減価償却率"/>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232" name="n_1mainValue【一般廃棄物処理施設】&#10;有形固定資産減価償却率"/>
        <xdr:cNvSpPr txBox="1"/>
      </xdr:nvSpPr>
      <xdr:spPr>
        <a:xfrm>
          <a:off x="134372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233" name="n_2mainValue【一般廃棄物処理施設】&#10;有形固定資産減価償却率"/>
        <xdr:cNvSpPr txBox="1"/>
      </xdr:nvSpPr>
      <xdr:spPr>
        <a:xfrm>
          <a:off x="126752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234" name="n_3mainValue【一般廃棄物処理施設】&#10;有形固定資産減価償却率"/>
        <xdr:cNvSpPr txBox="1"/>
      </xdr:nvSpPr>
      <xdr:spPr>
        <a:xfrm>
          <a:off x="119005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5" name="正方形/長方形 23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6" name="正方形/長方形 23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7" name="正方形/長方形 23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8" name="正方形/長方形 23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9" name="正方形/長方形 23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0" name="正方形/長方形 23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1" name="正方形/長方形 24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2" name="正方形/長方形 24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3" name="テキスト ボックス 24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4" name="直線コネクタ 24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5" name="直線コネクタ 24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6" name="テキスト ボックス 24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7" name="直線コネクタ 24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8" name="テキスト ボックス 24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9" name="直線コネクタ 24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0" name="テキスト ボックス 24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1" name="直線コネクタ 25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2" name="テキスト ボックス 25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3" name="直線コネクタ 25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4" name="テキスト ボックス 25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256" name="直線コネクタ 255"/>
        <xdr:cNvCxnSpPr/>
      </xdr:nvCxnSpPr>
      <xdr:spPr>
        <a:xfrm flipV="1">
          <a:off x="19509104" y="5928289"/>
          <a:ext cx="0" cy="107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257" name="【一般廃棄物処理施設】&#10;一人当たり有形固定資産（償却資産）額最小値テキスト"/>
        <xdr:cNvSpPr txBox="1"/>
      </xdr:nvSpPr>
      <xdr:spPr>
        <a:xfrm>
          <a:off x="19547840" y="70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258" name="直線コネクタ 257"/>
        <xdr:cNvCxnSpPr/>
      </xdr:nvCxnSpPr>
      <xdr:spPr>
        <a:xfrm>
          <a:off x="19443700" y="7000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259" name="【一般廃棄物処理施設】&#10;一人当たり有形固定資産（償却資産）額最大値テキスト"/>
        <xdr:cNvSpPr txBox="1"/>
      </xdr:nvSpPr>
      <xdr:spPr>
        <a:xfrm>
          <a:off x="19547840" y="570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260" name="直線コネクタ 259"/>
        <xdr:cNvCxnSpPr/>
      </xdr:nvCxnSpPr>
      <xdr:spPr>
        <a:xfrm>
          <a:off x="19443700" y="592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261" name="【一般廃棄物処理施設】&#10;一人当たり有形固定資産（償却資産）額平均値テキスト"/>
        <xdr:cNvSpPr txBox="1"/>
      </xdr:nvSpPr>
      <xdr:spPr>
        <a:xfrm>
          <a:off x="19547840" y="6608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262" name="フローチャート: 判断 261"/>
        <xdr:cNvSpPr/>
      </xdr:nvSpPr>
      <xdr:spPr>
        <a:xfrm>
          <a:off x="19458940" y="6630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263" name="フローチャート: 判断 262"/>
        <xdr:cNvSpPr/>
      </xdr:nvSpPr>
      <xdr:spPr>
        <a:xfrm>
          <a:off x="18735040" y="6646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264" name="フローチャート: 判断 263"/>
        <xdr:cNvSpPr/>
      </xdr:nvSpPr>
      <xdr:spPr>
        <a:xfrm>
          <a:off x="17937480" y="6622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265" name="フローチャート: 判断 264"/>
        <xdr:cNvSpPr/>
      </xdr:nvSpPr>
      <xdr:spPr>
        <a:xfrm>
          <a:off x="17162780" y="672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266" name="フローチャート: 判断 265"/>
        <xdr:cNvSpPr/>
      </xdr:nvSpPr>
      <xdr:spPr>
        <a:xfrm>
          <a:off x="16388080" y="6701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7" name="テキスト ボックス 26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30817</xdr:rowOff>
    </xdr:from>
    <xdr:to>
      <xdr:col>116</xdr:col>
      <xdr:colOff>114300</xdr:colOff>
      <xdr:row>39</xdr:row>
      <xdr:rowOff>132417</xdr:rowOff>
    </xdr:to>
    <xdr:sp macro="" textlink="">
      <xdr:nvSpPr>
        <xdr:cNvPr id="272" name="楕円 271"/>
        <xdr:cNvSpPr/>
      </xdr:nvSpPr>
      <xdr:spPr>
        <a:xfrm>
          <a:off x="1945894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53694</xdr:rowOff>
    </xdr:from>
    <xdr:ext cx="534377" cy="259045"/>
    <xdr:sp macro="" textlink="">
      <xdr:nvSpPr>
        <xdr:cNvPr id="273" name="【一般廃棄物処理施設】&#10;一人当たり有形固定資産（償却資産）額該当値テキスト"/>
        <xdr:cNvSpPr txBox="1"/>
      </xdr:nvSpPr>
      <xdr:spPr>
        <a:xfrm>
          <a:off x="19547840" y="64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42645</xdr:rowOff>
    </xdr:from>
    <xdr:to>
      <xdr:col>112</xdr:col>
      <xdr:colOff>38100</xdr:colOff>
      <xdr:row>39</xdr:row>
      <xdr:rowOff>144245</xdr:rowOff>
    </xdr:to>
    <xdr:sp macro="" textlink="">
      <xdr:nvSpPr>
        <xdr:cNvPr id="274" name="楕円 273"/>
        <xdr:cNvSpPr/>
      </xdr:nvSpPr>
      <xdr:spPr>
        <a:xfrm>
          <a:off x="18735040" y="6580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81617</xdr:rowOff>
    </xdr:from>
    <xdr:to>
      <xdr:col>116</xdr:col>
      <xdr:colOff>63500</xdr:colOff>
      <xdr:row>39</xdr:row>
      <xdr:rowOff>93445</xdr:rowOff>
    </xdr:to>
    <xdr:cxnSp macro="">
      <xdr:nvCxnSpPr>
        <xdr:cNvPr id="275" name="直線コネクタ 274"/>
        <xdr:cNvCxnSpPr/>
      </xdr:nvCxnSpPr>
      <xdr:spPr>
        <a:xfrm flipV="1">
          <a:off x="18778220" y="6619577"/>
          <a:ext cx="73152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50134</xdr:rowOff>
    </xdr:from>
    <xdr:to>
      <xdr:col>107</xdr:col>
      <xdr:colOff>101600</xdr:colOff>
      <xdr:row>39</xdr:row>
      <xdr:rowOff>151734</xdr:rowOff>
    </xdr:to>
    <xdr:sp macro="" textlink="">
      <xdr:nvSpPr>
        <xdr:cNvPr id="276" name="楕円 275"/>
        <xdr:cNvSpPr/>
      </xdr:nvSpPr>
      <xdr:spPr>
        <a:xfrm>
          <a:off x="17937480" y="65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93445</xdr:rowOff>
    </xdr:from>
    <xdr:to>
      <xdr:col>111</xdr:col>
      <xdr:colOff>177800</xdr:colOff>
      <xdr:row>39</xdr:row>
      <xdr:rowOff>100934</xdr:rowOff>
    </xdr:to>
    <xdr:cxnSp macro="">
      <xdr:nvCxnSpPr>
        <xdr:cNvPr id="277" name="直線コネクタ 276"/>
        <xdr:cNvCxnSpPr/>
      </xdr:nvCxnSpPr>
      <xdr:spPr>
        <a:xfrm flipV="1">
          <a:off x="17988280" y="6631405"/>
          <a:ext cx="78994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56462</xdr:rowOff>
    </xdr:from>
    <xdr:to>
      <xdr:col>102</xdr:col>
      <xdr:colOff>165100</xdr:colOff>
      <xdr:row>39</xdr:row>
      <xdr:rowOff>158062</xdr:rowOff>
    </xdr:to>
    <xdr:sp macro="" textlink="">
      <xdr:nvSpPr>
        <xdr:cNvPr id="278" name="楕円 277"/>
        <xdr:cNvSpPr/>
      </xdr:nvSpPr>
      <xdr:spPr>
        <a:xfrm>
          <a:off x="17162780" y="65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100934</xdr:rowOff>
    </xdr:from>
    <xdr:to>
      <xdr:col>107</xdr:col>
      <xdr:colOff>50800</xdr:colOff>
      <xdr:row>39</xdr:row>
      <xdr:rowOff>107262</xdr:rowOff>
    </xdr:to>
    <xdr:cxnSp macro="">
      <xdr:nvCxnSpPr>
        <xdr:cNvPr id="279" name="直線コネクタ 278"/>
        <xdr:cNvCxnSpPr/>
      </xdr:nvCxnSpPr>
      <xdr:spPr>
        <a:xfrm flipV="1">
          <a:off x="17213580" y="6638894"/>
          <a:ext cx="7747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280" name="n_1aveValue【一般廃棄物処理施設】&#10;一人当たり有形固定資産（償却資産）額"/>
        <xdr:cNvSpPr txBox="1"/>
      </xdr:nvSpPr>
      <xdr:spPr>
        <a:xfrm>
          <a:off x="18528811" y="67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281" name="n_2aveValue【一般廃棄物処理施設】&#10;一人当たり有形固定資産（償却資産）額"/>
        <xdr:cNvSpPr txBox="1"/>
      </xdr:nvSpPr>
      <xdr:spPr>
        <a:xfrm>
          <a:off x="17766811" y="67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282" name="n_3aveValue【一般廃棄物処理施設】&#10;一人当たり有形固定資産（償却資産）額"/>
        <xdr:cNvSpPr txBox="1"/>
      </xdr:nvSpPr>
      <xdr:spPr>
        <a:xfrm>
          <a:off x="16969251" y="68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283" name="n_4aveValue【一般廃棄物処理施設】&#10;一人当たり有形固定資産（償却資産）額"/>
        <xdr:cNvSpPr txBox="1"/>
      </xdr:nvSpPr>
      <xdr:spPr>
        <a:xfrm>
          <a:off x="16194551" y="64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160772</xdr:rowOff>
    </xdr:from>
    <xdr:ext cx="534377" cy="259045"/>
    <xdr:sp macro="" textlink="">
      <xdr:nvSpPr>
        <xdr:cNvPr id="284" name="n_1mainValue【一般廃棄物処理施設】&#10;一人当たり有形固定資産（償却資産）額"/>
        <xdr:cNvSpPr txBox="1"/>
      </xdr:nvSpPr>
      <xdr:spPr>
        <a:xfrm>
          <a:off x="18528811" y="63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168261</xdr:rowOff>
    </xdr:from>
    <xdr:ext cx="534377" cy="259045"/>
    <xdr:sp macro="" textlink="">
      <xdr:nvSpPr>
        <xdr:cNvPr id="285" name="n_2mainValue【一般廃棄物処理施設】&#10;一人当たり有形固定資産（償却資産）額"/>
        <xdr:cNvSpPr txBox="1"/>
      </xdr:nvSpPr>
      <xdr:spPr>
        <a:xfrm>
          <a:off x="17766811" y="63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3139</xdr:rowOff>
    </xdr:from>
    <xdr:ext cx="534377" cy="259045"/>
    <xdr:sp macro="" textlink="">
      <xdr:nvSpPr>
        <xdr:cNvPr id="286" name="n_3mainValue【一般廃棄物処理施設】&#10;一人当たり有形固定資産（償却資産）額"/>
        <xdr:cNvSpPr txBox="1"/>
      </xdr:nvSpPr>
      <xdr:spPr>
        <a:xfrm>
          <a:off x="16969251" y="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5" name="正方形/長方形 29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6" name="正方形/長方形 29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7" name="正方形/長方形 29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8" name="正方形/長方形 29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9" name="正方形/長方形 29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0" name="正方形/長方形 29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1" name="正方形/長方形 30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2" name="正方形/長方形 30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3" name="テキスト ボックス 30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4" name="直線コネクタ 30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05" name="直線コネクタ 30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6" name="テキスト ボックス 30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7" name="直線コネクタ 30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08" name="テキスト ボックス 30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9" name="直線コネクタ 30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0" name="テキスト ボックス 30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1" name="直線コネクタ 31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2" name="テキスト ボックス 31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3" name="直線コネクタ 31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4" name="テキスト ボックス 31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5" name="直線コネクタ 31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6" name="テキスト ボックス 31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318" name="直線コネクタ 317"/>
        <xdr:cNvCxnSpPr/>
      </xdr:nvCxnSpPr>
      <xdr:spPr>
        <a:xfrm flipV="1">
          <a:off x="1950910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19"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20" name="直線コネクタ 319"/>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21" name="【保健センター・保健所】&#10;一人当たり面積最大値テキスト"/>
        <xdr:cNvSpPr txBox="1"/>
      </xdr:nvSpPr>
      <xdr:spPr>
        <a:xfrm>
          <a:off x="1954784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22" name="直線コネクタ 321"/>
        <xdr:cNvCxnSpPr/>
      </xdr:nvCxnSpPr>
      <xdr:spPr>
        <a:xfrm>
          <a:off x="194437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323"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24" name="フローチャート: 判断 323"/>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325" name="フローチャート: 判断 324"/>
        <xdr:cNvSpPr/>
      </xdr:nvSpPr>
      <xdr:spPr>
        <a:xfrm>
          <a:off x="18735040" y="1048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326" name="フローチャート: 判断 325"/>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327" name="フローチャート: 判断 326"/>
        <xdr:cNvSpPr/>
      </xdr:nvSpPr>
      <xdr:spPr>
        <a:xfrm>
          <a:off x="171627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328" name="フローチャート: 判断 327"/>
        <xdr:cNvSpPr/>
      </xdr:nvSpPr>
      <xdr:spPr>
        <a:xfrm>
          <a:off x="16388080" y="1051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29" name="テキスト ボックス 32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0" name="テキスト ボックス 32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1" name="テキスト ボックス 33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2" name="テキスト ボックス 33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3" name="テキスト ボックス 33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334" name="楕円 333"/>
        <xdr:cNvSpPr/>
      </xdr:nvSpPr>
      <xdr:spPr>
        <a:xfrm>
          <a:off x="1945894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335" name="【保健センター・保健所】&#10;一人当たり面積該当値テキスト"/>
        <xdr:cNvSpPr txBox="1"/>
      </xdr:nvSpPr>
      <xdr:spPr>
        <a:xfrm>
          <a:off x="19547840"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336" name="楕円 335"/>
        <xdr:cNvSpPr/>
      </xdr:nvSpPr>
      <xdr:spPr>
        <a:xfrm>
          <a:off x="18735040" y="1066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337" name="直線コネクタ 336"/>
        <xdr:cNvCxnSpPr/>
      </xdr:nvCxnSpPr>
      <xdr:spPr>
        <a:xfrm>
          <a:off x="18778220" y="107175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338" name="楕円 337"/>
        <xdr:cNvSpPr/>
      </xdr:nvSpPr>
      <xdr:spPr>
        <a:xfrm>
          <a:off x="179374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339" name="直線コネクタ 338"/>
        <xdr:cNvCxnSpPr/>
      </xdr:nvCxnSpPr>
      <xdr:spPr>
        <a:xfrm>
          <a:off x="17988280" y="107175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340" name="楕円 339"/>
        <xdr:cNvSpPr/>
      </xdr:nvSpPr>
      <xdr:spPr>
        <a:xfrm>
          <a:off x="17162780" y="1067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160020</xdr:rowOff>
    </xdr:to>
    <xdr:cxnSp macro="">
      <xdr:nvCxnSpPr>
        <xdr:cNvPr id="341" name="直線コネクタ 340"/>
        <xdr:cNvCxnSpPr/>
      </xdr:nvCxnSpPr>
      <xdr:spPr>
        <a:xfrm flipV="1">
          <a:off x="17213580" y="1071753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342" name="n_1aveValue【保健センター・保健所】&#10;一人当たり面積"/>
        <xdr:cNvSpPr txBox="1"/>
      </xdr:nvSpPr>
      <xdr:spPr>
        <a:xfrm>
          <a:off x="185611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343" name="n_2aveValue【保健センター・保健所】&#10;一人当たり面積"/>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344" name="n_3aveValue【保健センター・保健所】&#10;一人当たり面積"/>
        <xdr:cNvSpPr txBox="1"/>
      </xdr:nvSpPr>
      <xdr:spPr>
        <a:xfrm>
          <a:off x="170015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345" name="n_4aveValue【保健センター・保健所】&#10;一人当たり面積"/>
        <xdr:cNvSpPr txBox="1"/>
      </xdr:nvSpPr>
      <xdr:spPr>
        <a:xfrm>
          <a:off x="162268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346" name="n_1mainValue【保健センター・保健所】&#10;一人当たり面積"/>
        <xdr:cNvSpPr txBox="1"/>
      </xdr:nvSpPr>
      <xdr:spPr>
        <a:xfrm>
          <a:off x="185611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347" name="n_2mainValue【保健センター・保健所】&#10;一人当たり面積"/>
        <xdr:cNvSpPr txBox="1"/>
      </xdr:nvSpPr>
      <xdr:spPr>
        <a:xfrm>
          <a:off x="177762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348" name="n_3mainValue【保健センター・保健所】&#10;一人当たり面積"/>
        <xdr:cNvSpPr txBox="1"/>
      </xdr:nvSpPr>
      <xdr:spPr>
        <a:xfrm>
          <a:off x="1700156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9" name="正方形/長方形 34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0" name="正方形/長方形 34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1" name="正方形/長方形 35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2" name="正方形/長方形 35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3" name="正方形/長方形 35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4" name="正方形/長方形 35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5" name="正方形/長方形 35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6" name="正方形/長方形 35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7" name="テキスト ボックス 35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8" name="直線コネクタ 35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59" name="テキスト ボックス 35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60" name="直線コネクタ 35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61" name="テキスト ボックス 360"/>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2" name="直線コネクタ 36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3" name="テキスト ボックス 36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4" name="直線コネクタ 36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5" name="テキスト ボックス 36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6" name="直線コネクタ 36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7" name="テキスト ボックス 36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8" name="直線コネクタ 36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9" name="テキスト ボックス 36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0" name="直線コネクタ 36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71" name="テキスト ボックス 370"/>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2" name="直線コネクタ 37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374" name="直線コネクタ 373"/>
        <xdr:cNvCxnSpPr/>
      </xdr:nvCxnSpPr>
      <xdr:spPr>
        <a:xfrm flipV="1">
          <a:off x="14375764" y="13054149"/>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375" name="【消防施設】&#10;有形固定資産減価償却率最小値テキスト"/>
        <xdr:cNvSpPr txBox="1"/>
      </xdr:nvSpPr>
      <xdr:spPr>
        <a:xfrm>
          <a:off x="14414500" y="1458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376" name="直線コネクタ 375"/>
        <xdr:cNvCxnSpPr/>
      </xdr:nvCxnSpPr>
      <xdr:spPr>
        <a:xfrm>
          <a:off x="14287500" y="14584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77" name="【消防施設】&#10;有形固定資産減価償却率最大値テキスト"/>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78" name="直線コネクタ 377"/>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379" name="【消防施設】&#10;有形固定資産減価償却率平均値テキスト"/>
        <xdr:cNvSpPr txBox="1"/>
      </xdr:nvSpPr>
      <xdr:spPr>
        <a:xfrm>
          <a:off x="14414500" y="13706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380" name="フローチャート: 判断 379"/>
        <xdr:cNvSpPr/>
      </xdr:nvSpPr>
      <xdr:spPr>
        <a:xfrm>
          <a:off x="14325600" y="137277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381" name="フローチャート: 判断 380"/>
        <xdr:cNvSpPr/>
      </xdr:nvSpPr>
      <xdr:spPr>
        <a:xfrm>
          <a:off x="135788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382" name="フローチャート: 判断 381"/>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383" name="フローチャート: 判断 382"/>
        <xdr:cNvSpPr/>
      </xdr:nvSpPr>
      <xdr:spPr>
        <a:xfrm>
          <a:off x="12029440" y="13628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384" name="フローチャート: 判断 383"/>
        <xdr:cNvSpPr/>
      </xdr:nvSpPr>
      <xdr:spPr>
        <a:xfrm>
          <a:off x="1123188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5" name="テキスト ボックス 38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6" name="テキスト ボックス 38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7" name="テキスト ボックス 38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8" name="テキスト ボックス 38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9" name="テキスト ボックス 38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390" name="楕円 389"/>
        <xdr:cNvSpPr/>
      </xdr:nvSpPr>
      <xdr:spPr>
        <a:xfrm>
          <a:off x="14325600" y="135732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391" name="【消防施設】&#10;有形固定資産減価償却率該当値テキスト"/>
        <xdr:cNvSpPr txBox="1"/>
      </xdr:nvSpPr>
      <xdr:spPr>
        <a:xfrm>
          <a:off x="14414500"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392" name="楕円 391"/>
        <xdr:cNvSpPr/>
      </xdr:nvSpPr>
      <xdr:spPr>
        <a:xfrm>
          <a:off x="13578840" y="13496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136071</xdr:rowOff>
    </xdr:from>
    <xdr:to>
      <xdr:col>85</xdr:col>
      <xdr:colOff>127000</xdr:colOff>
      <xdr:row>81</xdr:row>
      <xdr:rowOff>41366</xdr:rowOff>
    </xdr:to>
    <xdr:cxnSp macro="">
      <xdr:nvCxnSpPr>
        <xdr:cNvPr id="393" name="直線コネクタ 392"/>
        <xdr:cNvCxnSpPr/>
      </xdr:nvCxnSpPr>
      <xdr:spPr>
        <a:xfrm>
          <a:off x="13629640" y="13547271"/>
          <a:ext cx="74676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394" name="楕円 393"/>
        <xdr:cNvSpPr/>
      </xdr:nvSpPr>
      <xdr:spPr>
        <a:xfrm>
          <a:off x="12804140" y="13568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81</xdr:row>
      <xdr:rowOff>36468</xdr:rowOff>
    </xdr:to>
    <xdr:cxnSp macro="">
      <xdr:nvCxnSpPr>
        <xdr:cNvPr id="395" name="直線コネクタ 394"/>
        <xdr:cNvCxnSpPr/>
      </xdr:nvCxnSpPr>
      <xdr:spPr>
        <a:xfrm flipV="1">
          <a:off x="12854940" y="13547271"/>
          <a:ext cx="77470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396" name="楕円 395"/>
        <xdr:cNvSpPr/>
      </xdr:nvSpPr>
      <xdr:spPr>
        <a:xfrm>
          <a:off x="12029440" y="134572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96882</xdr:rowOff>
    </xdr:from>
    <xdr:to>
      <xdr:col>76</xdr:col>
      <xdr:colOff>114300</xdr:colOff>
      <xdr:row>81</xdr:row>
      <xdr:rowOff>36468</xdr:rowOff>
    </xdr:to>
    <xdr:cxnSp macro="">
      <xdr:nvCxnSpPr>
        <xdr:cNvPr id="397" name="直線コネクタ 396"/>
        <xdr:cNvCxnSpPr/>
      </xdr:nvCxnSpPr>
      <xdr:spPr>
        <a:xfrm>
          <a:off x="12072620" y="13508082"/>
          <a:ext cx="782320" cy="10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398" name="n_1aveValue【消防施設】&#10;有形固定資産減価償却率"/>
        <xdr:cNvSpPr txBox="1"/>
      </xdr:nvSpPr>
      <xdr:spPr>
        <a:xfrm>
          <a:off x="13437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399" name="n_2aveValue【消防施設】&#10;有形固定資産減価償却率"/>
        <xdr:cNvSpPr txBox="1"/>
      </xdr:nvSpPr>
      <xdr:spPr>
        <a:xfrm>
          <a:off x="1267524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400" name="n_3aveValue【消防施設】&#10;有形固定資産減価償却率"/>
        <xdr:cNvSpPr txBox="1"/>
      </xdr:nvSpPr>
      <xdr:spPr>
        <a:xfrm>
          <a:off x="11900544" y="137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401" name="n_4aveValue【消防施設】&#10;有形固定資産減価償却率"/>
        <xdr:cNvSpPr txBox="1"/>
      </xdr:nvSpPr>
      <xdr:spPr>
        <a:xfrm>
          <a:off x="11102984" y="1338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31948</xdr:rowOff>
    </xdr:from>
    <xdr:ext cx="405111" cy="259045"/>
    <xdr:sp macro="" textlink="">
      <xdr:nvSpPr>
        <xdr:cNvPr id="402" name="n_1mainValue【消防施設】&#10;有形固定資産減価償却率"/>
        <xdr:cNvSpPr txBox="1"/>
      </xdr:nvSpPr>
      <xdr:spPr>
        <a:xfrm>
          <a:off x="13437244" y="1327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403" name="n_2mainValue【消防施設】&#10;有形固定資産減価償却率"/>
        <xdr:cNvSpPr txBox="1"/>
      </xdr:nvSpPr>
      <xdr:spPr>
        <a:xfrm>
          <a:off x="12675244" y="1334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404" name="n_3mainValue【消防施設】&#10;有形固定資産減価償却率"/>
        <xdr:cNvSpPr txBox="1"/>
      </xdr:nvSpPr>
      <xdr:spPr>
        <a:xfrm>
          <a:off x="119005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6" name="正方形/長方形 40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7" name="正方形/長方形 40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8" name="正方形/長方形 40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9" name="正方形/長方形 40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0" name="正方形/長方形 40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1" name="正方形/長方形 41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3" name="テキスト ボックス 41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4" name="直線コネクタ 41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5" name="直線コネクタ 41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6" name="テキスト ボックス 41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7" name="直線コネクタ 41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8" name="テキスト ボックス 41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9" name="直線コネクタ 41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0" name="テキスト ボックス 41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1" name="直線コネクタ 42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2" name="テキスト ボックス 42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3" name="直線コネクタ 42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4" name="テキスト ボックス 42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5" name="直線コネクタ 42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6" name="テキスト ボックス 42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428" name="直線コネクタ 427"/>
        <xdr:cNvCxnSpPr/>
      </xdr:nvCxnSpPr>
      <xdr:spPr>
        <a:xfrm flipV="1">
          <a:off x="19509104" y="1322959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429"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30" name="直線コネクタ 429"/>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431" name="【消防施設】&#10;一人当たり面積最大値テキスト"/>
        <xdr:cNvSpPr txBox="1"/>
      </xdr:nvSpPr>
      <xdr:spPr>
        <a:xfrm>
          <a:off x="1954784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432" name="直線コネクタ 431"/>
        <xdr:cNvCxnSpPr/>
      </xdr:nvCxnSpPr>
      <xdr:spPr>
        <a:xfrm>
          <a:off x="19443700" y="13229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433" name="【消防施設】&#10;一人当たり面積平均値テキスト"/>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434" name="フローチャート: 判断 433"/>
        <xdr:cNvSpPr/>
      </xdr:nvSpPr>
      <xdr:spPr>
        <a:xfrm>
          <a:off x="19458940" y="143598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435" name="フローチャート: 判断 434"/>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436" name="フローチャート: 判断 435"/>
        <xdr:cNvSpPr/>
      </xdr:nvSpPr>
      <xdr:spPr>
        <a:xfrm>
          <a:off x="179374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437" name="フローチャート: 判断 436"/>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438" name="フローチャート: 判断 437"/>
        <xdr:cNvSpPr/>
      </xdr:nvSpPr>
      <xdr:spPr>
        <a:xfrm>
          <a:off x="1638808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9" name="テキスト ボックス 43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0" name="テキスト ボックス 43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1" name="テキスト ボックス 44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2" name="テキスト ボックス 44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3" name="テキスト ボックス 44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157480</xdr:rowOff>
    </xdr:from>
    <xdr:to>
      <xdr:col>116</xdr:col>
      <xdr:colOff>114300</xdr:colOff>
      <xdr:row>86</xdr:row>
      <xdr:rowOff>87630</xdr:rowOff>
    </xdr:to>
    <xdr:sp macro="" textlink="">
      <xdr:nvSpPr>
        <xdr:cNvPr id="444" name="楕円 443"/>
        <xdr:cNvSpPr/>
      </xdr:nvSpPr>
      <xdr:spPr>
        <a:xfrm>
          <a:off x="19458940" y="14406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445" name="【消防施設】&#10;一人当たり面積該当値テキスト"/>
        <xdr:cNvSpPr txBox="1"/>
      </xdr:nvSpPr>
      <xdr:spPr>
        <a:xfrm>
          <a:off x="19547840" y="143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446" name="楕円 445"/>
        <xdr:cNvSpPr/>
      </xdr:nvSpPr>
      <xdr:spPr>
        <a:xfrm>
          <a:off x="187350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36830</xdr:rowOff>
    </xdr:from>
    <xdr:to>
      <xdr:col>116</xdr:col>
      <xdr:colOff>63500</xdr:colOff>
      <xdr:row>86</xdr:row>
      <xdr:rowOff>38100</xdr:rowOff>
    </xdr:to>
    <xdr:cxnSp macro="">
      <xdr:nvCxnSpPr>
        <xdr:cNvPr id="447" name="直線コネクタ 446"/>
        <xdr:cNvCxnSpPr/>
      </xdr:nvCxnSpPr>
      <xdr:spPr>
        <a:xfrm flipV="1">
          <a:off x="18778220" y="14453870"/>
          <a:ext cx="7315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168911</xdr:rowOff>
    </xdr:from>
    <xdr:to>
      <xdr:col>107</xdr:col>
      <xdr:colOff>101600</xdr:colOff>
      <xdr:row>86</xdr:row>
      <xdr:rowOff>99061</xdr:rowOff>
    </xdr:to>
    <xdr:sp macro="" textlink="">
      <xdr:nvSpPr>
        <xdr:cNvPr id="448" name="楕円 447"/>
        <xdr:cNvSpPr/>
      </xdr:nvSpPr>
      <xdr:spPr>
        <a:xfrm>
          <a:off x="17937480" y="14418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48261</xdr:rowOff>
    </xdr:to>
    <xdr:cxnSp macro="">
      <xdr:nvCxnSpPr>
        <xdr:cNvPr id="449" name="直線コネクタ 448"/>
        <xdr:cNvCxnSpPr/>
      </xdr:nvCxnSpPr>
      <xdr:spPr>
        <a:xfrm flipV="1">
          <a:off x="17988280" y="14455140"/>
          <a:ext cx="78994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0</xdr:rowOff>
    </xdr:from>
    <xdr:to>
      <xdr:col>102</xdr:col>
      <xdr:colOff>165100</xdr:colOff>
      <xdr:row>86</xdr:row>
      <xdr:rowOff>101600</xdr:rowOff>
    </xdr:to>
    <xdr:sp macro="" textlink="">
      <xdr:nvSpPr>
        <xdr:cNvPr id="450" name="楕円 449"/>
        <xdr:cNvSpPr/>
      </xdr:nvSpPr>
      <xdr:spPr>
        <a:xfrm>
          <a:off x="1716278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48261</xdr:rowOff>
    </xdr:from>
    <xdr:to>
      <xdr:col>107</xdr:col>
      <xdr:colOff>50800</xdr:colOff>
      <xdr:row>86</xdr:row>
      <xdr:rowOff>50800</xdr:rowOff>
    </xdr:to>
    <xdr:cxnSp macro="">
      <xdr:nvCxnSpPr>
        <xdr:cNvPr id="451" name="直線コネクタ 450"/>
        <xdr:cNvCxnSpPr/>
      </xdr:nvCxnSpPr>
      <xdr:spPr>
        <a:xfrm flipV="1">
          <a:off x="17213580" y="14465301"/>
          <a:ext cx="7747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452" name="n_1aveValue【消防施設】&#10;一人当たり面積"/>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453" name="n_2aveValue【消防施設】&#10;一人当たり面積"/>
        <xdr:cNvSpPr txBox="1"/>
      </xdr:nvSpPr>
      <xdr:spPr>
        <a:xfrm>
          <a:off x="1777626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454" name="n_3aveValue【消防施設】&#10;一人当たり面積"/>
        <xdr:cNvSpPr txBox="1"/>
      </xdr:nvSpPr>
      <xdr:spPr>
        <a:xfrm>
          <a:off x="170015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455" name="n_4aveValue【消防施設】&#10;一人当たり面積"/>
        <xdr:cNvSpPr txBox="1"/>
      </xdr:nvSpPr>
      <xdr:spPr>
        <a:xfrm>
          <a:off x="162268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456" name="n_1mainValue【消防施設】&#10;一人当たり面積"/>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90188</xdr:rowOff>
    </xdr:from>
    <xdr:ext cx="469744" cy="259045"/>
    <xdr:sp macro="" textlink="">
      <xdr:nvSpPr>
        <xdr:cNvPr id="457" name="n_2mainValue【消防施設】&#10;一人当たり面積"/>
        <xdr:cNvSpPr txBox="1"/>
      </xdr:nvSpPr>
      <xdr:spPr>
        <a:xfrm>
          <a:off x="17776267" y="1450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92727</xdr:rowOff>
    </xdr:from>
    <xdr:ext cx="469744" cy="259045"/>
    <xdr:sp macro="" textlink="">
      <xdr:nvSpPr>
        <xdr:cNvPr id="458" name="n_3mainValue【消防施設】&#10;一人当たり面積"/>
        <xdr:cNvSpPr txBox="1"/>
      </xdr:nvSpPr>
      <xdr:spPr>
        <a:xfrm>
          <a:off x="170015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67" name="正方形/長方形 46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8" name="正方形/長方形 46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9" name="正方形/長方形 46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0" name="正方形/長方形 46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1" name="正方形/長方形 47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2" name="正方形/長方形 47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3" name="正方形/長方形 47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4" name="正方形/長方形 47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5" name="テキスト ボックス 47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6" name="直線コネクタ 47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7" name="直線コネクタ 47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8" name="テキスト ボックス 47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9" name="直線コネクタ 47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0" name="テキスト ボックス 47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1" name="直線コネクタ 48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2" name="テキスト ボックス 48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3" name="直線コネクタ 48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4" name="テキスト ボックス 48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5" name="直線コネクタ 48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6" name="テキスト ボックス 48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7" name="直線コネクタ 48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8" name="テキスト ボックス 48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9" name="直線コネクタ 48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0" name="テキスト ボックス 48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492" name="直線コネクタ 491"/>
        <xdr:cNvCxnSpPr/>
      </xdr:nvCxnSpPr>
      <xdr:spPr>
        <a:xfrm flipV="1">
          <a:off x="19509104" y="16787949"/>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493" name="【庁舎】&#10;一人当たり面積最小値テキスト"/>
        <xdr:cNvSpPr txBox="1"/>
      </xdr:nvSpPr>
      <xdr:spPr>
        <a:xfrm>
          <a:off x="1954784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494" name="直線コネクタ 493"/>
        <xdr:cNvCxnSpPr/>
      </xdr:nvCxnSpPr>
      <xdr:spPr>
        <a:xfrm>
          <a:off x="194437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495" name="【庁舎】&#10;一人当たり面積最大値テキスト"/>
        <xdr:cNvSpPr txBox="1"/>
      </xdr:nvSpPr>
      <xdr:spPr>
        <a:xfrm>
          <a:off x="19547840" y="165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496" name="直線コネクタ 495"/>
        <xdr:cNvCxnSpPr/>
      </xdr:nvCxnSpPr>
      <xdr:spPr>
        <a:xfrm>
          <a:off x="19443700" y="167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497" name="【庁舎】&#10;一人当たり面積平均値テキスト"/>
        <xdr:cNvSpPr txBox="1"/>
      </xdr:nvSpPr>
      <xdr:spPr>
        <a:xfrm>
          <a:off x="19547840" y="17814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498" name="フローチャート: 判断 497"/>
        <xdr:cNvSpPr/>
      </xdr:nvSpPr>
      <xdr:spPr>
        <a:xfrm>
          <a:off x="1945894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499" name="フローチャート: 判断 498"/>
        <xdr:cNvSpPr/>
      </xdr:nvSpPr>
      <xdr:spPr>
        <a:xfrm>
          <a:off x="1873504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500" name="フローチャート: 判断 499"/>
        <xdr:cNvSpPr/>
      </xdr:nvSpPr>
      <xdr:spPr>
        <a:xfrm>
          <a:off x="17937480" y="178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501" name="フローチャート: 判断 500"/>
        <xdr:cNvSpPr/>
      </xdr:nvSpPr>
      <xdr:spPr>
        <a:xfrm>
          <a:off x="171627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502" name="フローチャート: 判断 501"/>
        <xdr:cNvSpPr/>
      </xdr:nvSpPr>
      <xdr:spPr>
        <a:xfrm>
          <a:off x="16388080" y="17891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3" name="テキスト ボックス 50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4" name="テキスト ボックス 50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5" name="テキスト ボックス 50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6" name="テキスト ボックス 50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7" name="テキスト ボックス 50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508" name="楕円 507"/>
        <xdr:cNvSpPr/>
      </xdr:nvSpPr>
      <xdr:spPr>
        <a:xfrm>
          <a:off x="1945894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509" name="【庁舎】&#10;一人当たり面積該当値テキスト"/>
        <xdr:cNvSpPr txBox="1"/>
      </xdr:nvSpPr>
      <xdr:spPr>
        <a:xfrm>
          <a:off x="19547840" y="1733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136434</xdr:rowOff>
    </xdr:from>
    <xdr:to>
      <xdr:col>112</xdr:col>
      <xdr:colOff>38100</xdr:colOff>
      <xdr:row>105</xdr:row>
      <xdr:rowOff>66584</xdr:rowOff>
    </xdr:to>
    <xdr:sp macro="" textlink="">
      <xdr:nvSpPr>
        <xdr:cNvPr id="510" name="楕円 509"/>
        <xdr:cNvSpPr/>
      </xdr:nvSpPr>
      <xdr:spPr>
        <a:xfrm>
          <a:off x="18735040" y="17570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105</xdr:row>
      <xdr:rowOff>15784</xdr:rowOff>
    </xdr:to>
    <xdr:cxnSp macro="">
      <xdr:nvCxnSpPr>
        <xdr:cNvPr id="511" name="直線コネクタ 510"/>
        <xdr:cNvCxnSpPr/>
      </xdr:nvCxnSpPr>
      <xdr:spPr>
        <a:xfrm flipV="1">
          <a:off x="18778220" y="17533621"/>
          <a:ext cx="73152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146231</xdr:rowOff>
    </xdr:from>
    <xdr:to>
      <xdr:col>107</xdr:col>
      <xdr:colOff>101600</xdr:colOff>
      <xdr:row>105</xdr:row>
      <xdr:rowOff>76381</xdr:rowOff>
    </xdr:to>
    <xdr:sp macro="" textlink="">
      <xdr:nvSpPr>
        <xdr:cNvPr id="512" name="楕円 511"/>
        <xdr:cNvSpPr/>
      </xdr:nvSpPr>
      <xdr:spPr>
        <a:xfrm>
          <a:off x="1793748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xdr:rowOff>
    </xdr:from>
    <xdr:to>
      <xdr:col>111</xdr:col>
      <xdr:colOff>177800</xdr:colOff>
      <xdr:row>105</xdr:row>
      <xdr:rowOff>25581</xdr:rowOff>
    </xdr:to>
    <xdr:cxnSp macro="">
      <xdr:nvCxnSpPr>
        <xdr:cNvPr id="513" name="直線コネクタ 512"/>
        <xdr:cNvCxnSpPr/>
      </xdr:nvCxnSpPr>
      <xdr:spPr>
        <a:xfrm flipV="1">
          <a:off x="17988280" y="17617984"/>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157662</xdr:rowOff>
    </xdr:from>
    <xdr:to>
      <xdr:col>102</xdr:col>
      <xdr:colOff>165100</xdr:colOff>
      <xdr:row>105</xdr:row>
      <xdr:rowOff>87812</xdr:rowOff>
    </xdr:to>
    <xdr:sp macro="" textlink="">
      <xdr:nvSpPr>
        <xdr:cNvPr id="514" name="楕円 513"/>
        <xdr:cNvSpPr/>
      </xdr:nvSpPr>
      <xdr:spPr>
        <a:xfrm>
          <a:off x="17162780" y="1759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25581</xdr:rowOff>
    </xdr:from>
    <xdr:to>
      <xdr:col>107</xdr:col>
      <xdr:colOff>50800</xdr:colOff>
      <xdr:row>105</xdr:row>
      <xdr:rowOff>37012</xdr:rowOff>
    </xdr:to>
    <xdr:cxnSp macro="">
      <xdr:nvCxnSpPr>
        <xdr:cNvPr id="515" name="直線コネクタ 514"/>
        <xdr:cNvCxnSpPr/>
      </xdr:nvCxnSpPr>
      <xdr:spPr>
        <a:xfrm flipV="1">
          <a:off x="17213580" y="17627781"/>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516" name="n_1aveValue【庁舎】&#10;一人当たり面積"/>
        <xdr:cNvSpPr txBox="1"/>
      </xdr:nvSpPr>
      <xdr:spPr>
        <a:xfrm>
          <a:off x="18561127" y="1792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517" name="n_2aveValue【庁舎】&#10;一人当たり面積"/>
        <xdr:cNvSpPr txBox="1"/>
      </xdr:nvSpPr>
      <xdr:spPr>
        <a:xfrm>
          <a:off x="1777626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518" name="n_3aveValue【庁舎】&#10;一人当たり面積"/>
        <xdr:cNvSpPr txBox="1"/>
      </xdr:nvSpPr>
      <xdr:spPr>
        <a:xfrm>
          <a:off x="170015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519" name="n_4aveValue【庁舎】&#10;一人当たり面積"/>
        <xdr:cNvSpPr txBox="1"/>
      </xdr:nvSpPr>
      <xdr:spPr>
        <a:xfrm>
          <a:off x="162268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83111</xdr:rowOff>
    </xdr:from>
    <xdr:ext cx="469744" cy="259045"/>
    <xdr:sp macro="" textlink="">
      <xdr:nvSpPr>
        <xdr:cNvPr id="520" name="n_1mainValue【庁舎】&#10;一人当たり面積"/>
        <xdr:cNvSpPr txBox="1"/>
      </xdr:nvSpPr>
      <xdr:spPr>
        <a:xfrm>
          <a:off x="18561127" y="173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92908</xdr:rowOff>
    </xdr:from>
    <xdr:ext cx="469744" cy="259045"/>
    <xdr:sp macro="" textlink="">
      <xdr:nvSpPr>
        <xdr:cNvPr id="521" name="n_2mainValue【庁舎】&#10;一人当たり面積"/>
        <xdr:cNvSpPr txBox="1"/>
      </xdr:nvSpPr>
      <xdr:spPr>
        <a:xfrm>
          <a:off x="1777626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104339</xdr:rowOff>
    </xdr:from>
    <xdr:ext cx="469744" cy="259045"/>
    <xdr:sp macro="" textlink="">
      <xdr:nvSpPr>
        <xdr:cNvPr id="522" name="n_3mainValue【庁舎】&#10;一人当たり面積"/>
        <xdr:cNvSpPr txBox="1"/>
      </xdr:nvSpPr>
      <xdr:spPr>
        <a:xfrm>
          <a:off x="17001567" y="1737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公共施設等総合管理計画及び個別施設計画に基づき、公共施設等の長寿命化に取り組んでいる。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20,147
20,103
276.33
11,982,948
11,587,553
349,976
7,072,923
11,418,293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自主財源が乏しいこともあり、</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町の主要産業である農業の振興及び企業誘致や若者定住対策等を推進することにより、町税収の増収を図る。</a:t>
          </a:r>
        </a:p>
        <a:p>
          <a:r>
            <a:rPr kumimoji="1" lang="ja-JP" altLang="en-US" sz="1300">
              <a:latin typeface="ＭＳ Ｐゴシック" panose="020B0600070205080204" pitchFamily="50" charset="-128"/>
              <a:ea typeface="ＭＳ Ｐゴシック" panose="020B0600070205080204" pitchFamily="50" charset="-128"/>
            </a:rPr>
            <a:t>　また、「会津美里町税等滞納金収納対策本部会議」における全庁的取組みにより、課税客体の把握について一層の適正化を図り、税の滞納額の圧縮に努める。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100895</xdr:rowOff>
    </xdr:from>
    <xdr:to>
      <xdr:col>23</xdr:col>
      <xdr:colOff>133350</xdr:colOff>
      <xdr:row>45</xdr:row>
      <xdr:rowOff>114300</xdr:rowOff>
    </xdr:to>
    <xdr:cxnSp macro="">
      <xdr:nvCxnSpPr>
        <xdr:cNvPr id="69" name="直線コネクタ 68"/>
        <xdr:cNvCxnSpPr/>
      </xdr:nvCxnSpPr>
      <xdr:spPr>
        <a:xfrm flipV="1">
          <a:off x="4114800" y="78161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50095</xdr:rowOff>
    </xdr:from>
    <xdr:to>
      <xdr:col>23</xdr:col>
      <xdr:colOff>184150</xdr:colOff>
      <xdr:row>45</xdr:row>
      <xdr:rowOff>151695</xdr:rowOff>
    </xdr:to>
    <xdr:sp macro="" textlink="">
      <xdr:nvSpPr>
        <xdr:cNvPr id="88" name="楕円 87"/>
        <xdr:cNvSpPr/>
      </xdr:nvSpPr>
      <xdr:spPr>
        <a:xfrm>
          <a:off x="49022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117422</xdr:rowOff>
    </xdr:from>
    <xdr:ext cx="762000" cy="259045"/>
    <xdr:sp macro="" textlink="">
      <xdr:nvSpPr>
        <xdr:cNvPr id="89" name="財政力該当値テキスト"/>
        <xdr:cNvSpPr txBox="1"/>
      </xdr:nvSpPr>
      <xdr:spPr>
        <a:xfrm>
          <a:off x="5041900" y="76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本町の歳入の約半分を占める普通交付税が、平成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年度から算定の特例（合併算定替）の激変緩和期間に入り年々減少となる中、経常的経費が増加している状況にあり、類似団体を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今後は、未だ集約化が図られていない公共施設の整理・統廃合を進めるとともに、事務事業の見直しを行い、更なる経常経費の削減に努める。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116586</xdr:rowOff>
    </xdr:to>
    <xdr:cxnSp macro="">
      <xdr:nvCxnSpPr>
        <xdr:cNvPr id="130" name="直線コネクタ 129"/>
        <xdr:cNvCxnSpPr/>
      </xdr:nvCxnSpPr>
      <xdr:spPr>
        <a:xfrm>
          <a:off x="4114800" y="1105560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64</xdr:row>
      <xdr:rowOff>82804</xdr:rowOff>
    </xdr:to>
    <xdr:cxnSp macro="">
      <xdr:nvCxnSpPr>
        <xdr:cNvPr id="133" name="直線コネクタ 132"/>
        <xdr:cNvCxnSpPr/>
      </xdr:nvCxnSpPr>
      <xdr:spPr>
        <a:xfrm>
          <a:off x="3225800" y="10756392"/>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62</xdr:row>
      <xdr:rowOff>126492</xdr:rowOff>
    </xdr:to>
    <xdr:cxnSp macro="">
      <xdr:nvCxnSpPr>
        <xdr:cNvPr id="136" name="直線コネクタ 135"/>
        <xdr:cNvCxnSpPr/>
      </xdr:nvCxnSpPr>
      <xdr:spPr>
        <a:xfrm>
          <a:off x="2336800" y="107419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112014</xdr:rowOff>
    </xdr:to>
    <xdr:cxnSp macro="">
      <xdr:nvCxnSpPr>
        <xdr:cNvPr id="139" name="直線コネクタ 138"/>
        <xdr:cNvCxnSpPr/>
      </xdr:nvCxnSpPr>
      <xdr:spPr>
        <a:xfrm>
          <a:off x="1447800" y="106743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37863</xdr:rowOff>
    </xdr:from>
    <xdr:ext cx="762000" cy="259045"/>
    <xdr:sp macro="" textlink="">
      <xdr:nvSpPr>
        <xdr:cNvPr id="150"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3" name="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4" name="テキスト ボックス 153"/>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6" name="テキスト ボックス 155"/>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8" name="テキスト ボックス 157"/>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町村合併により類似の公共施設を複数抱えていることに加え、施設の老朽化に伴う管理経費の増加などにより、類似団体より</a:t>
          </a:r>
          <a:r>
            <a:rPr kumimoji="1" lang="en-US" altLang="ja-JP" sz="1300">
              <a:latin typeface="ＭＳ Ｐゴシック" panose="020B0600070205080204" pitchFamily="50" charset="-128"/>
              <a:ea typeface="ＭＳ Ｐゴシック" panose="020B0600070205080204" pitchFamily="50" charset="-128"/>
            </a:rPr>
            <a:t>52,118</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今後は、施設の集約化、事務事業の見直しなどにより経費の抑制に努める。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30682</xdr:rowOff>
    </xdr:from>
    <xdr:to>
      <xdr:col>23</xdr:col>
      <xdr:colOff>133350</xdr:colOff>
      <xdr:row>87</xdr:row>
      <xdr:rowOff>167922</xdr:rowOff>
    </xdr:to>
    <xdr:cxnSp macro="">
      <xdr:nvCxnSpPr>
        <xdr:cNvPr id="197" name="直線コネクタ 196"/>
        <xdr:cNvCxnSpPr/>
      </xdr:nvCxnSpPr>
      <xdr:spPr>
        <a:xfrm flipV="1">
          <a:off x="4114800" y="14946832"/>
          <a:ext cx="838200" cy="1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166218</xdr:rowOff>
    </xdr:from>
    <xdr:to>
      <xdr:col>19</xdr:col>
      <xdr:colOff>133350</xdr:colOff>
      <xdr:row>87</xdr:row>
      <xdr:rowOff>167922</xdr:rowOff>
    </xdr:to>
    <xdr:cxnSp macro="">
      <xdr:nvCxnSpPr>
        <xdr:cNvPr id="200" name="直線コネクタ 199"/>
        <xdr:cNvCxnSpPr/>
      </xdr:nvCxnSpPr>
      <xdr:spPr>
        <a:xfrm>
          <a:off x="3225800" y="14910918"/>
          <a:ext cx="889000" cy="1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89867</xdr:rowOff>
    </xdr:from>
    <xdr:to>
      <xdr:col>15</xdr:col>
      <xdr:colOff>82550</xdr:colOff>
      <xdr:row>86</xdr:row>
      <xdr:rowOff>166218</xdr:rowOff>
    </xdr:to>
    <xdr:cxnSp macro="">
      <xdr:nvCxnSpPr>
        <xdr:cNvPr id="203" name="直線コネクタ 202"/>
        <xdr:cNvCxnSpPr/>
      </xdr:nvCxnSpPr>
      <xdr:spPr>
        <a:xfrm>
          <a:off x="2336800" y="14834567"/>
          <a:ext cx="889000" cy="7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31361</xdr:rowOff>
    </xdr:from>
    <xdr:to>
      <xdr:col>11</xdr:col>
      <xdr:colOff>31750</xdr:colOff>
      <xdr:row>86</xdr:row>
      <xdr:rowOff>89867</xdr:rowOff>
    </xdr:to>
    <xdr:cxnSp macro="">
      <xdr:nvCxnSpPr>
        <xdr:cNvPr id="206" name="直線コネクタ 205"/>
        <xdr:cNvCxnSpPr/>
      </xdr:nvCxnSpPr>
      <xdr:spPr>
        <a:xfrm>
          <a:off x="1447800" y="14776061"/>
          <a:ext cx="889000" cy="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151332</xdr:rowOff>
    </xdr:from>
    <xdr:to>
      <xdr:col>23</xdr:col>
      <xdr:colOff>184150</xdr:colOff>
      <xdr:row>87</xdr:row>
      <xdr:rowOff>81482</xdr:rowOff>
    </xdr:to>
    <xdr:sp macro="" textlink="">
      <xdr:nvSpPr>
        <xdr:cNvPr id="216" name="楕円 215"/>
        <xdr:cNvSpPr/>
      </xdr:nvSpPr>
      <xdr:spPr>
        <a:xfrm>
          <a:off x="4902200" y="148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123409</xdr:rowOff>
    </xdr:from>
    <xdr:ext cx="762000" cy="259045"/>
    <xdr:sp macro="" textlink="">
      <xdr:nvSpPr>
        <xdr:cNvPr id="217" name="人件費・物件費等の状況該当値テキスト"/>
        <xdr:cNvSpPr txBox="1"/>
      </xdr:nvSpPr>
      <xdr:spPr>
        <a:xfrm>
          <a:off x="5041900" y="148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117122</xdr:rowOff>
    </xdr:from>
    <xdr:to>
      <xdr:col>19</xdr:col>
      <xdr:colOff>184150</xdr:colOff>
      <xdr:row>88</xdr:row>
      <xdr:rowOff>47272</xdr:rowOff>
    </xdr:to>
    <xdr:sp macro="" textlink="">
      <xdr:nvSpPr>
        <xdr:cNvPr id="218" name="楕円 217"/>
        <xdr:cNvSpPr/>
      </xdr:nvSpPr>
      <xdr:spPr>
        <a:xfrm>
          <a:off x="4064000" y="150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32049</xdr:rowOff>
    </xdr:from>
    <xdr:ext cx="736600" cy="259045"/>
    <xdr:sp macro="" textlink="">
      <xdr:nvSpPr>
        <xdr:cNvPr id="219" name="テキスト ボックス 218"/>
        <xdr:cNvSpPr txBox="1"/>
      </xdr:nvSpPr>
      <xdr:spPr>
        <a:xfrm>
          <a:off x="3733800" y="151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115418</xdr:rowOff>
    </xdr:from>
    <xdr:to>
      <xdr:col>15</xdr:col>
      <xdr:colOff>133350</xdr:colOff>
      <xdr:row>87</xdr:row>
      <xdr:rowOff>45568</xdr:rowOff>
    </xdr:to>
    <xdr:sp macro="" textlink="">
      <xdr:nvSpPr>
        <xdr:cNvPr id="220" name="楕円 219"/>
        <xdr:cNvSpPr/>
      </xdr:nvSpPr>
      <xdr:spPr>
        <a:xfrm>
          <a:off x="3175000" y="14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30345</xdr:rowOff>
    </xdr:from>
    <xdr:ext cx="762000" cy="259045"/>
    <xdr:sp macro="" textlink="">
      <xdr:nvSpPr>
        <xdr:cNvPr id="221" name="テキスト ボックス 220"/>
        <xdr:cNvSpPr txBox="1"/>
      </xdr:nvSpPr>
      <xdr:spPr>
        <a:xfrm>
          <a:off x="2844800" y="1494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39067</xdr:rowOff>
    </xdr:from>
    <xdr:to>
      <xdr:col>11</xdr:col>
      <xdr:colOff>82550</xdr:colOff>
      <xdr:row>86</xdr:row>
      <xdr:rowOff>140667</xdr:rowOff>
    </xdr:to>
    <xdr:sp macro="" textlink="">
      <xdr:nvSpPr>
        <xdr:cNvPr id="222" name="楕円 221"/>
        <xdr:cNvSpPr/>
      </xdr:nvSpPr>
      <xdr:spPr>
        <a:xfrm>
          <a:off x="2286000" y="1478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125444</xdr:rowOff>
    </xdr:from>
    <xdr:ext cx="762000" cy="259045"/>
    <xdr:sp macro="" textlink="">
      <xdr:nvSpPr>
        <xdr:cNvPr id="223" name="テキスト ボックス 222"/>
        <xdr:cNvSpPr txBox="1"/>
      </xdr:nvSpPr>
      <xdr:spPr>
        <a:xfrm>
          <a:off x="1955800" y="1487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152011</xdr:rowOff>
    </xdr:from>
    <xdr:to>
      <xdr:col>7</xdr:col>
      <xdr:colOff>31750</xdr:colOff>
      <xdr:row>86</xdr:row>
      <xdr:rowOff>82161</xdr:rowOff>
    </xdr:to>
    <xdr:sp macro="" textlink="">
      <xdr:nvSpPr>
        <xdr:cNvPr id="224" name="楕円 223"/>
        <xdr:cNvSpPr/>
      </xdr:nvSpPr>
      <xdr:spPr>
        <a:xfrm>
          <a:off x="1397000" y="147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66938</xdr:rowOff>
    </xdr:from>
    <xdr:ext cx="762000" cy="259045"/>
    <xdr:sp macro="" textlink="">
      <xdr:nvSpPr>
        <xdr:cNvPr id="225" name="テキスト ボックス 224"/>
        <xdr:cNvSpPr txBox="1"/>
      </xdr:nvSpPr>
      <xdr:spPr>
        <a:xfrm>
          <a:off x="1066800" y="1481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ポイント上回ったが、同程度の数値であり、今後も県人事委員会勧告を踏まえた適正な給与水準を維持する。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152400</xdr:rowOff>
    </xdr:to>
    <xdr:cxnSp macro="">
      <xdr:nvCxnSpPr>
        <xdr:cNvPr id="261" name="直線コネクタ 260"/>
        <xdr:cNvCxnSpPr/>
      </xdr:nvCxnSpPr>
      <xdr:spPr>
        <a:xfrm>
          <a:off x="16179800" y="1467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4" name="直線コネクタ 263"/>
        <xdr:cNvCxnSpPr/>
      </xdr:nvCxnSpPr>
      <xdr:spPr>
        <a:xfrm>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48986</xdr:rowOff>
    </xdr:to>
    <xdr:cxnSp macro="">
      <xdr:nvCxnSpPr>
        <xdr:cNvPr id="267" name="直線コネクタ 266"/>
        <xdr:cNvCxnSpPr/>
      </xdr:nvCxnSpPr>
      <xdr:spPr>
        <a:xfrm flipV="1">
          <a:off x="14401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83457</xdr:rowOff>
    </xdr:to>
    <xdr:cxnSp macro="">
      <xdr:nvCxnSpPr>
        <xdr:cNvPr id="270" name="直線コネクタ 269"/>
        <xdr:cNvCxnSpPr/>
      </xdr:nvCxnSpPr>
      <xdr:spPr>
        <a:xfrm flipV="1">
          <a:off x="13512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3" name="テキスト ボックス 282"/>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6" name="楕円 285"/>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7" name="テキスト ボックス 286"/>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8" name="楕円 287"/>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89" name="テキスト ボックス 288"/>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町村合併以後、職員数の削減に取り組んでいるが、類似団体平均を上回っている。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引き続き「会津美里町定員適正化計画」に基いて適正管理に努める。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31569</xdr:rowOff>
    </xdr:from>
    <xdr:to>
      <xdr:col>81</xdr:col>
      <xdr:colOff>44450</xdr:colOff>
      <xdr:row>63</xdr:row>
      <xdr:rowOff>93617</xdr:rowOff>
    </xdr:to>
    <xdr:cxnSp macro="">
      <xdr:nvCxnSpPr>
        <xdr:cNvPr id="326" name="直線コネクタ 325"/>
        <xdr:cNvCxnSpPr/>
      </xdr:nvCxnSpPr>
      <xdr:spPr>
        <a:xfrm>
          <a:off x="16179800" y="1083291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9162</xdr:rowOff>
    </xdr:from>
    <xdr:to>
      <xdr:col>77</xdr:col>
      <xdr:colOff>44450</xdr:colOff>
      <xdr:row>63</xdr:row>
      <xdr:rowOff>31569</xdr:rowOff>
    </xdr:to>
    <xdr:cxnSp macro="">
      <xdr:nvCxnSpPr>
        <xdr:cNvPr id="329" name="直線コネクタ 328"/>
        <xdr:cNvCxnSpPr/>
      </xdr:nvCxnSpPr>
      <xdr:spPr>
        <a:xfrm>
          <a:off x="15290800" y="10810512"/>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9162</xdr:rowOff>
    </xdr:from>
    <xdr:to>
      <xdr:col>72</xdr:col>
      <xdr:colOff>203200</xdr:colOff>
      <xdr:row>63</xdr:row>
      <xdr:rowOff>16056</xdr:rowOff>
    </xdr:to>
    <xdr:cxnSp macro="">
      <xdr:nvCxnSpPr>
        <xdr:cNvPr id="332" name="直線コネクタ 331"/>
        <xdr:cNvCxnSpPr/>
      </xdr:nvCxnSpPr>
      <xdr:spPr>
        <a:xfrm flipV="1">
          <a:off x="14401800" y="108105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16056</xdr:rowOff>
    </xdr:to>
    <xdr:cxnSp macro="">
      <xdr:nvCxnSpPr>
        <xdr:cNvPr id="335" name="直線コネクタ 334"/>
        <xdr:cNvCxnSpPr/>
      </xdr:nvCxnSpPr>
      <xdr:spPr>
        <a:xfrm>
          <a:off x="13512800" y="108070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45" name="楕円 344"/>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6"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152219</xdr:rowOff>
    </xdr:from>
    <xdr:to>
      <xdr:col>77</xdr:col>
      <xdr:colOff>95250</xdr:colOff>
      <xdr:row>63</xdr:row>
      <xdr:rowOff>82369</xdr:rowOff>
    </xdr:to>
    <xdr:sp macro="" textlink="">
      <xdr:nvSpPr>
        <xdr:cNvPr id="347" name="楕円 346"/>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67146</xdr:rowOff>
    </xdr:from>
    <xdr:ext cx="736600" cy="259045"/>
    <xdr:sp macro="" textlink="">
      <xdr:nvSpPr>
        <xdr:cNvPr id="348" name="テキスト ボックス 347"/>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129812</xdr:rowOff>
    </xdr:from>
    <xdr:to>
      <xdr:col>73</xdr:col>
      <xdr:colOff>44450</xdr:colOff>
      <xdr:row>63</xdr:row>
      <xdr:rowOff>59962</xdr:rowOff>
    </xdr:to>
    <xdr:sp macro="" textlink="">
      <xdr:nvSpPr>
        <xdr:cNvPr id="349" name="楕円 348"/>
        <xdr:cNvSpPr/>
      </xdr:nvSpPr>
      <xdr:spPr>
        <a:xfrm>
          <a:off x="15240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44739</xdr:rowOff>
    </xdr:from>
    <xdr:ext cx="762000" cy="259045"/>
    <xdr:sp macro="" textlink="">
      <xdr:nvSpPr>
        <xdr:cNvPr id="350" name="テキスト ボックス 349"/>
        <xdr:cNvSpPr txBox="1"/>
      </xdr:nvSpPr>
      <xdr:spPr>
        <a:xfrm>
          <a:off x="14909800" y="1084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136706</xdr:rowOff>
    </xdr:from>
    <xdr:to>
      <xdr:col>68</xdr:col>
      <xdr:colOff>203200</xdr:colOff>
      <xdr:row>63</xdr:row>
      <xdr:rowOff>66856</xdr:rowOff>
    </xdr:to>
    <xdr:sp macro="" textlink="">
      <xdr:nvSpPr>
        <xdr:cNvPr id="351" name="楕円 350"/>
        <xdr:cNvSpPr/>
      </xdr:nvSpPr>
      <xdr:spPr>
        <a:xfrm>
          <a:off x="14351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52" name="テキスト ボックス 351"/>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53" name="楕円 352"/>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54" name="テキスト ボックス 353"/>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新規発行債の抑制や繰上償還の実施により実質公債費比率は前年度対比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％下がっているが、平成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年度には庁舎及び複合文化施設建設工事による発行、令和元年度以降も公共施設整備や、施設の老朽化による普通建設事業費に係る新規発行のため上昇が見込まれる。</a:t>
          </a:r>
        </a:p>
        <a:p>
          <a:r>
            <a:rPr kumimoji="1" lang="ja-JP" altLang="en-US" sz="1300">
              <a:latin typeface="ＭＳ Ｐゴシック" panose="020B0600070205080204" pitchFamily="50" charset="-128"/>
              <a:ea typeface="ＭＳ Ｐゴシック" panose="020B0600070205080204" pitchFamily="50" charset="-128"/>
            </a:rPr>
            <a:t>　今後も、新規発行債の抑制、繰上償還など、将来を見据えた財政運営に努める。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160565</xdr:rowOff>
    </xdr:from>
    <xdr:to>
      <xdr:col>81</xdr:col>
      <xdr:colOff>44450</xdr:colOff>
      <xdr:row>39</xdr:row>
      <xdr:rowOff>167459</xdr:rowOff>
    </xdr:to>
    <xdr:cxnSp macro="">
      <xdr:nvCxnSpPr>
        <xdr:cNvPr id="389" name="直線コネクタ 388"/>
        <xdr:cNvCxnSpPr/>
      </xdr:nvCxnSpPr>
      <xdr:spPr>
        <a:xfrm flipV="1">
          <a:off x="16179800" y="684711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167459</xdr:rowOff>
    </xdr:from>
    <xdr:to>
      <xdr:col>77</xdr:col>
      <xdr:colOff>44450</xdr:colOff>
      <xdr:row>39</xdr:row>
      <xdr:rowOff>167459</xdr:rowOff>
    </xdr:to>
    <xdr:cxnSp macro="">
      <xdr:nvCxnSpPr>
        <xdr:cNvPr id="392" name="直線コネクタ 391"/>
        <xdr:cNvCxnSpPr/>
      </xdr:nvCxnSpPr>
      <xdr:spPr>
        <a:xfrm>
          <a:off x="15290800" y="6854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167459</xdr:rowOff>
    </xdr:from>
    <xdr:to>
      <xdr:col>72</xdr:col>
      <xdr:colOff>203200</xdr:colOff>
      <xdr:row>40</xdr:row>
      <xdr:rowOff>16691</xdr:rowOff>
    </xdr:to>
    <xdr:cxnSp macro="">
      <xdr:nvCxnSpPr>
        <xdr:cNvPr id="395" name="直線コネクタ 394"/>
        <xdr:cNvCxnSpPr/>
      </xdr:nvCxnSpPr>
      <xdr:spPr>
        <a:xfrm flipV="1">
          <a:off x="14401800" y="685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16691</xdr:rowOff>
    </xdr:from>
    <xdr:to>
      <xdr:col>68</xdr:col>
      <xdr:colOff>152400</xdr:colOff>
      <xdr:row>40</xdr:row>
      <xdr:rowOff>78740</xdr:rowOff>
    </xdr:to>
    <xdr:cxnSp macro="">
      <xdr:nvCxnSpPr>
        <xdr:cNvPr id="398" name="直線コネクタ 397"/>
        <xdr:cNvCxnSpPr/>
      </xdr:nvCxnSpPr>
      <xdr:spPr>
        <a:xfrm flipV="1">
          <a:off x="13512800" y="68746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8" name="楕円 407"/>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09"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116659</xdr:rowOff>
    </xdr:from>
    <xdr:to>
      <xdr:col>77</xdr:col>
      <xdr:colOff>95250</xdr:colOff>
      <xdr:row>40</xdr:row>
      <xdr:rowOff>46809</xdr:rowOff>
    </xdr:to>
    <xdr:sp macro="" textlink="">
      <xdr:nvSpPr>
        <xdr:cNvPr id="410" name="楕円 409"/>
        <xdr:cNvSpPr/>
      </xdr:nvSpPr>
      <xdr:spPr>
        <a:xfrm>
          <a:off x="16129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56986</xdr:rowOff>
    </xdr:from>
    <xdr:ext cx="736600" cy="259045"/>
    <xdr:sp macro="" textlink="">
      <xdr:nvSpPr>
        <xdr:cNvPr id="411" name="テキスト ボックス 410"/>
        <xdr:cNvSpPr txBox="1"/>
      </xdr:nvSpPr>
      <xdr:spPr>
        <a:xfrm>
          <a:off x="15798800" y="65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116659</xdr:rowOff>
    </xdr:from>
    <xdr:to>
      <xdr:col>73</xdr:col>
      <xdr:colOff>44450</xdr:colOff>
      <xdr:row>40</xdr:row>
      <xdr:rowOff>46809</xdr:rowOff>
    </xdr:to>
    <xdr:sp macro="" textlink="">
      <xdr:nvSpPr>
        <xdr:cNvPr id="412" name="楕円 411"/>
        <xdr:cNvSpPr/>
      </xdr:nvSpPr>
      <xdr:spPr>
        <a:xfrm>
          <a:off x="15240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56986</xdr:rowOff>
    </xdr:from>
    <xdr:ext cx="762000" cy="259045"/>
    <xdr:sp macro="" textlink="">
      <xdr:nvSpPr>
        <xdr:cNvPr id="413" name="テキスト ボックス 412"/>
        <xdr:cNvSpPr txBox="1"/>
      </xdr:nvSpPr>
      <xdr:spPr>
        <a:xfrm>
          <a:off x="14909800" y="65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137341</xdr:rowOff>
    </xdr:from>
    <xdr:to>
      <xdr:col>68</xdr:col>
      <xdr:colOff>203200</xdr:colOff>
      <xdr:row>40</xdr:row>
      <xdr:rowOff>67491</xdr:rowOff>
    </xdr:to>
    <xdr:sp macro="" textlink="">
      <xdr:nvSpPr>
        <xdr:cNvPr id="414" name="楕円 413"/>
        <xdr:cNvSpPr/>
      </xdr:nvSpPr>
      <xdr:spPr>
        <a:xfrm>
          <a:off x="14351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77668</xdr:rowOff>
    </xdr:from>
    <xdr:ext cx="762000" cy="259045"/>
    <xdr:sp macro="" textlink="">
      <xdr:nvSpPr>
        <xdr:cNvPr id="415" name="テキスト ボックス 414"/>
        <xdr:cNvSpPr txBox="1"/>
      </xdr:nvSpPr>
      <xdr:spPr>
        <a:xfrm>
          <a:off x="14020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6" name="楕円 41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7" name="テキスト ボックス 41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新規発行債の抑制、繰上償還、財政調整基金及び公共施設等整備再生基金への積立てなどによる充当可能基金により、将来負担額を充当可能財源が上回っているため将来負担比率は発生しなかった。</a:t>
          </a:r>
        </a:p>
        <a:p>
          <a:r>
            <a:rPr kumimoji="1" lang="ja-JP" altLang="en-US" sz="1300">
              <a:latin typeface="ＭＳ Ｐゴシック" panose="020B0600070205080204" pitchFamily="50" charset="-128"/>
              <a:ea typeface="ＭＳ Ｐゴシック" panose="020B0600070205080204" pitchFamily="50" charset="-128"/>
            </a:rPr>
            <a:t>　しかし、今後は公共施設整備や施設の老朽化に伴う普通建設事業費に係る新規発行による地方債残高の増加が想定されるため、計画的な償還及び充当可能基金への積立てを行い、将来世代への負担をできる限り抑制し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20,147
20,103
276.33
11,982,948
11,587,553
349,976
7,072,923
11,418,293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％低下し、類似団体平均より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ポイント低くなったが、職員数は類似団体と比較して多い状況が続いているため、引き続き「会津美里町定員適正化計画」に基いて適正管理に努める。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58420</xdr:rowOff>
    </xdr:to>
    <xdr:cxnSp macro="">
      <xdr:nvCxnSpPr>
        <xdr:cNvPr id="66" name="直線コネクタ 65"/>
        <xdr:cNvCxnSpPr/>
      </xdr:nvCxnSpPr>
      <xdr:spPr>
        <a:xfrm flipV="1">
          <a:off x="3987800" y="6146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58420</xdr:rowOff>
    </xdr:to>
    <xdr:cxnSp macro="">
      <xdr:nvCxnSpPr>
        <xdr:cNvPr id="69" name="直線コネクタ 68"/>
        <xdr:cNvCxnSpPr/>
      </xdr:nvCxnSpPr>
      <xdr:spPr>
        <a:xfrm>
          <a:off x="3098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xdr:rowOff>
    </xdr:to>
    <xdr:cxnSp macro="">
      <xdr:nvCxnSpPr>
        <xdr:cNvPr id="72" name="直線コネクタ 71"/>
        <xdr:cNvCxnSpPr/>
      </xdr:nvCxnSpPr>
      <xdr:spPr>
        <a:xfrm>
          <a:off x="2209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5080</xdr:rowOff>
    </xdr:to>
    <xdr:cxnSp macro="">
      <xdr:nvCxnSpPr>
        <xdr:cNvPr id="75" name="直線コネクタ 74"/>
        <xdr:cNvCxnSpPr/>
      </xdr:nvCxnSpPr>
      <xdr:spPr>
        <a:xfrm>
          <a:off x="1320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物件費に係る経常収支比率が上昇しているのは、町村合併により類似の公共施設を複数抱えていることに加え、施設の老朽化に伴う管理経費の増加などによる。平成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年度が減少した要因については一時的なものであり、今後も上昇傾向が続くことが想定されるため、事務事業の見直しや公共施設の集約化等を図り経費の抑制に努める。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17</xdr:row>
      <xdr:rowOff>24130</xdr:rowOff>
    </xdr:to>
    <xdr:cxnSp macro="">
      <xdr:nvCxnSpPr>
        <xdr:cNvPr id="127" name="直線コネクタ 126"/>
        <xdr:cNvCxnSpPr/>
      </xdr:nvCxnSpPr>
      <xdr:spPr>
        <a:xfrm>
          <a:off x="15671800" y="27406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168910</xdr:rowOff>
    </xdr:to>
    <xdr:cxnSp macro="">
      <xdr:nvCxnSpPr>
        <xdr:cNvPr id="130" name="直線コネクタ 129"/>
        <xdr:cNvCxnSpPr/>
      </xdr:nvCxnSpPr>
      <xdr:spPr>
        <a:xfrm>
          <a:off x="14782800" y="259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123190</xdr:rowOff>
    </xdr:to>
    <xdr:cxnSp macro="">
      <xdr:nvCxnSpPr>
        <xdr:cNvPr id="133" name="直線コネクタ 132"/>
        <xdr:cNvCxnSpPr/>
      </xdr:nvCxnSpPr>
      <xdr:spPr>
        <a:xfrm flipV="1">
          <a:off x="13893800" y="259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123190</xdr:rowOff>
    </xdr:to>
    <xdr:cxnSp macro="">
      <xdr:nvCxnSpPr>
        <xdr:cNvPr id="136" name="直線コネクタ 135"/>
        <xdr:cNvCxnSpPr/>
      </xdr:nvCxnSpPr>
      <xdr:spPr>
        <a:xfrm>
          <a:off x="13004800" y="262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6" name="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8" name="楕円 147"/>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49" name="テキスト ボックス 148"/>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50" name="楕円 149"/>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51" name="テキスト ボックス 150"/>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2" name="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53" name="テキスト ボックス 152"/>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4" name="楕円 153"/>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55" name="テキスト ボックス 154"/>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の中でも特に低い比率となっているが、児童福祉、高齢者福祉及び障がい者福祉は年々増加傾向にあり、今後も増加することが予想される。町独自のサービスについて対象や内容が適正なものであるかを検証し、事業の集約化や見直しに努め、できる限り増加幅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86178</xdr:rowOff>
    </xdr:to>
    <xdr:cxnSp macro="">
      <xdr:nvCxnSpPr>
        <xdr:cNvPr id="190" name="直線コネクタ 189"/>
        <xdr:cNvCxnSpPr/>
      </xdr:nvCxnSpPr>
      <xdr:spPr>
        <a:xfrm>
          <a:off x="3987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78015</xdr:rowOff>
    </xdr:from>
    <xdr:to>
      <xdr:col>19</xdr:col>
      <xdr:colOff>187325</xdr:colOff>
      <xdr:row>53</xdr:row>
      <xdr:rowOff>37193</xdr:rowOff>
    </xdr:to>
    <xdr:cxnSp macro="">
      <xdr:nvCxnSpPr>
        <xdr:cNvPr id="193" name="直線コネクタ 192"/>
        <xdr:cNvCxnSpPr/>
      </xdr:nvCxnSpPr>
      <xdr:spPr>
        <a:xfrm>
          <a:off x="3098800" y="8993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78015</xdr:rowOff>
    </xdr:from>
    <xdr:to>
      <xdr:col>15</xdr:col>
      <xdr:colOff>98425</xdr:colOff>
      <xdr:row>52</xdr:row>
      <xdr:rowOff>94343</xdr:rowOff>
    </xdr:to>
    <xdr:cxnSp macro="">
      <xdr:nvCxnSpPr>
        <xdr:cNvPr id="196" name="直線コネクタ 195"/>
        <xdr:cNvCxnSpPr/>
      </xdr:nvCxnSpPr>
      <xdr:spPr>
        <a:xfrm flipV="1">
          <a:off x="2209800" y="8993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52</xdr:row>
      <xdr:rowOff>94343</xdr:rowOff>
    </xdr:to>
    <xdr:cxnSp macro="">
      <xdr:nvCxnSpPr>
        <xdr:cNvPr id="199" name="直線コネクタ 198"/>
        <xdr:cNvCxnSpPr/>
      </xdr:nvCxnSpPr>
      <xdr:spPr>
        <a:xfrm>
          <a:off x="1320800" y="8928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9" name="楕円 208"/>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51905</xdr:rowOff>
    </xdr:from>
    <xdr:ext cx="762000" cy="259045"/>
    <xdr:sp macro="" textlink="">
      <xdr:nvSpPr>
        <xdr:cNvPr id="210" name="扶助費該当値テキスト"/>
        <xdr:cNvSpPr txBox="1"/>
      </xdr:nvSpPr>
      <xdr:spPr>
        <a:xfrm>
          <a:off x="49149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1" name="楕円 210"/>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2" name="テキスト ボックス 211"/>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27215</xdr:rowOff>
    </xdr:from>
    <xdr:to>
      <xdr:col>15</xdr:col>
      <xdr:colOff>149225</xdr:colOff>
      <xdr:row>52</xdr:row>
      <xdr:rowOff>128815</xdr:rowOff>
    </xdr:to>
    <xdr:sp macro="" textlink="">
      <xdr:nvSpPr>
        <xdr:cNvPr id="213" name="楕円 212"/>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138992</xdr:rowOff>
    </xdr:from>
    <xdr:ext cx="762000" cy="259045"/>
    <xdr:sp macro="" textlink="">
      <xdr:nvSpPr>
        <xdr:cNvPr id="214" name="テキスト ボックス 213"/>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43543</xdr:rowOff>
    </xdr:from>
    <xdr:to>
      <xdr:col>11</xdr:col>
      <xdr:colOff>60325</xdr:colOff>
      <xdr:row>52</xdr:row>
      <xdr:rowOff>145143</xdr:rowOff>
    </xdr:to>
    <xdr:sp macro="" textlink="">
      <xdr:nvSpPr>
        <xdr:cNvPr id="215" name="楕円 214"/>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155320</xdr:rowOff>
    </xdr:from>
    <xdr:ext cx="762000" cy="259045"/>
    <xdr:sp macro="" textlink="">
      <xdr:nvSpPr>
        <xdr:cNvPr id="216" name="テキスト ボックス 215"/>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7" name="楕円 216"/>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73677</xdr:rowOff>
    </xdr:from>
    <xdr:ext cx="762000" cy="259045"/>
    <xdr:sp macro="" textlink="">
      <xdr:nvSpPr>
        <xdr:cNvPr id="218" name="テキスト ボックス 217"/>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今後も、各会計の財政健全化に向けた取組みを実施し繰出金等の抑制に努める。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16510</xdr:rowOff>
    </xdr:to>
    <xdr:cxnSp macro="">
      <xdr:nvCxnSpPr>
        <xdr:cNvPr id="251" name="直線コネクタ 250"/>
        <xdr:cNvCxnSpPr/>
      </xdr:nvCxnSpPr>
      <xdr:spPr>
        <a:xfrm flipV="1">
          <a:off x="15671800" y="1007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59</xdr:row>
      <xdr:rowOff>16510</xdr:rowOff>
    </xdr:to>
    <xdr:cxnSp macro="">
      <xdr:nvCxnSpPr>
        <xdr:cNvPr id="254" name="直線コネクタ 253"/>
        <xdr:cNvCxnSpPr/>
      </xdr:nvCxnSpPr>
      <xdr:spPr>
        <a:xfrm>
          <a:off x="14782800" y="99110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138430</xdr:rowOff>
    </xdr:to>
    <xdr:cxnSp macro="">
      <xdr:nvCxnSpPr>
        <xdr:cNvPr id="257" name="直線コネクタ 256"/>
        <xdr:cNvCxnSpPr/>
      </xdr:nvCxnSpPr>
      <xdr:spPr>
        <a:xfrm>
          <a:off x="13893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62230</xdr:rowOff>
    </xdr:to>
    <xdr:cxnSp macro="">
      <xdr:nvCxnSpPr>
        <xdr:cNvPr id="260" name="直線コネクタ 259"/>
        <xdr:cNvCxnSpPr/>
      </xdr:nvCxnSpPr>
      <xdr:spPr>
        <a:xfrm flipV="1">
          <a:off x="13004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70" name="楕円 269"/>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71"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2" name="楕円 271"/>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3" name="テキスト ボックス 272"/>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4" name="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9" name="テキスト ボックス 27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今後も、「会津美里町補助金等検討第三者委員会」からの提言書に基づき事業の見直しを行うとともに、社会経済情勢の変化に応じ多様化、高度化する住民ニーズにも対応できるよう努める。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76708</xdr:rowOff>
    </xdr:to>
    <xdr:cxnSp macro="">
      <xdr:nvCxnSpPr>
        <xdr:cNvPr id="309" name="直線コネクタ 308"/>
        <xdr:cNvCxnSpPr/>
      </xdr:nvCxnSpPr>
      <xdr:spPr>
        <a:xfrm flipV="1">
          <a:off x="15671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76708</xdr:rowOff>
    </xdr:to>
    <xdr:cxnSp macro="">
      <xdr:nvCxnSpPr>
        <xdr:cNvPr id="312" name="直線コネクタ 311"/>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15" name="直線コネクタ 314"/>
        <xdr:cNvCxnSpPr/>
      </xdr:nvCxnSpPr>
      <xdr:spPr>
        <a:xfrm>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72136</xdr:rowOff>
    </xdr:to>
    <xdr:cxnSp macro="">
      <xdr:nvCxnSpPr>
        <xdr:cNvPr id="318" name="直線コネクタ 317"/>
        <xdr:cNvCxnSpPr/>
      </xdr:nvCxnSpPr>
      <xdr:spPr>
        <a:xfrm>
          <a:off x="13004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6" name="楕円 335"/>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7" name="テキスト ボックス 33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新規発行債を抑制することや繰上償還による地方債残高の減少により公債費に係る経常収支比率は、下がっているものの類似団体平均と比較して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今後は、公共施設整備及び公共施設の老朽化、集約化に伴う普通建設事業費に係る新規発行を予定しているが、繰上償還を含め計画的な償還により地方債償還金の縮減に努める。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124713</xdr:rowOff>
    </xdr:to>
    <xdr:cxnSp macro="">
      <xdr:nvCxnSpPr>
        <xdr:cNvPr id="367" name="直線コネクタ 366"/>
        <xdr:cNvCxnSpPr/>
      </xdr:nvCxnSpPr>
      <xdr:spPr>
        <a:xfrm flipV="1">
          <a:off x="3987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129287</xdr:rowOff>
    </xdr:to>
    <xdr:cxnSp macro="">
      <xdr:nvCxnSpPr>
        <xdr:cNvPr id="370" name="直線コネクタ 369"/>
        <xdr:cNvCxnSpPr/>
      </xdr:nvCxnSpPr>
      <xdr:spPr>
        <a:xfrm flipV="1">
          <a:off x="3098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129287</xdr:rowOff>
    </xdr:to>
    <xdr:cxnSp macro="">
      <xdr:nvCxnSpPr>
        <xdr:cNvPr id="373" name="直線コネクタ 372"/>
        <xdr:cNvCxnSpPr/>
      </xdr:nvCxnSpPr>
      <xdr:spPr>
        <a:xfrm>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133858</xdr:rowOff>
    </xdr:to>
    <xdr:cxnSp macro="">
      <xdr:nvCxnSpPr>
        <xdr:cNvPr id="376" name="直線コネクタ 375"/>
        <xdr:cNvCxnSpPr/>
      </xdr:nvCxnSpPr>
      <xdr:spPr>
        <a:xfrm flipV="1">
          <a:off x="1320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6" name="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8" name="楕円 38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9" name="テキスト ボックス 38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90" name="楕円 389"/>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91" name="テキスト ボックス 390"/>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2" name="楕円 391"/>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3" name="テキスト ボックス 392"/>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4" name="楕円 393"/>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5" name="テキスト ボックス 394"/>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今後も、公共施設の整理・統合等によるコストの抑制を図るとともに事務事業の見直しを行い経費の抑制に努める。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69850</xdr:rowOff>
    </xdr:to>
    <xdr:cxnSp macro="">
      <xdr:nvCxnSpPr>
        <xdr:cNvPr id="426" name="直線コネクタ 425"/>
        <xdr:cNvCxnSpPr/>
      </xdr:nvCxnSpPr>
      <xdr:spPr>
        <a:xfrm>
          <a:off x="15671800" y="13234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77</xdr:row>
      <xdr:rowOff>33274</xdr:rowOff>
    </xdr:to>
    <xdr:cxnSp macro="">
      <xdr:nvCxnSpPr>
        <xdr:cNvPr id="429" name="直線コネクタ 428"/>
        <xdr:cNvCxnSpPr/>
      </xdr:nvCxnSpPr>
      <xdr:spPr>
        <a:xfrm>
          <a:off x="14782800" y="1294688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75</xdr:row>
      <xdr:rowOff>88138</xdr:rowOff>
    </xdr:to>
    <xdr:cxnSp macro="">
      <xdr:nvCxnSpPr>
        <xdr:cNvPr id="432" name="直線コネクタ 431"/>
        <xdr:cNvCxnSpPr/>
      </xdr:nvCxnSpPr>
      <xdr:spPr>
        <a:xfrm>
          <a:off x="13893800" y="12937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78994</xdr:rowOff>
    </xdr:to>
    <xdr:cxnSp macro="">
      <xdr:nvCxnSpPr>
        <xdr:cNvPr id="435" name="直線コネクタ 434"/>
        <xdr:cNvCxnSpPr/>
      </xdr:nvCxnSpPr>
      <xdr:spPr>
        <a:xfrm>
          <a:off x="13004800" y="128645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5" name="楕円 444"/>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6"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7" name="楕円 446"/>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48" name="テキスト ボックス 44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9" name="楕円 448"/>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0" name="テキスト ボックス 449"/>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1" name="楕円 450"/>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2" name="テキスト ボックス 451"/>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3" name="楕円 452"/>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4" name="テキスト ボックス 453"/>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53777</xdr:rowOff>
    </xdr:from>
    <xdr:to>
      <xdr:col>29</xdr:col>
      <xdr:colOff>127000</xdr:colOff>
      <xdr:row>15</xdr:row>
      <xdr:rowOff>88378</xdr:rowOff>
    </xdr:to>
    <xdr:cxnSp macro="">
      <xdr:nvCxnSpPr>
        <xdr:cNvPr id="52" name="直線コネクタ 51"/>
        <xdr:cNvCxnSpPr/>
      </xdr:nvCxnSpPr>
      <xdr:spPr bwMode="auto">
        <a:xfrm flipV="1">
          <a:off x="5003800" y="2673152"/>
          <a:ext cx="647700" cy="3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88378</xdr:rowOff>
    </xdr:from>
    <xdr:to>
      <xdr:col>26</xdr:col>
      <xdr:colOff>50800</xdr:colOff>
      <xdr:row>15</xdr:row>
      <xdr:rowOff>114569</xdr:rowOff>
    </xdr:to>
    <xdr:cxnSp macro="">
      <xdr:nvCxnSpPr>
        <xdr:cNvPr id="55" name="直線コネクタ 54"/>
        <xdr:cNvCxnSpPr/>
      </xdr:nvCxnSpPr>
      <xdr:spPr bwMode="auto">
        <a:xfrm flipV="1">
          <a:off x="4305300" y="2707753"/>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114569</xdr:rowOff>
    </xdr:from>
    <xdr:to>
      <xdr:col>22</xdr:col>
      <xdr:colOff>114300</xdr:colOff>
      <xdr:row>15</xdr:row>
      <xdr:rowOff>125852</xdr:rowOff>
    </xdr:to>
    <xdr:cxnSp macro="">
      <xdr:nvCxnSpPr>
        <xdr:cNvPr id="58" name="直線コネクタ 57"/>
        <xdr:cNvCxnSpPr/>
      </xdr:nvCxnSpPr>
      <xdr:spPr bwMode="auto">
        <a:xfrm flipV="1">
          <a:off x="3606800" y="2733944"/>
          <a:ext cx="6985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125852</xdr:rowOff>
    </xdr:from>
    <xdr:to>
      <xdr:col>18</xdr:col>
      <xdr:colOff>177800</xdr:colOff>
      <xdr:row>16</xdr:row>
      <xdr:rowOff>21822</xdr:rowOff>
    </xdr:to>
    <xdr:cxnSp macro="">
      <xdr:nvCxnSpPr>
        <xdr:cNvPr id="61" name="直線コネクタ 60"/>
        <xdr:cNvCxnSpPr/>
      </xdr:nvCxnSpPr>
      <xdr:spPr bwMode="auto">
        <a:xfrm flipV="1">
          <a:off x="2908300" y="2745227"/>
          <a:ext cx="698500" cy="67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2977</xdr:rowOff>
    </xdr:from>
    <xdr:to>
      <xdr:col>29</xdr:col>
      <xdr:colOff>177800</xdr:colOff>
      <xdr:row>15</xdr:row>
      <xdr:rowOff>104577</xdr:rowOff>
    </xdr:to>
    <xdr:sp macro="" textlink="">
      <xdr:nvSpPr>
        <xdr:cNvPr id="71" name="楕円 70"/>
        <xdr:cNvSpPr/>
      </xdr:nvSpPr>
      <xdr:spPr bwMode="auto">
        <a:xfrm>
          <a:off x="5600700" y="262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19504</xdr:rowOff>
    </xdr:from>
    <xdr:ext cx="762000" cy="259045"/>
    <xdr:sp macro="" textlink="">
      <xdr:nvSpPr>
        <xdr:cNvPr id="72" name="人口1人当たり決算額の推移該当値テキスト130"/>
        <xdr:cNvSpPr txBox="1"/>
      </xdr:nvSpPr>
      <xdr:spPr>
        <a:xfrm>
          <a:off x="5740400" y="24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37578</xdr:rowOff>
    </xdr:from>
    <xdr:to>
      <xdr:col>26</xdr:col>
      <xdr:colOff>101600</xdr:colOff>
      <xdr:row>15</xdr:row>
      <xdr:rowOff>139178</xdr:rowOff>
    </xdr:to>
    <xdr:sp macro="" textlink="">
      <xdr:nvSpPr>
        <xdr:cNvPr id="73" name="楕円 72"/>
        <xdr:cNvSpPr/>
      </xdr:nvSpPr>
      <xdr:spPr bwMode="auto">
        <a:xfrm>
          <a:off x="4953000" y="265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149355</xdr:rowOff>
    </xdr:from>
    <xdr:ext cx="736600" cy="259045"/>
    <xdr:sp macro="" textlink="">
      <xdr:nvSpPr>
        <xdr:cNvPr id="74" name="テキスト ボックス 73"/>
        <xdr:cNvSpPr txBox="1"/>
      </xdr:nvSpPr>
      <xdr:spPr>
        <a:xfrm>
          <a:off x="4622800" y="242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63769</xdr:rowOff>
    </xdr:from>
    <xdr:to>
      <xdr:col>22</xdr:col>
      <xdr:colOff>165100</xdr:colOff>
      <xdr:row>15</xdr:row>
      <xdr:rowOff>165369</xdr:rowOff>
    </xdr:to>
    <xdr:sp macro="" textlink="">
      <xdr:nvSpPr>
        <xdr:cNvPr id="75" name="楕円 74"/>
        <xdr:cNvSpPr/>
      </xdr:nvSpPr>
      <xdr:spPr bwMode="auto">
        <a:xfrm>
          <a:off x="4254500" y="268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4096</xdr:rowOff>
    </xdr:from>
    <xdr:ext cx="762000" cy="259045"/>
    <xdr:sp macro="" textlink="">
      <xdr:nvSpPr>
        <xdr:cNvPr id="76" name="テキスト ボックス 75"/>
        <xdr:cNvSpPr txBox="1"/>
      </xdr:nvSpPr>
      <xdr:spPr>
        <a:xfrm>
          <a:off x="3924300" y="245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75052</xdr:rowOff>
    </xdr:from>
    <xdr:to>
      <xdr:col>19</xdr:col>
      <xdr:colOff>38100</xdr:colOff>
      <xdr:row>16</xdr:row>
      <xdr:rowOff>5202</xdr:rowOff>
    </xdr:to>
    <xdr:sp macro="" textlink="">
      <xdr:nvSpPr>
        <xdr:cNvPr id="77" name="楕円 76"/>
        <xdr:cNvSpPr/>
      </xdr:nvSpPr>
      <xdr:spPr bwMode="auto">
        <a:xfrm>
          <a:off x="3556000" y="269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15379</xdr:rowOff>
    </xdr:from>
    <xdr:ext cx="762000" cy="259045"/>
    <xdr:sp macro="" textlink="">
      <xdr:nvSpPr>
        <xdr:cNvPr id="78" name="テキスト ボックス 77"/>
        <xdr:cNvSpPr txBox="1"/>
      </xdr:nvSpPr>
      <xdr:spPr>
        <a:xfrm>
          <a:off x="3225800" y="246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142472</xdr:rowOff>
    </xdr:from>
    <xdr:to>
      <xdr:col>15</xdr:col>
      <xdr:colOff>101600</xdr:colOff>
      <xdr:row>16</xdr:row>
      <xdr:rowOff>72622</xdr:rowOff>
    </xdr:to>
    <xdr:sp macro="" textlink="">
      <xdr:nvSpPr>
        <xdr:cNvPr id="79" name="楕円 78"/>
        <xdr:cNvSpPr/>
      </xdr:nvSpPr>
      <xdr:spPr bwMode="auto">
        <a:xfrm>
          <a:off x="2857500" y="276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82799</xdr:rowOff>
    </xdr:from>
    <xdr:ext cx="762000" cy="259045"/>
    <xdr:sp macro="" textlink="">
      <xdr:nvSpPr>
        <xdr:cNvPr id="80" name="テキスト ボックス 79"/>
        <xdr:cNvSpPr txBox="1"/>
      </xdr:nvSpPr>
      <xdr:spPr>
        <a:xfrm>
          <a:off x="2527300" y="253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159164</xdr:rowOff>
    </xdr:from>
    <xdr:to>
      <xdr:col>29</xdr:col>
      <xdr:colOff>127000</xdr:colOff>
      <xdr:row>36</xdr:row>
      <xdr:rowOff>162410</xdr:rowOff>
    </xdr:to>
    <xdr:cxnSp macro="">
      <xdr:nvCxnSpPr>
        <xdr:cNvPr id="112" name="直線コネクタ 111"/>
        <xdr:cNvCxnSpPr/>
      </xdr:nvCxnSpPr>
      <xdr:spPr bwMode="auto">
        <a:xfrm>
          <a:off x="5003800" y="7112414"/>
          <a:ext cx="6477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147187</xdr:rowOff>
    </xdr:from>
    <xdr:ext cx="762000" cy="259045"/>
    <xdr:sp macro="" textlink="">
      <xdr:nvSpPr>
        <xdr:cNvPr id="113" name="人口1人当たり決算額の推移平均値テキスト445"/>
        <xdr:cNvSpPr txBox="1"/>
      </xdr:nvSpPr>
      <xdr:spPr>
        <a:xfrm>
          <a:off x="5740400" y="71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124691</xdr:rowOff>
    </xdr:from>
    <xdr:to>
      <xdr:col>26</xdr:col>
      <xdr:colOff>50800</xdr:colOff>
      <xdr:row>36</xdr:row>
      <xdr:rowOff>159164</xdr:rowOff>
    </xdr:to>
    <xdr:cxnSp macro="">
      <xdr:nvCxnSpPr>
        <xdr:cNvPr id="115" name="直線コネクタ 114"/>
        <xdr:cNvCxnSpPr/>
      </xdr:nvCxnSpPr>
      <xdr:spPr bwMode="auto">
        <a:xfrm>
          <a:off x="4305300" y="7077941"/>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124691</xdr:rowOff>
    </xdr:from>
    <xdr:to>
      <xdr:col>22</xdr:col>
      <xdr:colOff>114300</xdr:colOff>
      <xdr:row>36</xdr:row>
      <xdr:rowOff>144007</xdr:rowOff>
    </xdr:to>
    <xdr:cxnSp macro="">
      <xdr:nvCxnSpPr>
        <xdr:cNvPr id="118" name="直線コネクタ 117"/>
        <xdr:cNvCxnSpPr/>
      </xdr:nvCxnSpPr>
      <xdr:spPr bwMode="auto">
        <a:xfrm flipV="1">
          <a:off x="3606800" y="7077941"/>
          <a:ext cx="698500" cy="1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130384</xdr:rowOff>
    </xdr:from>
    <xdr:to>
      <xdr:col>18</xdr:col>
      <xdr:colOff>177800</xdr:colOff>
      <xdr:row>36</xdr:row>
      <xdr:rowOff>144007</xdr:rowOff>
    </xdr:to>
    <xdr:cxnSp macro="">
      <xdr:nvCxnSpPr>
        <xdr:cNvPr id="121" name="直線コネクタ 120"/>
        <xdr:cNvCxnSpPr/>
      </xdr:nvCxnSpPr>
      <xdr:spPr bwMode="auto">
        <a:xfrm>
          <a:off x="2908300" y="7083634"/>
          <a:ext cx="698500" cy="1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111610</xdr:rowOff>
    </xdr:from>
    <xdr:to>
      <xdr:col>29</xdr:col>
      <xdr:colOff>177800</xdr:colOff>
      <xdr:row>37</xdr:row>
      <xdr:rowOff>41760</xdr:rowOff>
    </xdr:to>
    <xdr:sp macro="" textlink="">
      <xdr:nvSpPr>
        <xdr:cNvPr id="131" name="楕円 130"/>
        <xdr:cNvSpPr/>
      </xdr:nvSpPr>
      <xdr:spPr bwMode="auto">
        <a:xfrm>
          <a:off x="5600700" y="706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299587</xdr:rowOff>
    </xdr:from>
    <xdr:ext cx="762000" cy="259045"/>
    <xdr:sp macro="" textlink="">
      <xdr:nvSpPr>
        <xdr:cNvPr id="132" name="人口1人当たり決算額の推移該当値テキスト445"/>
        <xdr:cNvSpPr txBox="1"/>
      </xdr:nvSpPr>
      <xdr:spPr>
        <a:xfrm>
          <a:off x="5740400" y="690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108364</xdr:rowOff>
    </xdr:from>
    <xdr:to>
      <xdr:col>26</xdr:col>
      <xdr:colOff>101600</xdr:colOff>
      <xdr:row>37</xdr:row>
      <xdr:rowOff>38514</xdr:rowOff>
    </xdr:to>
    <xdr:sp macro="" textlink="">
      <xdr:nvSpPr>
        <xdr:cNvPr id="133" name="楕円 132"/>
        <xdr:cNvSpPr/>
      </xdr:nvSpPr>
      <xdr:spPr bwMode="auto">
        <a:xfrm>
          <a:off x="4953000" y="706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220141</xdr:rowOff>
    </xdr:from>
    <xdr:ext cx="736600" cy="259045"/>
    <xdr:sp macro="" textlink="">
      <xdr:nvSpPr>
        <xdr:cNvPr id="134" name="テキスト ボックス 133"/>
        <xdr:cNvSpPr txBox="1"/>
      </xdr:nvSpPr>
      <xdr:spPr>
        <a:xfrm>
          <a:off x="4622800" y="683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73891</xdr:rowOff>
    </xdr:from>
    <xdr:to>
      <xdr:col>22</xdr:col>
      <xdr:colOff>165100</xdr:colOff>
      <xdr:row>37</xdr:row>
      <xdr:rowOff>4041</xdr:rowOff>
    </xdr:to>
    <xdr:sp macro="" textlink="">
      <xdr:nvSpPr>
        <xdr:cNvPr id="135" name="楕円 134"/>
        <xdr:cNvSpPr/>
      </xdr:nvSpPr>
      <xdr:spPr bwMode="auto">
        <a:xfrm>
          <a:off x="4254500" y="702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185668</xdr:rowOff>
    </xdr:from>
    <xdr:ext cx="762000" cy="259045"/>
    <xdr:sp macro="" textlink="">
      <xdr:nvSpPr>
        <xdr:cNvPr id="136" name="テキスト ボックス 135"/>
        <xdr:cNvSpPr txBox="1"/>
      </xdr:nvSpPr>
      <xdr:spPr>
        <a:xfrm>
          <a:off x="3924300" y="679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93207</xdr:rowOff>
    </xdr:from>
    <xdr:to>
      <xdr:col>19</xdr:col>
      <xdr:colOff>38100</xdr:colOff>
      <xdr:row>37</xdr:row>
      <xdr:rowOff>23357</xdr:rowOff>
    </xdr:to>
    <xdr:sp macro="" textlink="">
      <xdr:nvSpPr>
        <xdr:cNvPr id="137" name="楕円 136"/>
        <xdr:cNvSpPr/>
      </xdr:nvSpPr>
      <xdr:spPr bwMode="auto">
        <a:xfrm>
          <a:off x="3556000" y="704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204984</xdr:rowOff>
    </xdr:from>
    <xdr:ext cx="762000" cy="259045"/>
    <xdr:sp macro="" textlink="">
      <xdr:nvSpPr>
        <xdr:cNvPr id="138" name="テキスト ボックス 137"/>
        <xdr:cNvSpPr txBox="1"/>
      </xdr:nvSpPr>
      <xdr:spPr>
        <a:xfrm>
          <a:off x="3225800" y="681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79584</xdr:rowOff>
    </xdr:from>
    <xdr:to>
      <xdr:col>15</xdr:col>
      <xdr:colOff>101600</xdr:colOff>
      <xdr:row>37</xdr:row>
      <xdr:rowOff>9734</xdr:rowOff>
    </xdr:to>
    <xdr:sp macro="" textlink="">
      <xdr:nvSpPr>
        <xdr:cNvPr id="139" name="楕円 138"/>
        <xdr:cNvSpPr/>
      </xdr:nvSpPr>
      <xdr:spPr bwMode="auto">
        <a:xfrm>
          <a:off x="2857500" y="703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191361</xdr:rowOff>
    </xdr:from>
    <xdr:ext cx="762000" cy="259045"/>
    <xdr:sp macro="" textlink="">
      <xdr:nvSpPr>
        <xdr:cNvPr id="140" name="テキスト ボックス 139"/>
        <xdr:cNvSpPr txBox="1"/>
      </xdr:nvSpPr>
      <xdr:spPr>
        <a:xfrm>
          <a:off x="2527300" y="68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20,147
20,103
276.33
11,982,948
11,587,553
349,976
7,072,923
11,418,293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100756</xdr:rowOff>
    </xdr:from>
    <xdr:to>
      <xdr:col>24</xdr:col>
      <xdr:colOff>63500</xdr:colOff>
      <xdr:row>35</xdr:row>
      <xdr:rowOff>127094</xdr:rowOff>
    </xdr:to>
    <xdr:cxnSp macro="">
      <xdr:nvCxnSpPr>
        <xdr:cNvPr id="63" name="直線コネクタ 62"/>
        <xdr:cNvCxnSpPr/>
      </xdr:nvCxnSpPr>
      <xdr:spPr>
        <a:xfrm>
          <a:off x="3797300" y="6101506"/>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100756</xdr:rowOff>
    </xdr:from>
    <xdr:to>
      <xdr:col>19</xdr:col>
      <xdr:colOff>177800</xdr:colOff>
      <xdr:row>35</xdr:row>
      <xdr:rowOff>108545</xdr:rowOff>
    </xdr:to>
    <xdr:cxnSp macro="">
      <xdr:nvCxnSpPr>
        <xdr:cNvPr id="66" name="直線コネクタ 65"/>
        <xdr:cNvCxnSpPr/>
      </xdr:nvCxnSpPr>
      <xdr:spPr>
        <a:xfrm flipV="1">
          <a:off x="2908300" y="6101506"/>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108545</xdr:rowOff>
    </xdr:from>
    <xdr:to>
      <xdr:col>15</xdr:col>
      <xdr:colOff>50800</xdr:colOff>
      <xdr:row>35</xdr:row>
      <xdr:rowOff>115599</xdr:rowOff>
    </xdr:to>
    <xdr:cxnSp macro="">
      <xdr:nvCxnSpPr>
        <xdr:cNvPr id="69" name="直線コネクタ 68"/>
        <xdr:cNvCxnSpPr/>
      </xdr:nvCxnSpPr>
      <xdr:spPr>
        <a:xfrm flipV="1">
          <a:off x="2019300" y="610929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35</xdr:row>
      <xdr:rowOff>115599</xdr:rowOff>
    </xdr:to>
    <xdr:cxnSp macro="">
      <xdr:nvCxnSpPr>
        <xdr:cNvPr id="72" name="直線コネクタ 71"/>
        <xdr:cNvCxnSpPr/>
      </xdr:nvCxnSpPr>
      <xdr:spPr>
        <a:xfrm>
          <a:off x="1130300" y="6103874"/>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76294</xdr:rowOff>
    </xdr:from>
    <xdr:to>
      <xdr:col>24</xdr:col>
      <xdr:colOff>114300</xdr:colOff>
      <xdr:row>36</xdr:row>
      <xdr:rowOff>6444</xdr:rowOff>
    </xdr:to>
    <xdr:sp macro="" textlink="">
      <xdr:nvSpPr>
        <xdr:cNvPr id="82" name="楕円 81"/>
        <xdr:cNvSpPr/>
      </xdr:nvSpPr>
      <xdr:spPr>
        <a:xfrm>
          <a:off x="4584700" y="6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99171</xdr:rowOff>
    </xdr:from>
    <xdr:ext cx="534377" cy="259045"/>
    <xdr:sp macro="" textlink="">
      <xdr:nvSpPr>
        <xdr:cNvPr id="83" name="人件費該当値テキスト"/>
        <xdr:cNvSpPr txBox="1"/>
      </xdr:nvSpPr>
      <xdr:spPr>
        <a:xfrm>
          <a:off x="4686300" y="592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49956</xdr:rowOff>
    </xdr:from>
    <xdr:to>
      <xdr:col>20</xdr:col>
      <xdr:colOff>38100</xdr:colOff>
      <xdr:row>35</xdr:row>
      <xdr:rowOff>151556</xdr:rowOff>
    </xdr:to>
    <xdr:sp macro="" textlink="">
      <xdr:nvSpPr>
        <xdr:cNvPr id="84" name="楕円 83"/>
        <xdr:cNvSpPr/>
      </xdr:nvSpPr>
      <xdr:spPr>
        <a:xfrm>
          <a:off x="3746500" y="60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168083</xdr:rowOff>
    </xdr:from>
    <xdr:ext cx="534377" cy="259045"/>
    <xdr:sp macro="" textlink="">
      <xdr:nvSpPr>
        <xdr:cNvPr id="85" name="テキスト ボックス 84"/>
        <xdr:cNvSpPr txBox="1"/>
      </xdr:nvSpPr>
      <xdr:spPr>
        <a:xfrm>
          <a:off x="3530111" y="582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57745</xdr:rowOff>
    </xdr:from>
    <xdr:to>
      <xdr:col>15</xdr:col>
      <xdr:colOff>101600</xdr:colOff>
      <xdr:row>35</xdr:row>
      <xdr:rowOff>159345</xdr:rowOff>
    </xdr:to>
    <xdr:sp macro="" textlink="">
      <xdr:nvSpPr>
        <xdr:cNvPr id="86" name="楕円 85"/>
        <xdr:cNvSpPr/>
      </xdr:nvSpPr>
      <xdr:spPr>
        <a:xfrm>
          <a:off x="2857500" y="60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4422</xdr:rowOff>
    </xdr:from>
    <xdr:ext cx="534377" cy="259045"/>
    <xdr:sp macro="" textlink="">
      <xdr:nvSpPr>
        <xdr:cNvPr id="87" name="テキスト ボックス 86"/>
        <xdr:cNvSpPr txBox="1"/>
      </xdr:nvSpPr>
      <xdr:spPr>
        <a:xfrm>
          <a:off x="2641111" y="58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64799</xdr:rowOff>
    </xdr:from>
    <xdr:to>
      <xdr:col>10</xdr:col>
      <xdr:colOff>165100</xdr:colOff>
      <xdr:row>35</xdr:row>
      <xdr:rowOff>166399</xdr:rowOff>
    </xdr:to>
    <xdr:sp macro="" textlink="">
      <xdr:nvSpPr>
        <xdr:cNvPr id="88" name="楕円 87"/>
        <xdr:cNvSpPr/>
      </xdr:nvSpPr>
      <xdr:spPr>
        <a:xfrm>
          <a:off x="1968500" y="60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11476</xdr:rowOff>
    </xdr:from>
    <xdr:ext cx="534377" cy="259045"/>
    <xdr:sp macro="" textlink="">
      <xdr:nvSpPr>
        <xdr:cNvPr id="89" name="テキスト ボックス 88"/>
        <xdr:cNvSpPr txBox="1"/>
      </xdr:nvSpPr>
      <xdr:spPr>
        <a:xfrm>
          <a:off x="1752111" y="58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90" name="楕円 89"/>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170451</xdr:rowOff>
    </xdr:from>
    <xdr:ext cx="534377" cy="259045"/>
    <xdr:sp macro="" textlink="">
      <xdr:nvSpPr>
        <xdr:cNvPr id="91" name="テキスト ボックス 90"/>
        <xdr:cNvSpPr txBox="1"/>
      </xdr:nvSpPr>
      <xdr:spPr>
        <a:xfrm>
          <a:off x="863111"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63938</xdr:rowOff>
    </xdr:from>
    <xdr:to>
      <xdr:col>24</xdr:col>
      <xdr:colOff>63500</xdr:colOff>
      <xdr:row>52</xdr:row>
      <xdr:rowOff>159721</xdr:rowOff>
    </xdr:to>
    <xdr:cxnSp macro="">
      <xdr:nvCxnSpPr>
        <xdr:cNvPr id="121" name="直線コネクタ 120"/>
        <xdr:cNvCxnSpPr/>
      </xdr:nvCxnSpPr>
      <xdr:spPr>
        <a:xfrm>
          <a:off x="3797300" y="8807888"/>
          <a:ext cx="838200" cy="2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63938</xdr:rowOff>
    </xdr:from>
    <xdr:to>
      <xdr:col>19</xdr:col>
      <xdr:colOff>177800</xdr:colOff>
      <xdr:row>53</xdr:row>
      <xdr:rowOff>48260</xdr:rowOff>
    </xdr:to>
    <xdr:cxnSp macro="">
      <xdr:nvCxnSpPr>
        <xdr:cNvPr id="124" name="直線コネクタ 123"/>
        <xdr:cNvCxnSpPr/>
      </xdr:nvCxnSpPr>
      <xdr:spPr>
        <a:xfrm flipV="1">
          <a:off x="2908300" y="8807888"/>
          <a:ext cx="889000" cy="3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48260</xdr:rowOff>
    </xdr:from>
    <xdr:to>
      <xdr:col>15</xdr:col>
      <xdr:colOff>50800</xdr:colOff>
      <xdr:row>53</xdr:row>
      <xdr:rowOff>137223</xdr:rowOff>
    </xdr:to>
    <xdr:cxnSp macro="">
      <xdr:nvCxnSpPr>
        <xdr:cNvPr id="127" name="直線コネクタ 126"/>
        <xdr:cNvCxnSpPr/>
      </xdr:nvCxnSpPr>
      <xdr:spPr>
        <a:xfrm flipV="1">
          <a:off x="2019300" y="9135110"/>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137223</xdr:rowOff>
    </xdr:from>
    <xdr:to>
      <xdr:col>10</xdr:col>
      <xdr:colOff>114300</xdr:colOff>
      <xdr:row>54</xdr:row>
      <xdr:rowOff>49193</xdr:rowOff>
    </xdr:to>
    <xdr:cxnSp macro="">
      <xdr:nvCxnSpPr>
        <xdr:cNvPr id="130" name="直線コネクタ 129"/>
        <xdr:cNvCxnSpPr/>
      </xdr:nvCxnSpPr>
      <xdr:spPr>
        <a:xfrm flipV="1">
          <a:off x="1130300" y="922407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108921</xdr:rowOff>
    </xdr:from>
    <xdr:to>
      <xdr:col>24</xdr:col>
      <xdr:colOff>114300</xdr:colOff>
      <xdr:row>53</xdr:row>
      <xdr:rowOff>39071</xdr:rowOff>
    </xdr:to>
    <xdr:sp macro="" textlink="">
      <xdr:nvSpPr>
        <xdr:cNvPr id="140" name="楕円 139"/>
        <xdr:cNvSpPr/>
      </xdr:nvSpPr>
      <xdr:spPr>
        <a:xfrm>
          <a:off x="4584700" y="9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131798</xdr:rowOff>
    </xdr:from>
    <xdr:ext cx="534377" cy="259045"/>
    <xdr:sp macro="" textlink="">
      <xdr:nvSpPr>
        <xdr:cNvPr id="141" name="物件費該当値テキスト"/>
        <xdr:cNvSpPr txBox="1"/>
      </xdr:nvSpPr>
      <xdr:spPr>
        <a:xfrm>
          <a:off x="4686300" y="88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13138</xdr:rowOff>
    </xdr:from>
    <xdr:to>
      <xdr:col>20</xdr:col>
      <xdr:colOff>38100</xdr:colOff>
      <xdr:row>51</xdr:row>
      <xdr:rowOff>114738</xdr:rowOff>
    </xdr:to>
    <xdr:sp macro="" textlink="">
      <xdr:nvSpPr>
        <xdr:cNvPr id="142" name="楕円 141"/>
        <xdr:cNvSpPr/>
      </xdr:nvSpPr>
      <xdr:spPr>
        <a:xfrm>
          <a:off x="3746500" y="875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131265</xdr:rowOff>
    </xdr:from>
    <xdr:ext cx="599010" cy="259045"/>
    <xdr:sp macro="" textlink="">
      <xdr:nvSpPr>
        <xdr:cNvPr id="143" name="テキスト ボックス 142"/>
        <xdr:cNvSpPr txBox="1"/>
      </xdr:nvSpPr>
      <xdr:spPr>
        <a:xfrm>
          <a:off x="3497795" y="853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168910</xdr:rowOff>
    </xdr:from>
    <xdr:to>
      <xdr:col>15</xdr:col>
      <xdr:colOff>101600</xdr:colOff>
      <xdr:row>53</xdr:row>
      <xdr:rowOff>99060</xdr:rowOff>
    </xdr:to>
    <xdr:sp macro="" textlink="">
      <xdr:nvSpPr>
        <xdr:cNvPr id="144" name="楕円 143"/>
        <xdr:cNvSpPr/>
      </xdr:nvSpPr>
      <xdr:spPr>
        <a:xfrm>
          <a:off x="2857500" y="90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115587</xdr:rowOff>
    </xdr:from>
    <xdr:ext cx="534377" cy="259045"/>
    <xdr:sp macro="" textlink="">
      <xdr:nvSpPr>
        <xdr:cNvPr id="145" name="テキスト ボックス 144"/>
        <xdr:cNvSpPr txBox="1"/>
      </xdr:nvSpPr>
      <xdr:spPr>
        <a:xfrm>
          <a:off x="2641111" y="88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86423</xdr:rowOff>
    </xdr:from>
    <xdr:to>
      <xdr:col>10</xdr:col>
      <xdr:colOff>165100</xdr:colOff>
      <xdr:row>54</xdr:row>
      <xdr:rowOff>16573</xdr:rowOff>
    </xdr:to>
    <xdr:sp macro="" textlink="">
      <xdr:nvSpPr>
        <xdr:cNvPr id="146" name="楕円 145"/>
        <xdr:cNvSpPr/>
      </xdr:nvSpPr>
      <xdr:spPr>
        <a:xfrm>
          <a:off x="1968500" y="91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33100</xdr:rowOff>
    </xdr:from>
    <xdr:ext cx="534377" cy="259045"/>
    <xdr:sp macro="" textlink="">
      <xdr:nvSpPr>
        <xdr:cNvPr id="147" name="テキスト ボックス 146"/>
        <xdr:cNvSpPr txBox="1"/>
      </xdr:nvSpPr>
      <xdr:spPr>
        <a:xfrm>
          <a:off x="1752111" y="89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169843</xdr:rowOff>
    </xdr:from>
    <xdr:to>
      <xdr:col>6</xdr:col>
      <xdr:colOff>38100</xdr:colOff>
      <xdr:row>54</xdr:row>
      <xdr:rowOff>99993</xdr:rowOff>
    </xdr:to>
    <xdr:sp macro="" textlink="">
      <xdr:nvSpPr>
        <xdr:cNvPr id="148" name="楕円 147"/>
        <xdr:cNvSpPr/>
      </xdr:nvSpPr>
      <xdr:spPr>
        <a:xfrm>
          <a:off x="1079500" y="92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116520</xdr:rowOff>
    </xdr:from>
    <xdr:ext cx="534377" cy="259045"/>
    <xdr:sp macro="" textlink="">
      <xdr:nvSpPr>
        <xdr:cNvPr id="149" name="テキスト ボックス 148"/>
        <xdr:cNvSpPr txBox="1"/>
      </xdr:nvSpPr>
      <xdr:spPr>
        <a:xfrm>
          <a:off x="863111" y="903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7874</xdr:rowOff>
    </xdr:from>
    <xdr:to>
      <xdr:col>24</xdr:col>
      <xdr:colOff>63500</xdr:colOff>
      <xdr:row>71</xdr:row>
      <xdr:rowOff>101854</xdr:rowOff>
    </xdr:to>
    <xdr:cxnSp macro="">
      <xdr:nvCxnSpPr>
        <xdr:cNvPr id="178" name="直線コネクタ 177"/>
        <xdr:cNvCxnSpPr/>
      </xdr:nvCxnSpPr>
      <xdr:spPr>
        <a:xfrm>
          <a:off x="3797300" y="12180824"/>
          <a:ext cx="8382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117856</xdr:rowOff>
    </xdr:from>
    <xdr:to>
      <xdr:col>19</xdr:col>
      <xdr:colOff>177800</xdr:colOff>
      <xdr:row>71</xdr:row>
      <xdr:rowOff>7874</xdr:rowOff>
    </xdr:to>
    <xdr:cxnSp macro="">
      <xdr:nvCxnSpPr>
        <xdr:cNvPr id="181" name="直線コネクタ 180"/>
        <xdr:cNvCxnSpPr/>
      </xdr:nvCxnSpPr>
      <xdr:spPr>
        <a:xfrm>
          <a:off x="2908300" y="12119356"/>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117856</xdr:rowOff>
    </xdr:from>
    <xdr:to>
      <xdr:col>15</xdr:col>
      <xdr:colOff>50800</xdr:colOff>
      <xdr:row>72</xdr:row>
      <xdr:rowOff>21844</xdr:rowOff>
    </xdr:to>
    <xdr:cxnSp macro="">
      <xdr:nvCxnSpPr>
        <xdr:cNvPr id="184" name="直線コネクタ 183"/>
        <xdr:cNvCxnSpPr/>
      </xdr:nvCxnSpPr>
      <xdr:spPr>
        <a:xfrm flipV="1">
          <a:off x="2019300" y="1211935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21844</xdr:rowOff>
    </xdr:from>
    <xdr:to>
      <xdr:col>10</xdr:col>
      <xdr:colOff>114300</xdr:colOff>
      <xdr:row>73</xdr:row>
      <xdr:rowOff>57912</xdr:rowOff>
    </xdr:to>
    <xdr:cxnSp macro="">
      <xdr:nvCxnSpPr>
        <xdr:cNvPr id="187" name="直線コネクタ 186"/>
        <xdr:cNvCxnSpPr/>
      </xdr:nvCxnSpPr>
      <xdr:spPr>
        <a:xfrm flipV="1">
          <a:off x="1130300" y="1236624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51054</xdr:rowOff>
    </xdr:from>
    <xdr:to>
      <xdr:col>24</xdr:col>
      <xdr:colOff>114300</xdr:colOff>
      <xdr:row>71</xdr:row>
      <xdr:rowOff>152654</xdr:rowOff>
    </xdr:to>
    <xdr:sp macro="" textlink="">
      <xdr:nvSpPr>
        <xdr:cNvPr id="197" name="楕円 196"/>
        <xdr:cNvSpPr/>
      </xdr:nvSpPr>
      <xdr:spPr>
        <a:xfrm>
          <a:off x="4584700" y="122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73931</xdr:rowOff>
    </xdr:from>
    <xdr:ext cx="534377" cy="259045"/>
    <xdr:sp macro="" textlink="">
      <xdr:nvSpPr>
        <xdr:cNvPr id="198" name="維持補修費該当値テキスト"/>
        <xdr:cNvSpPr txBox="1"/>
      </xdr:nvSpPr>
      <xdr:spPr>
        <a:xfrm>
          <a:off x="4686300" y="120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128524</xdr:rowOff>
    </xdr:from>
    <xdr:to>
      <xdr:col>20</xdr:col>
      <xdr:colOff>38100</xdr:colOff>
      <xdr:row>71</xdr:row>
      <xdr:rowOff>58674</xdr:rowOff>
    </xdr:to>
    <xdr:sp macro="" textlink="">
      <xdr:nvSpPr>
        <xdr:cNvPr id="199" name="楕円 198"/>
        <xdr:cNvSpPr/>
      </xdr:nvSpPr>
      <xdr:spPr>
        <a:xfrm>
          <a:off x="3746500" y="12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75201</xdr:rowOff>
    </xdr:from>
    <xdr:ext cx="534377" cy="259045"/>
    <xdr:sp macro="" textlink="">
      <xdr:nvSpPr>
        <xdr:cNvPr id="200" name="テキスト ボックス 199"/>
        <xdr:cNvSpPr txBox="1"/>
      </xdr:nvSpPr>
      <xdr:spPr>
        <a:xfrm>
          <a:off x="3530111" y="119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67056</xdr:rowOff>
    </xdr:from>
    <xdr:to>
      <xdr:col>15</xdr:col>
      <xdr:colOff>101600</xdr:colOff>
      <xdr:row>70</xdr:row>
      <xdr:rowOff>168656</xdr:rowOff>
    </xdr:to>
    <xdr:sp macro="" textlink="">
      <xdr:nvSpPr>
        <xdr:cNvPr id="201" name="楕円 200"/>
        <xdr:cNvSpPr/>
      </xdr:nvSpPr>
      <xdr:spPr>
        <a:xfrm>
          <a:off x="2857500" y="120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13733</xdr:rowOff>
    </xdr:from>
    <xdr:ext cx="534377" cy="259045"/>
    <xdr:sp macro="" textlink="">
      <xdr:nvSpPr>
        <xdr:cNvPr id="202" name="テキスト ボックス 201"/>
        <xdr:cNvSpPr txBox="1"/>
      </xdr:nvSpPr>
      <xdr:spPr>
        <a:xfrm>
          <a:off x="2641111" y="1184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142494</xdr:rowOff>
    </xdr:from>
    <xdr:to>
      <xdr:col>10</xdr:col>
      <xdr:colOff>165100</xdr:colOff>
      <xdr:row>72</xdr:row>
      <xdr:rowOff>72644</xdr:rowOff>
    </xdr:to>
    <xdr:sp macro="" textlink="">
      <xdr:nvSpPr>
        <xdr:cNvPr id="203" name="楕円 202"/>
        <xdr:cNvSpPr/>
      </xdr:nvSpPr>
      <xdr:spPr>
        <a:xfrm>
          <a:off x="1968500" y="123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89171</xdr:rowOff>
    </xdr:from>
    <xdr:ext cx="469744" cy="259045"/>
    <xdr:sp macro="" textlink="">
      <xdr:nvSpPr>
        <xdr:cNvPr id="204" name="テキスト ボックス 203"/>
        <xdr:cNvSpPr txBox="1"/>
      </xdr:nvSpPr>
      <xdr:spPr>
        <a:xfrm>
          <a:off x="1784428" y="1209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7112</xdr:rowOff>
    </xdr:from>
    <xdr:to>
      <xdr:col>6</xdr:col>
      <xdr:colOff>38100</xdr:colOff>
      <xdr:row>73</xdr:row>
      <xdr:rowOff>108712</xdr:rowOff>
    </xdr:to>
    <xdr:sp macro="" textlink="">
      <xdr:nvSpPr>
        <xdr:cNvPr id="205" name="楕円 204"/>
        <xdr:cNvSpPr/>
      </xdr:nvSpPr>
      <xdr:spPr>
        <a:xfrm>
          <a:off x="1079500" y="12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125239</xdr:rowOff>
    </xdr:from>
    <xdr:ext cx="469744" cy="259045"/>
    <xdr:sp macro="" textlink="">
      <xdr:nvSpPr>
        <xdr:cNvPr id="206" name="テキスト ボックス 205"/>
        <xdr:cNvSpPr txBox="1"/>
      </xdr:nvSpPr>
      <xdr:spPr>
        <a:xfrm>
          <a:off x="895428" y="1229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54014</xdr:rowOff>
    </xdr:from>
    <xdr:to>
      <xdr:col>24</xdr:col>
      <xdr:colOff>63500</xdr:colOff>
      <xdr:row>97</xdr:row>
      <xdr:rowOff>119069</xdr:rowOff>
    </xdr:to>
    <xdr:cxnSp macro="">
      <xdr:nvCxnSpPr>
        <xdr:cNvPr id="236" name="直線コネクタ 235"/>
        <xdr:cNvCxnSpPr/>
      </xdr:nvCxnSpPr>
      <xdr:spPr>
        <a:xfrm flipV="1">
          <a:off x="3797300" y="16684664"/>
          <a:ext cx="838200" cy="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119069</xdr:rowOff>
    </xdr:from>
    <xdr:to>
      <xdr:col>19</xdr:col>
      <xdr:colOff>177800</xdr:colOff>
      <xdr:row>98</xdr:row>
      <xdr:rowOff>69825</xdr:rowOff>
    </xdr:to>
    <xdr:cxnSp macro="">
      <xdr:nvCxnSpPr>
        <xdr:cNvPr id="239" name="直線コネクタ 238"/>
        <xdr:cNvCxnSpPr/>
      </xdr:nvCxnSpPr>
      <xdr:spPr>
        <a:xfrm flipV="1">
          <a:off x="2908300" y="16749719"/>
          <a:ext cx="889000" cy="1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156083</xdr:rowOff>
    </xdr:from>
    <xdr:to>
      <xdr:col>15</xdr:col>
      <xdr:colOff>50800</xdr:colOff>
      <xdr:row>98</xdr:row>
      <xdr:rowOff>69825</xdr:rowOff>
    </xdr:to>
    <xdr:cxnSp macro="">
      <xdr:nvCxnSpPr>
        <xdr:cNvPr id="242" name="直線コネクタ 241"/>
        <xdr:cNvCxnSpPr/>
      </xdr:nvCxnSpPr>
      <xdr:spPr>
        <a:xfrm>
          <a:off x="2019300" y="16786733"/>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156083</xdr:rowOff>
    </xdr:from>
    <xdr:to>
      <xdr:col>10</xdr:col>
      <xdr:colOff>114300</xdr:colOff>
      <xdr:row>98</xdr:row>
      <xdr:rowOff>124479</xdr:rowOff>
    </xdr:to>
    <xdr:cxnSp macro="">
      <xdr:nvCxnSpPr>
        <xdr:cNvPr id="245" name="直線コネクタ 244"/>
        <xdr:cNvCxnSpPr/>
      </xdr:nvCxnSpPr>
      <xdr:spPr>
        <a:xfrm flipV="1">
          <a:off x="1130300" y="16786733"/>
          <a:ext cx="889000" cy="1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3214</xdr:rowOff>
    </xdr:from>
    <xdr:to>
      <xdr:col>24</xdr:col>
      <xdr:colOff>114300</xdr:colOff>
      <xdr:row>97</xdr:row>
      <xdr:rowOff>104814</xdr:rowOff>
    </xdr:to>
    <xdr:sp macro="" textlink="">
      <xdr:nvSpPr>
        <xdr:cNvPr id="255" name="楕円 254"/>
        <xdr:cNvSpPr/>
      </xdr:nvSpPr>
      <xdr:spPr>
        <a:xfrm>
          <a:off x="4584700" y="166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153091</xdr:rowOff>
    </xdr:from>
    <xdr:ext cx="534377" cy="259045"/>
    <xdr:sp macro="" textlink="">
      <xdr:nvSpPr>
        <xdr:cNvPr id="256" name="扶助費該当値テキスト"/>
        <xdr:cNvSpPr txBox="1"/>
      </xdr:nvSpPr>
      <xdr:spPr>
        <a:xfrm>
          <a:off x="4686300" y="166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68269</xdr:rowOff>
    </xdr:from>
    <xdr:to>
      <xdr:col>20</xdr:col>
      <xdr:colOff>38100</xdr:colOff>
      <xdr:row>97</xdr:row>
      <xdr:rowOff>169869</xdr:rowOff>
    </xdr:to>
    <xdr:sp macro="" textlink="">
      <xdr:nvSpPr>
        <xdr:cNvPr id="257" name="楕円 256"/>
        <xdr:cNvSpPr/>
      </xdr:nvSpPr>
      <xdr:spPr>
        <a:xfrm>
          <a:off x="3746500" y="166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160996</xdr:rowOff>
    </xdr:from>
    <xdr:ext cx="534377" cy="259045"/>
    <xdr:sp macro="" textlink="">
      <xdr:nvSpPr>
        <xdr:cNvPr id="258" name="テキスト ボックス 257"/>
        <xdr:cNvSpPr txBox="1"/>
      </xdr:nvSpPr>
      <xdr:spPr>
        <a:xfrm>
          <a:off x="3530111" y="167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19025</xdr:rowOff>
    </xdr:from>
    <xdr:to>
      <xdr:col>15</xdr:col>
      <xdr:colOff>101600</xdr:colOff>
      <xdr:row>98</xdr:row>
      <xdr:rowOff>120625</xdr:rowOff>
    </xdr:to>
    <xdr:sp macro="" textlink="">
      <xdr:nvSpPr>
        <xdr:cNvPr id="259" name="楕円 258"/>
        <xdr:cNvSpPr/>
      </xdr:nvSpPr>
      <xdr:spPr>
        <a:xfrm>
          <a:off x="2857500" y="168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111752</xdr:rowOff>
    </xdr:from>
    <xdr:ext cx="534377" cy="259045"/>
    <xdr:sp macro="" textlink="">
      <xdr:nvSpPr>
        <xdr:cNvPr id="260" name="テキスト ボックス 259"/>
        <xdr:cNvSpPr txBox="1"/>
      </xdr:nvSpPr>
      <xdr:spPr>
        <a:xfrm>
          <a:off x="2641111" y="169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105283</xdr:rowOff>
    </xdr:from>
    <xdr:to>
      <xdr:col>10</xdr:col>
      <xdr:colOff>165100</xdr:colOff>
      <xdr:row>98</xdr:row>
      <xdr:rowOff>35433</xdr:rowOff>
    </xdr:to>
    <xdr:sp macro="" textlink="">
      <xdr:nvSpPr>
        <xdr:cNvPr id="261" name="楕円 260"/>
        <xdr:cNvSpPr/>
      </xdr:nvSpPr>
      <xdr:spPr>
        <a:xfrm>
          <a:off x="1968500" y="167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26560</xdr:rowOff>
    </xdr:from>
    <xdr:ext cx="534377" cy="259045"/>
    <xdr:sp macro="" textlink="">
      <xdr:nvSpPr>
        <xdr:cNvPr id="262" name="テキスト ボックス 261"/>
        <xdr:cNvSpPr txBox="1"/>
      </xdr:nvSpPr>
      <xdr:spPr>
        <a:xfrm>
          <a:off x="1752111" y="168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73679</xdr:rowOff>
    </xdr:from>
    <xdr:to>
      <xdr:col>6</xdr:col>
      <xdr:colOff>38100</xdr:colOff>
      <xdr:row>99</xdr:row>
      <xdr:rowOff>3829</xdr:rowOff>
    </xdr:to>
    <xdr:sp macro="" textlink="">
      <xdr:nvSpPr>
        <xdr:cNvPr id="263" name="楕円 262"/>
        <xdr:cNvSpPr/>
      </xdr:nvSpPr>
      <xdr:spPr>
        <a:xfrm>
          <a:off x="1079500" y="16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166406</xdr:rowOff>
    </xdr:from>
    <xdr:ext cx="534377" cy="259045"/>
    <xdr:sp macro="" textlink="">
      <xdr:nvSpPr>
        <xdr:cNvPr id="264" name="テキスト ボックス 263"/>
        <xdr:cNvSpPr txBox="1"/>
      </xdr:nvSpPr>
      <xdr:spPr>
        <a:xfrm>
          <a:off x="863111" y="169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35491</xdr:rowOff>
    </xdr:from>
    <xdr:to>
      <xdr:col>55</xdr:col>
      <xdr:colOff>0</xdr:colOff>
      <xdr:row>35</xdr:row>
      <xdr:rowOff>74397</xdr:rowOff>
    </xdr:to>
    <xdr:cxnSp macro="">
      <xdr:nvCxnSpPr>
        <xdr:cNvPr id="295" name="直線コネクタ 294"/>
        <xdr:cNvCxnSpPr/>
      </xdr:nvCxnSpPr>
      <xdr:spPr>
        <a:xfrm>
          <a:off x="9639300" y="6036241"/>
          <a:ext cx="838200" cy="3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35491</xdr:rowOff>
    </xdr:from>
    <xdr:to>
      <xdr:col>50</xdr:col>
      <xdr:colOff>114300</xdr:colOff>
      <xdr:row>35</xdr:row>
      <xdr:rowOff>51787</xdr:rowOff>
    </xdr:to>
    <xdr:cxnSp macro="">
      <xdr:nvCxnSpPr>
        <xdr:cNvPr id="298" name="直線コネクタ 297"/>
        <xdr:cNvCxnSpPr/>
      </xdr:nvCxnSpPr>
      <xdr:spPr>
        <a:xfrm flipV="1">
          <a:off x="8750300" y="6036241"/>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143140</xdr:rowOff>
    </xdr:from>
    <xdr:to>
      <xdr:col>45</xdr:col>
      <xdr:colOff>177800</xdr:colOff>
      <xdr:row>35</xdr:row>
      <xdr:rowOff>51787</xdr:rowOff>
    </xdr:to>
    <xdr:cxnSp macro="">
      <xdr:nvCxnSpPr>
        <xdr:cNvPr id="301" name="直線コネクタ 300"/>
        <xdr:cNvCxnSpPr/>
      </xdr:nvCxnSpPr>
      <xdr:spPr>
        <a:xfrm>
          <a:off x="7861300" y="5972440"/>
          <a:ext cx="889000" cy="8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143140</xdr:rowOff>
    </xdr:from>
    <xdr:to>
      <xdr:col>41</xdr:col>
      <xdr:colOff>50800</xdr:colOff>
      <xdr:row>34</xdr:row>
      <xdr:rowOff>148093</xdr:rowOff>
    </xdr:to>
    <xdr:cxnSp macro="">
      <xdr:nvCxnSpPr>
        <xdr:cNvPr id="304" name="直線コネクタ 303"/>
        <xdr:cNvCxnSpPr/>
      </xdr:nvCxnSpPr>
      <xdr:spPr>
        <a:xfrm flipV="1">
          <a:off x="6972300" y="597244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23597</xdr:rowOff>
    </xdr:from>
    <xdr:to>
      <xdr:col>55</xdr:col>
      <xdr:colOff>50800</xdr:colOff>
      <xdr:row>35</xdr:row>
      <xdr:rowOff>125197</xdr:rowOff>
    </xdr:to>
    <xdr:sp macro="" textlink="">
      <xdr:nvSpPr>
        <xdr:cNvPr id="314" name="楕円 313"/>
        <xdr:cNvSpPr/>
      </xdr:nvSpPr>
      <xdr:spPr>
        <a:xfrm>
          <a:off x="10426700" y="60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46474</xdr:rowOff>
    </xdr:from>
    <xdr:ext cx="534377" cy="259045"/>
    <xdr:sp macro="" textlink="">
      <xdr:nvSpPr>
        <xdr:cNvPr id="315" name="補助費等該当値テキスト"/>
        <xdr:cNvSpPr txBox="1"/>
      </xdr:nvSpPr>
      <xdr:spPr>
        <a:xfrm>
          <a:off x="10528300" y="587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156141</xdr:rowOff>
    </xdr:from>
    <xdr:to>
      <xdr:col>50</xdr:col>
      <xdr:colOff>165100</xdr:colOff>
      <xdr:row>35</xdr:row>
      <xdr:rowOff>86291</xdr:rowOff>
    </xdr:to>
    <xdr:sp macro="" textlink="">
      <xdr:nvSpPr>
        <xdr:cNvPr id="316" name="楕円 315"/>
        <xdr:cNvSpPr/>
      </xdr:nvSpPr>
      <xdr:spPr>
        <a:xfrm>
          <a:off x="9588500" y="59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102818</xdr:rowOff>
    </xdr:from>
    <xdr:ext cx="534377" cy="259045"/>
    <xdr:sp macro="" textlink="">
      <xdr:nvSpPr>
        <xdr:cNvPr id="317" name="テキスト ボックス 316"/>
        <xdr:cNvSpPr txBox="1"/>
      </xdr:nvSpPr>
      <xdr:spPr>
        <a:xfrm>
          <a:off x="9372111" y="576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987</xdr:rowOff>
    </xdr:from>
    <xdr:to>
      <xdr:col>46</xdr:col>
      <xdr:colOff>38100</xdr:colOff>
      <xdr:row>35</xdr:row>
      <xdr:rowOff>102587</xdr:rowOff>
    </xdr:to>
    <xdr:sp macro="" textlink="">
      <xdr:nvSpPr>
        <xdr:cNvPr id="318" name="楕円 317"/>
        <xdr:cNvSpPr/>
      </xdr:nvSpPr>
      <xdr:spPr>
        <a:xfrm>
          <a:off x="8699500" y="60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119114</xdr:rowOff>
    </xdr:from>
    <xdr:ext cx="534377" cy="259045"/>
    <xdr:sp macro="" textlink="">
      <xdr:nvSpPr>
        <xdr:cNvPr id="319" name="テキスト ボックス 318"/>
        <xdr:cNvSpPr txBox="1"/>
      </xdr:nvSpPr>
      <xdr:spPr>
        <a:xfrm>
          <a:off x="8483111" y="57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92340</xdr:rowOff>
    </xdr:from>
    <xdr:to>
      <xdr:col>41</xdr:col>
      <xdr:colOff>101600</xdr:colOff>
      <xdr:row>35</xdr:row>
      <xdr:rowOff>22490</xdr:rowOff>
    </xdr:to>
    <xdr:sp macro="" textlink="">
      <xdr:nvSpPr>
        <xdr:cNvPr id="320" name="楕円 319"/>
        <xdr:cNvSpPr/>
      </xdr:nvSpPr>
      <xdr:spPr>
        <a:xfrm>
          <a:off x="7810500" y="59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39017</xdr:rowOff>
    </xdr:from>
    <xdr:ext cx="534377" cy="259045"/>
    <xdr:sp macro="" textlink="">
      <xdr:nvSpPr>
        <xdr:cNvPr id="321" name="テキスト ボックス 320"/>
        <xdr:cNvSpPr txBox="1"/>
      </xdr:nvSpPr>
      <xdr:spPr>
        <a:xfrm>
          <a:off x="7594111" y="56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97293</xdr:rowOff>
    </xdr:from>
    <xdr:to>
      <xdr:col>36</xdr:col>
      <xdr:colOff>165100</xdr:colOff>
      <xdr:row>35</xdr:row>
      <xdr:rowOff>27443</xdr:rowOff>
    </xdr:to>
    <xdr:sp macro="" textlink="">
      <xdr:nvSpPr>
        <xdr:cNvPr id="322" name="楕円 321"/>
        <xdr:cNvSpPr/>
      </xdr:nvSpPr>
      <xdr:spPr>
        <a:xfrm>
          <a:off x="6921500" y="59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43970</xdr:rowOff>
    </xdr:from>
    <xdr:ext cx="534377" cy="259045"/>
    <xdr:sp macro="" textlink="">
      <xdr:nvSpPr>
        <xdr:cNvPr id="323" name="テキスト ボックス 322"/>
        <xdr:cNvSpPr txBox="1"/>
      </xdr:nvSpPr>
      <xdr:spPr>
        <a:xfrm>
          <a:off x="6705111" y="57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154069</xdr:rowOff>
    </xdr:from>
    <xdr:to>
      <xdr:col>55</xdr:col>
      <xdr:colOff>0</xdr:colOff>
      <xdr:row>54</xdr:row>
      <xdr:rowOff>44548</xdr:rowOff>
    </xdr:to>
    <xdr:cxnSp macro="">
      <xdr:nvCxnSpPr>
        <xdr:cNvPr id="354" name="直線コネクタ 353"/>
        <xdr:cNvCxnSpPr/>
      </xdr:nvCxnSpPr>
      <xdr:spPr>
        <a:xfrm>
          <a:off x="9639300" y="8555119"/>
          <a:ext cx="838200" cy="7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154069</xdr:rowOff>
    </xdr:from>
    <xdr:to>
      <xdr:col>50</xdr:col>
      <xdr:colOff>114300</xdr:colOff>
      <xdr:row>57</xdr:row>
      <xdr:rowOff>12228</xdr:rowOff>
    </xdr:to>
    <xdr:cxnSp macro="">
      <xdr:nvCxnSpPr>
        <xdr:cNvPr id="357" name="直線コネクタ 356"/>
        <xdr:cNvCxnSpPr/>
      </xdr:nvCxnSpPr>
      <xdr:spPr>
        <a:xfrm flipV="1">
          <a:off x="8750300" y="8555119"/>
          <a:ext cx="889000" cy="12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8723</xdr:rowOff>
    </xdr:from>
    <xdr:to>
      <xdr:col>45</xdr:col>
      <xdr:colOff>177800</xdr:colOff>
      <xdr:row>57</xdr:row>
      <xdr:rowOff>12228</xdr:rowOff>
    </xdr:to>
    <xdr:cxnSp macro="">
      <xdr:nvCxnSpPr>
        <xdr:cNvPr id="360" name="直線コネクタ 359"/>
        <xdr:cNvCxnSpPr/>
      </xdr:nvCxnSpPr>
      <xdr:spPr>
        <a:xfrm>
          <a:off x="7861300" y="9095573"/>
          <a:ext cx="889000" cy="68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8723</xdr:rowOff>
    </xdr:from>
    <xdr:to>
      <xdr:col>41</xdr:col>
      <xdr:colOff>50800</xdr:colOff>
      <xdr:row>57</xdr:row>
      <xdr:rowOff>102884</xdr:rowOff>
    </xdr:to>
    <xdr:cxnSp macro="">
      <xdr:nvCxnSpPr>
        <xdr:cNvPr id="363" name="直線コネクタ 362"/>
        <xdr:cNvCxnSpPr/>
      </xdr:nvCxnSpPr>
      <xdr:spPr>
        <a:xfrm flipV="1">
          <a:off x="6972300" y="9095573"/>
          <a:ext cx="889000" cy="7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165198</xdr:rowOff>
    </xdr:from>
    <xdr:to>
      <xdr:col>55</xdr:col>
      <xdr:colOff>50800</xdr:colOff>
      <xdr:row>54</xdr:row>
      <xdr:rowOff>95348</xdr:rowOff>
    </xdr:to>
    <xdr:sp macro="" textlink="">
      <xdr:nvSpPr>
        <xdr:cNvPr id="373" name="楕円 372"/>
        <xdr:cNvSpPr/>
      </xdr:nvSpPr>
      <xdr:spPr>
        <a:xfrm>
          <a:off x="10426700" y="92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16625</xdr:rowOff>
    </xdr:from>
    <xdr:ext cx="534377" cy="259045"/>
    <xdr:sp macro="" textlink="">
      <xdr:nvSpPr>
        <xdr:cNvPr id="374" name="普通建設事業費該当値テキスト"/>
        <xdr:cNvSpPr txBox="1"/>
      </xdr:nvSpPr>
      <xdr:spPr>
        <a:xfrm>
          <a:off x="10528300" y="910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103269</xdr:rowOff>
    </xdr:from>
    <xdr:to>
      <xdr:col>50</xdr:col>
      <xdr:colOff>165100</xdr:colOff>
      <xdr:row>50</xdr:row>
      <xdr:rowOff>33419</xdr:rowOff>
    </xdr:to>
    <xdr:sp macro="" textlink="">
      <xdr:nvSpPr>
        <xdr:cNvPr id="375" name="楕円 374"/>
        <xdr:cNvSpPr/>
      </xdr:nvSpPr>
      <xdr:spPr>
        <a:xfrm>
          <a:off x="9588500" y="85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49946</xdr:rowOff>
    </xdr:from>
    <xdr:ext cx="599010" cy="259045"/>
    <xdr:sp macro="" textlink="">
      <xdr:nvSpPr>
        <xdr:cNvPr id="376" name="テキスト ボックス 375"/>
        <xdr:cNvSpPr txBox="1"/>
      </xdr:nvSpPr>
      <xdr:spPr>
        <a:xfrm>
          <a:off x="9339795" y="827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132878</xdr:rowOff>
    </xdr:from>
    <xdr:to>
      <xdr:col>46</xdr:col>
      <xdr:colOff>38100</xdr:colOff>
      <xdr:row>57</xdr:row>
      <xdr:rowOff>63028</xdr:rowOff>
    </xdr:to>
    <xdr:sp macro="" textlink="">
      <xdr:nvSpPr>
        <xdr:cNvPr id="377" name="楕円 376"/>
        <xdr:cNvSpPr/>
      </xdr:nvSpPr>
      <xdr:spPr>
        <a:xfrm>
          <a:off x="8699500" y="97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54155</xdr:rowOff>
    </xdr:from>
    <xdr:ext cx="534377" cy="259045"/>
    <xdr:sp macro="" textlink="">
      <xdr:nvSpPr>
        <xdr:cNvPr id="378" name="テキスト ボックス 377"/>
        <xdr:cNvSpPr txBox="1"/>
      </xdr:nvSpPr>
      <xdr:spPr>
        <a:xfrm>
          <a:off x="8483111" y="98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129373</xdr:rowOff>
    </xdr:from>
    <xdr:to>
      <xdr:col>41</xdr:col>
      <xdr:colOff>101600</xdr:colOff>
      <xdr:row>53</xdr:row>
      <xdr:rowOff>59523</xdr:rowOff>
    </xdr:to>
    <xdr:sp macro="" textlink="">
      <xdr:nvSpPr>
        <xdr:cNvPr id="379" name="楕円 378"/>
        <xdr:cNvSpPr/>
      </xdr:nvSpPr>
      <xdr:spPr>
        <a:xfrm>
          <a:off x="7810500" y="90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76050</xdr:rowOff>
    </xdr:from>
    <xdr:ext cx="599010" cy="259045"/>
    <xdr:sp macro="" textlink="">
      <xdr:nvSpPr>
        <xdr:cNvPr id="380" name="テキスト ボックス 379"/>
        <xdr:cNvSpPr txBox="1"/>
      </xdr:nvSpPr>
      <xdr:spPr>
        <a:xfrm>
          <a:off x="7561795" y="882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52084</xdr:rowOff>
    </xdr:from>
    <xdr:to>
      <xdr:col>36</xdr:col>
      <xdr:colOff>165100</xdr:colOff>
      <xdr:row>57</xdr:row>
      <xdr:rowOff>153684</xdr:rowOff>
    </xdr:to>
    <xdr:sp macro="" textlink="">
      <xdr:nvSpPr>
        <xdr:cNvPr id="381" name="楕円 380"/>
        <xdr:cNvSpPr/>
      </xdr:nvSpPr>
      <xdr:spPr>
        <a:xfrm>
          <a:off x="6921500" y="98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144811</xdr:rowOff>
    </xdr:from>
    <xdr:ext cx="534377" cy="259045"/>
    <xdr:sp macro="" textlink="">
      <xdr:nvSpPr>
        <xdr:cNvPr id="382" name="テキスト ボックス 381"/>
        <xdr:cNvSpPr txBox="1"/>
      </xdr:nvSpPr>
      <xdr:spPr>
        <a:xfrm>
          <a:off x="6705111" y="99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129349</xdr:rowOff>
    </xdr:from>
    <xdr:to>
      <xdr:col>54</xdr:col>
      <xdr:colOff>189865</xdr:colOff>
      <xdr:row>79</xdr:row>
      <xdr:rowOff>44450</xdr:rowOff>
    </xdr:to>
    <xdr:cxnSp macro="">
      <xdr:nvCxnSpPr>
        <xdr:cNvPr id="406" name="直線コネクタ 405"/>
        <xdr:cNvCxnSpPr/>
      </xdr:nvCxnSpPr>
      <xdr:spPr>
        <a:xfrm flipV="1">
          <a:off x="10475595" y="12473749"/>
          <a:ext cx="1270" cy="111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76026</xdr:rowOff>
    </xdr:from>
    <xdr:ext cx="534377" cy="259045"/>
    <xdr:sp macro="" textlink="">
      <xdr:nvSpPr>
        <xdr:cNvPr id="409" name="普通建設事業費 （ うち新規整備　）最大値テキスト"/>
        <xdr:cNvSpPr txBox="1"/>
      </xdr:nvSpPr>
      <xdr:spPr>
        <a:xfrm>
          <a:off x="10528300" y="122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129349</xdr:rowOff>
    </xdr:from>
    <xdr:to>
      <xdr:col>55</xdr:col>
      <xdr:colOff>88900</xdr:colOff>
      <xdr:row>72</xdr:row>
      <xdr:rowOff>129349</xdr:rowOff>
    </xdr:to>
    <xdr:cxnSp macro="">
      <xdr:nvCxnSpPr>
        <xdr:cNvPr id="410" name="直線コネクタ 409"/>
        <xdr:cNvCxnSpPr/>
      </xdr:nvCxnSpPr>
      <xdr:spPr>
        <a:xfrm>
          <a:off x="10388600" y="124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153530</xdr:rowOff>
    </xdr:from>
    <xdr:to>
      <xdr:col>55</xdr:col>
      <xdr:colOff>0</xdr:colOff>
      <xdr:row>79</xdr:row>
      <xdr:rowOff>13436</xdr:rowOff>
    </xdr:to>
    <xdr:cxnSp macro="">
      <xdr:nvCxnSpPr>
        <xdr:cNvPr id="411" name="直線コネクタ 410"/>
        <xdr:cNvCxnSpPr/>
      </xdr:nvCxnSpPr>
      <xdr:spPr>
        <a:xfrm>
          <a:off x="9639300" y="12155030"/>
          <a:ext cx="838200" cy="140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156608</xdr:rowOff>
    </xdr:from>
    <xdr:ext cx="534377" cy="259045"/>
    <xdr:sp macro="" textlink="">
      <xdr:nvSpPr>
        <xdr:cNvPr id="412" name="普通建設事業費 （ うち新規整備　）平均値テキスト"/>
        <xdr:cNvSpPr txBox="1"/>
      </xdr:nvSpPr>
      <xdr:spPr>
        <a:xfrm>
          <a:off x="10528300" y="13186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133731</xdr:rowOff>
    </xdr:from>
    <xdr:to>
      <xdr:col>55</xdr:col>
      <xdr:colOff>50800</xdr:colOff>
      <xdr:row>78</xdr:row>
      <xdr:rowOff>63881</xdr:rowOff>
    </xdr:to>
    <xdr:sp macro="" textlink="">
      <xdr:nvSpPr>
        <xdr:cNvPr id="413" name="フローチャート: 判断 412"/>
        <xdr:cNvSpPr/>
      </xdr:nvSpPr>
      <xdr:spPr>
        <a:xfrm>
          <a:off x="104267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153530</xdr:rowOff>
    </xdr:from>
    <xdr:to>
      <xdr:col>50</xdr:col>
      <xdr:colOff>114300</xdr:colOff>
      <xdr:row>79</xdr:row>
      <xdr:rowOff>26784</xdr:rowOff>
    </xdr:to>
    <xdr:cxnSp macro="">
      <xdr:nvCxnSpPr>
        <xdr:cNvPr id="414" name="直線コネクタ 413"/>
        <xdr:cNvCxnSpPr/>
      </xdr:nvCxnSpPr>
      <xdr:spPr>
        <a:xfrm flipV="1">
          <a:off x="8750300" y="12155030"/>
          <a:ext cx="889000" cy="14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150482</xdr:rowOff>
    </xdr:from>
    <xdr:to>
      <xdr:col>50</xdr:col>
      <xdr:colOff>165100</xdr:colOff>
      <xdr:row>78</xdr:row>
      <xdr:rowOff>80632</xdr:rowOff>
    </xdr:to>
    <xdr:sp macro="" textlink="">
      <xdr:nvSpPr>
        <xdr:cNvPr id="415" name="フローチャート: 判断 414"/>
        <xdr:cNvSpPr/>
      </xdr:nvSpPr>
      <xdr:spPr>
        <a:xfrm>
          <a:off x="9588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71759</xdr:rowOff>
    </xdr:from>
    <xdr:ext cx="534377" cy="259045"/>
    <xdr:sp macro="" textlink="">
      <xdr:nvSpPr>
        <xdr:cNvPr id="416" name="テキスト ボックス 415"/>
        <xdr:cNvSpPr txBox="1"/>
      </xdr:nvSpPr>
      <xdr:spPr>
        <a:xfrm>
          <a:off x="9372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17246</xdr:rowOff>
    </xdr:from>
    <xdr:to>
      <xdr:col>45</xdr:col>
      <xdr:colOff>177800</xdr:colOff>
      <xdr:row>79</xdr:row>
      <xdr:rowOff>26784</xdr:rowOff>
    </xdr:to>
    <xdr:cxnSp macro="">
      <xdr:nvCxnSpPr>
        <xdr:cNvPr id="417" name="直線コネクタ 416"/>
        <xdr:cNvCxnSpPr/>
      </xdr:nvCxnSpPr>
      <xdr:spPr>
        <a:xfrm>
          <a:off x="7861300" y="12704546"/>
          <a:ext cx="889000" cy="8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147689</xdr:rowOff>
    </xdr:from>
    <xdr:to>
      <xdr:col>46</xdr:col>
      <xdr:colOff>38100</xdr:colOff>
      <xdr:row>78</xdr:row>
      <xdr:rowOff>77839</xdr:rowOff>
    </xdr:to>
    <xdr:sp macro="" textlink="">
      <xdr:nvSpPr>
        <xdr:cNvPr id="418" name="フローチャート: 判断 417"/>
        <xdr:cNvSpPr/>
      </xdr:nvSpPr>
      <xdr:spPr>
        <a:xfrm>
          <a:off x="8699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94366</xdr:rowOff>
    </xdr:from>
    <xdr:ext cx="534377" cy="259045"/>
    <xdr:sp macro="" textlink="">
      <xdr:nvSpPr>
        <xdr:cNvPr id="419" name="テキスト ボックス 418"/>
        <xdr:cNvSpPr txBox="1"/>
      </xdr:nvSpPr>
      <xdr:spPr>
        <a:xfrm>
          <a:off x="8483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17246</xdr:rowOff>
    </xdr:from>
    <xdr:to>
      <xdr:col>41</xdr:col>
      <xdr:colOff>50800</xdr:colOff>
      <xdr:row>78</xdr:row>
      <xdr:rowOff>17094</xdr:rowOff>
    </xdr:to>
    <xdr:cxnSp macro="">
      <xdr:nvCxnSpPr>
        <xdr:cNvPr id="420" name="直線コネクタ 419"/>
        <xdr:cNvCxnSpPr/>
      </xdr:nvCxnSpPr>
      <xdr:spPr>
        <a:xfrm flipV="1">
          <a:off x="6972300" y="12704546"/>
          <a:ext cx="889000" cy="6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92126</xdr:rowOff>
    </xdr:from>
    <xdr:to>
      <xdr:col>41</xdr:col>
      <xdr:colOff>101600</xdr:colOff>
      <xdr:row>78</xdr:row>
      <xdr:rowOff>22276</xdr:rowOff>
    </xdr:to>
    <xdr:sp macro="" textlink="">
      <xdr:nvSpPr>
        <xdr:cNvPr id="421" name="フローチャート: 判断 420"/>
        <xdr:cNvSpPr/>
      </xdr:nvSpPr>
      <xdr:spPr>
        <a:xfrm>
          <a:off x="7810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13403</xdr:rowOff>
    </xdr:from>
    <xdr:ext cx="534377" cy="259045"/>
    <xdr:sp macro="" textlink="">
      <xdr:nvSpPr>
        <xdr:cNvPr id="422" name="テキスト ボックス 421"/>
        <xdr:cNvSpPr txBox="1"/>
      </xdr:nvSpPr>
      <xdr:spPr>
        <a:xfrm>
          <a:off x="7594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3632</xdr:rowOff>
    </xdr:from>
    <xdr:to>
      <xdr:col>36</xdr:col>
      <xdr:colOff>165100</xdr:colOff>
      <xdr:row>77</xdr:row>
      <xdr:rowOff>105232</xdr:rowOff>
    </xdr:to>
    <xdr:sp macro="" textlink="">
      <xdr:nvSpPr>
        <xdr:cNvPr id="423" name="フローチャート: 判断 422"/>
        <xdr:cNvSpPr/>
      </xdr:nvSpPr>
      <xdr:spPr>
        <a:xfrm>
          <a:off x="6921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121759</xdr:rowOff>
    </xdr:from>
    <xdr:ext cx="534377" cy="259045"/>
    <xdr:sp macro="" textlink="">
      <xdr:nvSpPr>
        <xdr:cNvPr id="424" name="テキスト ボックス 423"/>
        <xdr:cNvSpPr txBox="1"/>
      </xdr:nvSpPr>
      <xdr:spPr>
        <a:xfrm>
          <a:off x="6705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134086</xdr:rowOff>
    </xdr:from>
    <xdr:to>
      <xdr:col>55</xdr:col>
      <xdr:colOff>50800</xdr:colOff>
      <xdr:row>79</xdr:row>
      <xdr:rowOff>64236</xdr:rowOff>
    </xdr:to>
    <xdr:sp macro="" textlink="">
      <xdr:nvSpPr>
        <xdr:cNvPr id="430" name="楕円 429"/>
        <xdr:cNvSpPr/>
      </xdr:nvSpPr>
      <xdr:spPr>
        <a:xfrm>
          <a:off x="104267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49013</xdr:rowOff>
    </xdr:from>
    <xdr:ext cx="469744" cy="259045"/>
    <xdr:sp macro="" textlink="">
      <xdr:nvSpPr>
        <xdr:cNvPr id="431" name="普通建設事業費 （ うち新規整備　）該当値テキスト"/>
        <xdr:cNvSpPr txBox="1"/>
      </xdr:nvSpPr>
      <xdr:spPr>
        <a:xfrm>
          <a:off x="10528300" y="1342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102730</xdr:rowOff>
    </xdr:from>
    <xdr:to>
      <xdr:col>50</xdr:col>
      <xdr:colOff>165100</xdr:colOff>
      <xdr:row>71</xdr:row>
      <xdr:rowOff>32880</xdr:rowOff>
    </xdr:to>
    <xdr:sp macro="" textlink="">
      <xdr:nvSpPr>
        <xdr:cNvPr id="432" name="楕円 431"/>
        <xdr:cNvSpPr/>
      </xdr:nvSpPr>
      <xdr:spPr>
        <a:xfrm>
          <a:off x="9588500" y="121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49407</xdr:rowOff>
    </xdr:from>
    <xdr:ext cx="599010" cy="259045"/>
    <xdr:sp macro="" textlink="">
      <xdr:nvSpPr>
        <xdr:cNvPr id="433" name="テキスト ボックス 432"/>
        <xdr:cNvSpPr txBox="1"/>
      </xdr:nvSpPr>
      <xdr:spPr>
        <a:xfrm>
          <a:off x="9339795" y="1187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147434</xdr:rowOff>
    </xdr:from>
    <xdr:to>
      <xdr:col>46</xdr:col>
      <xdr:colOff>38100</xdr:colOff>
      <xdr:row>79</xdr:row>
      <xdr:rowOff>77584</xdr:rowOff>
    </xdr:to>
    <xdr:sp macro="" textlink="">
      <xdr:nvSpPr>
        <xdr:cNvPr id="434" name="楕円 433"/>
        <xdr:cNvSpPr/>
      </xdr:nvSpPr>
      <xdr:spPr>
        <a:xfrm>
          <a:off x="8699500" y="135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68711</xdr:rowOff>
    </xdr:from>
    <xdr:ext cx="469744" cy="259045"/>
    <xdr:sp macro="" textlink="">
      <xdr:nvSpPr>
        <xdr:cNvPr id="435" name="テキスト ボックス 434"/>
        <xdr:cNvSpPr txBox="1"/>
      </xdr:nvSpPr>
      <xdr:spPr>
        <a:xfrm>
          <a:off x="8515428" y="1361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137896</xdr:rowOff>
    </xdr:from>
    <xdr:to>
      <xdr:col>41</xdr:col>
      <xdr:colOff>101600</xdr:colOff>
      <xdr:row>74</xdr:row>
      <xdr:rowOff>68046</xdr:rowOff>
    </xdr:to>
    <xdr:sp macro="" textlink="">
      <xdr:nvSpPr>
        <xdr:cNvPr id="436" name="楕円 435"/>
        <xdr:cNvSpPr/>
      </xdr:nvSpPr>
      <xdr:spPr>
        <a:xfrm>
          <a:off x="7810500" y="126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84573</xdr:rowOff>
    </xdr:from>
    <xdr:ext cx="534377" cy="259045"/>
    <xdr:sp macro="" textlink="">
      <xdr:nvSpPr>
        <xdr:cNvPr id="437" name="テキスト ボックス 436"/>
        <xdr:cNvSpPr txBox="1"/>
      </xdr:nvSpPr>
      <xdr:spPr>
        <a:xfrm>
          <a:off x="7594111" y="12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137744</xdr:rowOff>
    </xdr:from>
    <xdr:to>
      <xdr:col>36</xdr:col>
      <xdr:colOff>165100</xdr:colOff>
      <xdr:row>78</xdr:row>
      <xdr:rowOff>67894</xdr:rowOff>
    </xdr:to>
    <xdr:sp macro="" textlink="">
      <xdr:nvSpPr>
        <xdr:cNvPr id="438" name="楕円 437"/>
        <xdr:cNvSpPr/>
      </xdr:nvSpPr>
      <xdr:spPr>
        <a:xfrm>
          <a:off x="6921500" y="133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59021</xdr:rowOff>
    </xdr:from>
    <xdr:ext cx="534377" cy="259045"/>
    <xdr:sp macro="" textlink="">
      <xdr:nvSpPr>
        <xdr:cNvPr id="439" name="テキスト ボックス 438"/>
        <xdr:cNvSpPr txBox="1"/>
      </xdr:nvSpPr>
      <xdr:spPr>
        <a:xfrm>
          <a:off x="6705111" y="134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5" name="直線コネクタ 464"/>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6"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7" name="直線コネクタ 466"/>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68"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69" name="直線コネクタ 468"/>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30124</xdr:rowOff>
    </xdr:from>
    <xdr:to>
      <xdr:col>55</xdr:col>
      <xdr:colOff>0</xdr:colOff>
      <xdr:row>97</xdr:row>
      <xdr:rowOff>73231</xdr:rowOff>
    </xdr:to>
    <xdr:cxnSp macro="">
      <xdr:nvCxnSpPr>
        <xdr:cNvPr id="470" name="直線コネクタ 469"/>
        <xdr:cNvCxnSpPr/>
      </xdr:nvCxnSpPr>
      <xdr:spPr>
        <a:xfrm flipV="1">
          <a:off x="9639300" y="16317874"/>
          <a:ext cx="838200" cy="38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1"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2" name="フローチャート: 判断 471"/>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73231</xdr:rowOff>
    </xdr:from>
    <xdr:to>
      <xdr:col>50</xdr:col>
      <xdr:colOff>114300</xdr:colOff>
      <xdr:row>98</xdr:row>
      <xdr:rowOff>120106</xdr:rowOff>
    </xdr:to>
    <xdr:cxnSp macro="">
      <xdr:nvCxnSpPr>
        <xdr:cNvPr id="473" name="直線コネクタ 472"/>
        <xdr:cNvCxnSpPr/>
      </xdr:nvCxnSpPr>
      <xdr:spPr>
        <a:xfrm flipV="1">
          <a:off x="8750300" y="16703881"/>
          <a:ext cx="889000" cy="2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4" name="フローチャート: 判断 473"/>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5" name="テキスト ボックス 474"/>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120106</xdr:rowOff>
    </xdr:from>
    <xdr:to>
      <xdr:col>45</xdr:col>
      <xdr:colOff>177800</xdr:colOff>
      <xdr:row>98</xdr:row>
      <xdr:rowOff>132080</xdr:rowOff>
    </xdr:to>
    <xdr:cxnSp macro="">
      <xdr:nvCxnSpPr>
        <xdr:cNvPr id="476" name="直線コネクタ 475"/>
        <xdr:cNvCxnSpPr/>
      </xdr:nvCxnSpPr>
      <xdr:spPr>
        <a:xfrm flipV="1">
          <a:off x="7861300" y="16922206"/>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7" name="フローチャート: 判断 476"/>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78" name="テキスト ボックス 477"/>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132080</xdr:rowOff>
    </xdr:from>
    <xdr:to>
      <xdr:col>41</xdr:col>
      <xdr:colOff>50800</xdr:colOff>
      <xdr:row>98</xdr:row>
      <xdr:rowOff>161427</xdr:rowOff>
    </xdr:to>
    <xdr:cxnSp macro="">
      <xdr:nvCxnSpPr>
        <xdr:cNvPr id="479" name="直線コネクタ 478"/>
        <xdr:cNvCxnSpPr/>
      </xdr:nvCxnSpPr>
      <xdr:spPr>
        <a:xfrm flipV="1">
          <a:off x="6972300" y="16934180"/>
          <a:ext cx="889000" cy="2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0" name="フローチャート: 判断 479"/>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1" name="テキスト ボックス 480"/>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2" name="フローチャート: 判断 481"/>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3" name="テキスト ボックス 482"/>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150774</xdr:rowOff>
    </xdr:from>
    <xdr:to>
      <xdr:col>55</xdr:col>
      <xdr:colOff>50800</xdr:colOff>
      <xdr:row>95</xdr:row>
      <xdr:rowOff>80924</xdr:rowOff>
    </xdr:to>
    <xdr:sp macro="" textlink="">
      <xdr:nvSpPr>
        <xdr:cNvPr id="489" name="楕円 488"/>
        <xdr:cNvSpPr/>
      </xdr:nvSpPr>
      <xdr:spPr>
        <a:xfrm>
          <a:off x="10426700" y="162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2201</xdr:rowOff>
    </xdr:from>
    <xdr:ext cx="534377" cy="259045"/>
    <xdr:sp macro="" textlink="">
      <xdr:nvSpPr>
        <xdr:cNvPr id="490" name="普通建設事業費 （ うち更新整備　）該当値テキスト"/>
        <xdr:cNvSpPr txBox="1"/>
      </xdr:nvSpPr>
      <xdr:spPr>
        <a:xfrm>
          <a:off x="10528300" y="161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22431</xdr:rowOff>
    </xdr:from>
    <xdr:to>
      <xdr:col>50</xdr:col>
      <xdr:colOff>165100</xdr:colOff>
      <xdr:row>97</xdr:row>
      <xdr:rowOff>124031</xdr:rowOff>
    </xdr:to>
    <xdr:sp macro="" textlink="">
      <xdr:nvSpPr>
        <xdr:cNvPr id="491" name="楕円 490"/>
        <xdr:cNvSpPr/>
      </xdr:nvSpPr>
      <xdr:spPr>
        <a:xfrm>
          <a:off x="9588500" y="16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140558</xdr:rowOff>
    </xdr:from>
    <xdr:ext cx="534377" cy="259045"/>
    <xdr:sp macro="" textlink="">
      <xdr:nvSpPr>
        <xdr:cNvPr id="492" name="テキスト ボックス 491"/>
        <xdr:cNvSpPr txBox="1"/>
      </xdr:nvSpPr>
      <xdr:spPr>
        <a:xfrm>
          <a:off x="9372111" y="164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69306</xdr:rowOff>
    </xdr:from>
    <xdr:to>
      <xdr:col>46</xdr:col>
      <xdr:colOff>38100</xdr:colOff>
      <xdr:row>98</xdr:row>
      <xdr:rowOff>170906</xdr:rowOff>
    </xdr:to>
    <xdr:sp macro="" textlink="">
      <xdr:nvSpPr>
        <xdr:cNvPr id="493" name="楕円 492"/>
        <xdr:cNvSpPr/>
      </xdr:nvSpPr>
      <xdr:spPr>
        <a:xfrm>
          <a:off x="8699500" y="168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162033</xdr:rowOff>
    </xdr:from>
    <xdr:ext cx="534377" cy="259045"/>
    <xdr:sp macro="" textlink="">
      <xdr:nvSpPr>
        <xdr:cNvPr id="494" name="テキスト ボックス 493"/>
        <xdr:cNvSpPr txBox="1"/>
      </xdr:nvSpPr>
      <xdr:spPr>
        <a:xfrm>
          <a:off x="8483111" y="169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81280</xdr:rowOff>
    </xdr:from>
    <xdr:to>
      <xdr:col>41</xdr:col>
      <xdr:colOff>101600</xdr:colOff>
      <xdr:row>99</xdr:row>
      <xdr:rowOff>11430</xdr:rowOff>
    </xdr:to>
    <xdr:sp macro="" textlink="">
      <xdr:nvSpPr>
        <xdr:cNvPr id="495" name="楕円 494"/>
        <xdr:cNvSpPr/>
      </xdr:nvSpPr>
      <xdr:spPr>
        <a:xfrm>
          <a:off x="7810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2557</xdr:rowOff>
    </xdr:from>
    <xdr:ext cx="534377" cy="259045"/>
    <xdr:sp macro="" textlink="">
      <xdr:nvSpPr>
        <xdr:cNvPr id="496" name="テキスト ボックス 495"/>
        <xdr:cNvSpPr txBox="1"/>
      </xdr:nvSpPr>
      <xdr:spPr>
        <a:xfrm>
          <a:off x="7594111" y="169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110627</xdr:rowOff>
    </xdr:from>
    <xdr:to>
      <xdr:col>36</xdr:col>
      <xdr:colOff>165100</xdr:colOff>
      <xdr:row>99</xdr:row>
      <xdr:rowOff>40777</xdr:rowOff>
    </xdr:to>
    <xdr:sp macro="" textlink="">
      <xdr:nvSpPr>
        <xdr:cNvPr id="497" name="楕円 496"/>
        <xdr:cNvSpPr/>
      </xdr:nvSpPr>
      <xdr:spPr>
        <a:xfrm>
          <a:off x="6921500" y="169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31904</xdr:rowOff>
    </xdr:from>
    <xdr:ext cx="534377" cy="259045"/>
    <xdr:sp macro="" textlink="">
      <xdr:nvSpPr>
        <xdr:cNvPr id="498" name="テキスト ボックス 497"/>
        <xdr:cNvSpPr txBox="1"/>
      </xdr:nvSpPr>
      <xdr:spPr>
        <a:xfrm>
          <a:off x="6705111" y="170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0" name="直線コネクタ 519"/>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3"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4" name="直線コネクタ 523"/>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112062</xdr:rowOff>
    </xdr:from>
    <xdr:to>
      <xdr:col>85</xdr:col>
      <xdr:colOff>127000</xdr:colOff>
      <xdr:row>38</xdr:row>
      <xdr:rowOff>124544</xdr:rowOff>
    </xdr:to>
    <xdr:cxnSp macro="">
      <xdr:nvCxnSpPr>
        <xdr:cNvPr id="525" name="直線コネクタ 524"/>
        <xdr:cNvCxnSpPr/>
      </xdr:nvCxnSpPr>
      <xdr:spPr>
        <a:xfrm>
          <a:off x="15481300" y="6627162"/>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6"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7" name="フローチャート: 判断 526"/>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104084</xdr:rowOff>
    </xdr:from>
    <xdr:to>
      <xdr:col>81</xdr:col>
      <xdr:colOff>50800</xdr:colOff>
      <xdr:row>38</xdr:row>
      <xdr:rowOff>112062</xdr:rowOff>
    </xdr:to>
    <xdr:cxnSp macro="">
      <xdr:nvCxnSpPr>
        <xdr:cNvPr id="528" name="直線コネクタ 527"/>
        <xdr:cNvCxnSpPr/>
      </xdr:nvCxnSpPr>
      <xdr:spPr>
        <a:xfrm>
          <a:off x="14592300" y="661918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29" name="フローチャート: 判断 528"/>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0" name="テキスト ボックス 529"/>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62662</xdr:rowOff>
    </xdr:from>
    <xdr:to>
      <xdr:col>76</xdr:col>
      <xdr:colOff>114300</xdr:colOff>
      <xdr:row>38</xdr:row>
      <xdr:rowOff>104084</xdr:rowOff>
    </xdr:to>
    <xdr:cxnSp macro="">
      <xdr:nvCxnSpPr>
        <xdr:cNvPr id="531" name="直線コネクタ 530"/>
        <xdr:cNvCxnSpPr/>
      </xdr:nvCxnSpPr>
      <xdr:spPr>
        <a:xfrm>
          <a:off x="13703300" y="6577762"/>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2" name="フローチャート: 判断 531"/>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3" name="テキスト ボックス 532"/>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62662</xdr:rowOff>
    </xdr:from>
    <xdr:to>
      <xdr:col>71</xdr:col>
      <xdr:colOff>177800</xdr:colOff>
      <xdr:row>38</xdr:row>
      <xdr:rowOff>110759</xdr:rowOff>
    </xdr:to>
    <xdr:cxnSp macro="">
      <xdr:nvCxnSpPr>
        <xdr:cNvPr id="534" name="直線コネクタ 533"/>
        <xdr:cNvCxnSpPr/>
      </xdr:nvCxnSpPr>
      <xdr:spPr>
        <a:xfrm flipV="1">
          <a:off x="12814300" y="6577762"/>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5" name="フローチャート: 判断 534"/>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6" name="テキスト ボックス 535"/>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7" name="フローチャート: 判断 536"/>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38" name="テキスト ボックス 537"/>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73744</xdr:rowOff>
    </xdr:from>
    <xdr:to>
      <xdr:col>85</xdr:col>
      <xdr:colOff>177800</xdr:colOff>
      <xdr:row>39</xdr:row>
      <xdr:rowOff>3894</xdr:rowOff>
    </xdr:to>
    <xdr:sp macro="" textlink="">
      <xdr:nvSpPr>
        <xdr:cNvPr id="544" name="楕円 543"/>
        <xdr:cNvSpPr/>
      </xdr:nvSpPr>
      <xdr:spPr>
        <a:xfrm>
          <a:off x="16268700" y="65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160121</xdr:rowOff>
    </xdr:from>
    <xdr:ext cx="378565" cy="259045"/>
    <xdr:sp macro="" textlink="">
      <xdr:nvSpPr>
        <xdr:cNvPr id="545" name="災害復旧事業費該当値テキスト"/>
        <xdr:cNvSpPr txBox="1"/>
      </xdr:nvSpPr>
      <xdr:spPr>
        <a:xfrm>
          <a:off x="16370300" y="650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61262</xdr:rowOff>
    </xdr:from>
    <xdr:to>
      <xdr:col>81</xdr:col>
      <xdr:colOff>101600</xdr:colOff>
      <xdr:row>38</xdr:row>
      <xdr:rowOff>162862</xdr:rowOff>
    </xdr:to>
    <xdr:sp macro="" textlink="">
      <xdr:nvSpPr>
        <xdr:cNvPr id="546" name="楕円 545"/>
        <xdr:cNvSpPr/>
      </xdr:nvSpPr>
      <xdr:spPr>
        <a:xfrm>
          <a:off x="15430500" y="65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153989</xdr:rowOff>
    </xdr:from>
    <xdr:ext cx="469744" cy="259045"/>
    <xdr:sp macro="" textlink="">
      <xdr:nvSpPr>
        <xdr:cNvPr id="547" name="テキスト ボックス 546"/>
        <xdr:cNvSpPr txBox="1"/>
      </xdr:nvSpPr>
      <xdr:spPr>
        <a:xfrm>
          <a:off x="15246428" y="666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53284</xdr:rowOff>
    </xdr:from>
    <xdr:to>
      <xdr:col>76</xdr:col>
      <xdr:colOff>165100</xdr:colOff>
      <xdr:row>38</xdr:row>
      <xdr:rowOff>154884</xdr:rowOff>
    </xdr:to>
    <xdr:sp macro="" textlink="">
      <xdr:nvSpPr>
        <xdr:cNvPr id="548" name="楕円 547"/>
        <xdr:cNvSpPr/>
      </xdr:nvSpPr>
      <xdr:spPr>
        <a:xfrm>
          <a:off x="14541500" y="6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146011</xdr:rowOff>
    </xdr:from>
    <xdr:ext cx="469744" cy="259045"/>
    <xdr:sp macro="" textlink="">
      <xdr:nvSpPr>
        <xdr:cNvPr id="549" name="テキスト ボックス 548"/>
        <xdr:cNvSpPr txBox="1"/>
      </xdr:nvSpPr>
      <xdr:spPr>
        <a:xfrm>
          <a:off x="14357428" y="66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11862</xdr:rowOff>
    </xdr:from>
    <xdr:to>
      <xdr:col>72</xdr:col>
      <xdr:colOff>38100</xdr:colOff>
      <xdr:row>38</xdr:row>
      <xdr:rowOff>113462</xdr:rowOff>
    </xdr:to>
    <xdr:sp macro="" textlink="">
      <xdr:nvSpPr>
        <xdr:cNvPr id="550" name="楕円 549"/>
        <xdr:cNvSpPr/>
      </xdr:nvSpPr>
      <xdr:spPr>
        <a:xfrm>
          <a:off x="13652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129989</xdr:rowOff>
    </xdr:from>
    <xdr:ext cx="469744" cy="259045"/>
    <xdr:sp macro="" textlink="">
      <xdr:nvSpPr>
        <xdr:cNvPr id="551" name="テキスト ボックス 550"/>
        <xdr:cNvSpPr txBox="1"/>
      </xdr:nvSpPr>
      <xdr:spPr>
        <a:xfrm>
          <a:off x="13468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59959</xdr:rowOff>
    </xdr:from>
    <xdr:to>
      <xdr:col>67</xdr:col>
      <xdr:colOff>101600</xdr:colOff>
      <xdr:row>38</xdr:row>
      <xdr:rowOff>161559</xdr:rowOff>
    </xdr:to>
    <xdr:sp macro="" textlink="">
      <xdr:nvSpPr>
        <xdr:cNvPr id="552" name="楕円 551"/>
        <xdr:cNvSpPr/>
      </xdr:nvSpPr>
      <xdr:spPr>
        <a:xfrm>
          <a:off x="12763500" y="65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6636</xdr:rowOff>
    </xdr:from>
    <xdr:ext cx="469744" cy="259045"/>
    <xdr:sp macro="" textlink="">
      <xdr:nvSpPr>
        <xdr:cNvPr id="553" name="テキスト ボックス 552"/>
        <xdr:cNvSpPr txBox="1"/>
      </xdr:nvSpPr>
      <xdr:spPr>
        <a:xfrm>
          <a:off x="12579428" y="635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6" name="直線コネクタ 625"/>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7"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28" name="直線コネクタ 627"/>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29"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0" name="直線コネクタ 629"/>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128613</xdr:rowOff>
    </xdr:from>
    <xdr:to>
      <xdr:col>85</xdr:col>
      <xdr:colOff>127000</xdr:colOff>
      <xdr:row>72</xdr:row>
      <xdr:rowOff>144025</xdr:rowOff>
    </xdr:to>
    <xdr:cxnSp macro="">
      <xdr:nvCxnSpPr>
        <xdr:cNvPr id="631" name="直線コネクタ 630"/>
        <xdr:cNvCxnSpPr/>
      </xdr:nvCxnSpPr>
      <xdr:spPr>
        <a:xfrm flipV="1">
          <a:off x="15481300" y="12473013"/>
          <a:ext cx="8382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2"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3" name="フローチャート: 判断 632"/>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96400</xdr:rowOff>
    </xdr:from>
    <xdr:to>
      <xdr:col>81</xdr:col>
      <xdr:colOff>50800</xdr:colOff>
      <xdr:row>72</xdr:row>
      <xdr:rowOff>144025</xdr:rowOff>
    </xdr:to>
    <xdr:cxnSp macro="">
      <xdr:nvCxnSpPr>
        <xdr:cNvPr id="634" name="直線コネクタ 633"/>
        <xdr:cNvCxnSpPr/>
      </xdr:nvCxnSpPr>
      <xdr:spPr>
        <a:xfrm>
          <a:off x="14592300" y="122693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5" name="フローチャート: 判断 634"/>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6" name="テキスト ボックス 635"/>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96400</xdr:rowOff>
    </xdr:from>
    <xdr:to>
      <xdr:col>76</xdr:col>
      <xdr:colOff>114300</xdr:colOff>
      <xdr:row>72</xdr:row>
      <xdr:rowOff>103219</xdr:rowOff>
    </xdr:to>
    <xdr:cxnSp macro="">
      <xdr:nvCxnSpPr>
        <xdr:cNvPr id="637" name="直線コネクタ 636"/>
        <xdr:cNvCxnSpPr/>
      </xdr:nvCxnSpPr>
      <xdr:spPr>
        <a:xfrm flipV="1">
          <a:off x="13703300" y="12269350"/>
          <a:ext cx="889000" cy="1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38" name="フローチャート: 判断 637"/>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39" name="テキスト ボックス 638"/>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33782</xdr:rowOff>
    </xdr:from>
    <xdr:to>
      <xdr:col>71</xdr:col>
      <xdr:colOff>177800</xdr:colOff>
      <xdr:row>72</xdr:row>
      <xdr:rowOff>103219</xdr:rowOff>
    </xdr:to>
    <xdr:cxnSp macro="">
      <xdr:nvCxnSpPr>
        <xdr:cNvPr id="640" name="直線コネクタ 639"/>
        <xdr:cNvCxnSpPr/>
      </xdr:nvCxnSpPr>
      <xdr:spPr>
        <a:xfrm>
          <a:off x="12814300" y="12378182"/>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1" name="フローチャート: 判断 640"/>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2" name="テキスト ボックス 641"/>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3" name="フローチャート: 判断 642"/>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4" name="テキスト ボックス 643"/>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77813</xdr:rowOff>
    </xdr:from>
    <xdr:to>
      <xdr:col>85</xdr:col>
      <xdr:colOff>177800</xdr:colOff>
      <xdr:row>73</xdr:row>
      <xdr:rowOff>7963</xdr:rowOff>
    </xdr:to>
    <xdr:sp macro="" textlink="">
      <xdr:nvSpPr>
        <xdr:cNvPr id="650" name="楕円 649"/>
        <xdr:cNvSpPr/>
      </xdr:nvSpPr>
      <xdr:spPr>
        <a:xfrm>
          <a:off x="16268700" y="124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100690</xdr:rowOff>
    </xdr:from>
    <xdr:ext cx="534377" cy="259045"/>
    <xdr:sp macro="" textlink="">
      <xdr:nvSpPr>
        <xdr:cNvPr id="651" name="公債費該当値テキスト"/>
        <xdr:cNvSpPr txBox="1"/>
      </xdr:nvSpPr>
      <xdr:spPr>
        <a:xfrm>
          <a:off x="16370300" y="122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93225</xdr:rowOff>
    </xdr:from>
    <xdr:to>
      <xdr:col>81</xdr:col>
      <xdr:colOff>101600</xdr:colOff>
      <xdr:row>73</xdr:row>
      <xdr:rowOff>23375</xdr:rowOff>
    </xdr:to>
    <xdr:sp macro="" textlink="">
      <xdr:nvSpPr>
        <xdr:cNvPr id="652" name="楕円 651"/>
        <xdr:cNvSpPr/>
      </xdr:nvSpPr>
      <xdr:spPr>
        <a:xfrm>
          <a:off x="15430500" y="12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39902</xdr:rowOff>
    </xdr:from>
    <xdr:ext cx="534377" cy="259045"/>
    <xdr:sp macro="" textlink="">
      <xdr:nvSpPr>
        <xdr:cNvPr id="653" name="テキスト ボックス 652"/>
        <xdr:cNvSpPr txBox="1"/>
      </xdr:nvSpPr>
      <xdr:spPr>
        <a:xfrm>
          <a:off x="15214111" y="122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45600</xdr:rowOff>
    </xdr:from>
    <xdr:to>
      <xdr:col>76</xdr:col>
      <xdr:colOff>165100</xdr:colOff>
      <xdr:row>71</xdr:row>
      <xdr:rowOff>147200</xdr:rowOff>
    </xdr:to>
    <xdr:sp macro="" textlink="">
      <xdr:nvSpPr>
        <xdr:cNvPr id="654" name="楕円 653"/>
        <xdr:cNvSpPr/>
      </xdr:nvSpPr>
      <xdr:spPr>
        <a:xfrm>
          <a:off x="14541500" y="122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163727</xdr:rowOff>
    </xdr:from>
    <xdr:ext cx="534377" cy="259045"/>
    <xdr:sp macro="" textlink="">
      <xdr:nvSpPr>
        <xdr:cNvPr id="655" name="テキスト ボックス 654"/>
        <xdr:cNvSpPr txBox="1"/>
      </xdr:nvSpPr>
      <xdr:spPr>
        <a:xfrm>
          <a:off x="14325111" y="119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52419</xdr:rowOff>
    </xdr:from>
    <xdr:to>
      <xdr:col>72</xdr:col>
      <xdr:colOff>38100</xdr:colOff>
      <xdr:row>72</xdr:row>
      <xdr:rowOff>154019</xdr:rowOff>
    </xdr:to>
    <xdr:sp macro="" textlink="">
      <xdr:nvSpPr>
        <xdr:cNvPr id="656" name="楕円 655"/>
        <xdr:cNvSpPr/>
      </xdr:nvSpPr>
      <xdr:spPr>
        <a:xfrm>
          <a:off x="13652500" y="123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170546</xdr:rowOff>
    </xdr:from>
    <xdr:ext cx="534377" cy="259045"/>
    <xdr:sp macro="" textlink="">
      <xdr:nvSpPr>
        <xdr:cNvPr id="657" name="テキスト ボックス 656"/>
        <xdr:cNvSpPr txBox="1"/>
      </xdr:nvSpPr>
      <xdr:spPr>
        <a:xfrm>
          <a:off x="13436111" y="121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154432</xdr:rowOff>
    </xdr:from>
    <xdr:to>
      <xdr:col>67</xdr:col>
      <xdr:colOff>101600</xdr:colOff>
      <xdr:row>72</xdr:row>
      <xdr:rowOff>84582</xdr:rowOff>
    </xdr:to>
    <xdr:sp macro="" textlink="">
      <xdr:nvSpPr>
        <xdr:cNvPr id="658" name="楕円 657"/>
        <xdr:cNvSpPr/>
      </xdr:nvSpPr>
      <xdr:spPr>
        <a:xfrm>
          <a:off x="12763500" y="123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101109</xdr:rowOff>
    </xdr:from>
    <xdr:ext cx="534377" cy="259045"/>
    <xdr:sp macro="" textlink="">
      <xdr:nvSpPr>
        <xdr:cNvPr id="659" name="テキスト ボックス 658"/>
        <xdr:cNvSpPr txBox="1"/>
      </xdr:nvSpPr>
      <xdr:spPr>
        <a:xfrm>
          <a:off x="12547111" y="121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3" name="直線コネクタ 682"/>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4"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5" name="直線コネクタ 684"/>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6"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7" name="直線コネクタ 686"/>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109055</xdr:rowOff>
    </xdr:from>
    <xdr:to>
      <xdr:col>85</xdr:col>
      <xdr:colOff>127000</xdr:colOff>
      <xdr:row>97</xdr:row>
      <xdr:rowOff>18644</xdr:rowOff>
    </xdr:to>
    <xdr:cxnSp macro="">
      <xdr:nvCxnSpPr>
        <xdr:cNvPr id="688" name="直線コネクタ 687"/>
        <xdr:cNvCxnSpPr/>
      </xdr:nvCxnSpPr>
      <xdr:spPr>
        <a:xfrm flipV="1">
          <a:off x="15481300" y="16396805"/>
          <a:ext cx="838200" cy="2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89"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0" name="フローチャート: 判断 689"/>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111240</xdr:rowOff>
    </xdr:from>
    <xdr:to>
      <xdr:col>81</xdr:col>
      <xdr:colOff>50800</xdr:colOff>
      <xdr:row>97</xdr:row>
      <xdr:rowOff>18644</xdr:rowOff>
    </xdr:to>
    <xdr:cxnSp macro="">
      <xdr:nvCxnSpPr>
        <xdr:cNvPr id="691" name="直線コネクタ 690"/>
        <xdr:cNvCxnSpPr/>
      </xdr:nvCxnSpPr>
      <xdr:spPr>
        <a:xfrm>
          <a:off x="14592300" y="16570440"/>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2" name="フローチャート: 判断 691"/>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3" name="テキスト ボックス 692"/>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55308</xdr:rowOff>
    </xdr:from>
    <xdr:to>
      <xdr:col>76</xdr:col>
      <xdr:colOff>114300</xdr:colOff>
      <xdr:row>96</xdr:row>
      <xdr:rowOff>111240</xdr:rowOff>
    </xdr:to>
    <xdr:cxnSp macro="">
      <xdr:nvCxnSpPr>
        <xdr:cNvPr id="694" name="直線コネクタ 693"/>
        <xdr:cNvCxnSpPr/>
      </xdr:nvCxnSpPr>
      <xdr:spPr>
        <a:xfrm>
          <a:off x="13703300" y="16514508"/>
          <a:ext cx="8890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5" name="フローチャート: 判断 694"/>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6" name="テキスト ボックス 695"/>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155587</xdr:rowOff>
    </xdr:from>
    <xdr:to>
      <xdr:col>71</xdr:col>
      <xdr:colOff>177800</xdr:colOff>
      <xdr:row>96</xdr:row>
      <xdr:rowOff>55308</xdr:rowOff>
    </xdr:to>
    <xdr:cxnSp macro="">
      <xdr:nvCxnSpPr>
        <xdr:cNvPr id="697" name="直線コネクタ 696"/>
        <xdr:cNvCxnSpPr/>
      </xdr:nvCxnSpPr>
      <xdr:spPr>
        <a:xfrm>
          <a:off x="12814300" y="16271887"/>
          <a:ext cx="889000" cy="2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698" name="フローチャート: 判断 697"/>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699" name="テキスト ボックス 698"/>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0" name="フローチャート: 判断 699"/>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1" name="テキスト ボックス 700"/>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58255</xdr:rowOff>
    </xdr:from>
    <xdr:to>
      <xdr:col>85</xdr:col>
      <xdr:colOff>177800</xdr:colOff>
      <xdr:row>95</xdr:row>
      <xdr:rowOff>159855</xdr:rowOff>
    </xdr:to>
    <xdr:sp macro="" textlink="">
      <xdr:nvSpPr>
        <xdr:cNvPr id="707" name="楕円 706"/>
        <xdr:cNvSpPr/>
      </xdr:nvSpPr>
      <xdr:spPr>
        <a:xfrm>
          <a:off x="16268700" y="163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81132</xdr:rowOff>
    </xdr:from>
    <xdr:ext cx="534377" cy="259045"/>
    <xdr:sp macro="" textlink="">
      <xdr:nvSpPr>
        <xdr:cNvPr id="708" name="積立金該当値テキスト"/>
        <xdr:cNvSpPr txBox="1"/>
      </xdr:nvSpPr>
      <xdr:spPr>
        <a:xfrm>
          <a:off x="16370300" y="161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139294</xdr:rowOff>
    </xdr:from>
    <xdr:to>
      <xdr:col>81</xdr:col>
      <xdr:colOff>101600</xdr:colOff>
      <xdr:row>97</xdr:row>
      <xdr:rowOff>69444</xdr:rowOff>
    </xdr:to>
    <xdr:sp macro="" textlink="">
      <xdr:nvSpPr>
        <xdr:cNvPr id="709" name="楕円 708"/>
        <xdr:cNvSpPr/>
      </xdr:nvSpPr>
      <xdr:spPr>
        <a:xfrm>
          <a:off x="15430500" y="165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85971</xdr:rowOff>
    </xdr:from>
    <xdr:ext cx="534377" cy="259045"/>
    <xdr:sp macro="" textlink="">
      <xdr:nvSpPr>
        <xdr:cNvPr id="710" name="テキスト ボックス 709"/>
        <xdr:cNvSpPr txBox="1"/>
      </xdr:nvSpPr>
      <xdr:spPr>
        <a:xfrm>
          <a:off x="15214111" y="163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60440</xdr:rowOff>
    </xdr:from>
    <xdr:to>
      <xdr:col>76</xdr:col>
      <xdr:colOff>165100</xdr:colOff>
      <xdr:row>96</xdr:row>
      <xdr:rowOff>162040</xdr:rowOff>
    </xdr:to>
    <xdr:sp macro="" textlink="">
      <xdr:nvSpPr>
        <xdr:cNvPr id="711" name="楕円 710"/>
        <xdr:cNvSpPr/>
      </xdr:nvSpPr>
      <xdr:spPr>
        <a:xfrm>
          <a:off x="14541500" y="16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7117</xdr:rowOff>
    </xdr:from>
    <xdr:ext cx="534377" cy="259045"/>
    <xdr:sp macro="" textlink="">
      <xdr:nvSpPr>
        <xdr:cNvPr id="712" name="テキスト ボックス 711"/>
        <xdr:cNvSpPr txBox="1"/>
      </xdr:nvSpPr>
      <xdr:spPr>
        <a:xfrm>
          <a:off x="14325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4508</xdr:rowOff>
    </xdr:from>
    <xdr:to>
      <xdr:col>72</xdr:col>
      <xdr:colOff>38100</xdr:colOff>
      <xdr:row>96</xdr:row>
      <xdr:rowOff>106108</xdr:rowOff>
    </xdr:to>
    <xdr:sp macro="" textlink="">
      <xdr:nvSpPr>
        <xdr:cNvPr id="713" name="楕円 712"/>
        <xdr:cNvSpPr/>
      </xdr:nvSpPr>
      <xdr:spPr>
        <a:xfrm>
          <a:off x="13652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122635</xdr:rowOff>
    </xdr:from>
    <xdr:ext cx="534377" cy="259045"/>
    <xdr:sp macro="" textlink="">
      <xdr:nvSpPr>
        <xdr:cNvPr id="714" name="テキスト ボックス 713"/>
        <xdr:cNvSpPr txBox="1"/>
      </xdr:nvSpPr>
      <xdr:spPr>
        <a:xfrm>
          <a:off x="13436111" y="162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104787</xdr:rowOff>
    </xdr:from>
    <xdr:to>
      <xdr:col>67</xdr:col>
      <xdr:colOff>101600</xdr:colOff>
      <xdr:row>95</xdr:row>
      <xdr:rowOff>34937</xdr:rowOff>
    </xdr:to>
    <xdr:sp macro="" textlink="">
      <xdr:nvSpPr>
        <xdr:cNvPr id="715" name="楕円 714"/>
        <xdr:cNvSpPr/>
      </xdr:nvSpPr>
      <xdr:spPr>
        <a:xfrm>
          <a:off x="12763500" y="162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51464</xdr:rowOff>
    </xdr:from>
    <xdr:ext cx="534377" cy="259045"/>
    <xdr:sp macro="" textlink="">
      <xdr:nvSpPr>
        <xdr:cNvPr id="716" name="テキスト ボックス 715"/>
        <xdr:cNvSpPr txBox="1"/>
      </xdr:nvSpPr>
      <xdr:spPr>
        <a:xfrm>
          <a:off x="12547111" y="159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2" name="直線コネクタ 741"/>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5"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6" name="直線コネクタ 745"/>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106607</xdr:rowOff>
    </xdr:from>
    <xdr:to>
      <xdr:col>116</xdr:col>
      <xdr:colOff>63500</xdr:colOff>
      <xdr:row>37</xdr:row>
      <xdr:rowOff>147755</xdr:rowOff>
    </xdr:to>
    <xdr:cxnSp macro="">
      <xdr:nvCxnSpPr>
        <xdr:cNvPr id="747" name="直線コネクタ 746"/>
        <xdr:cNvCxnSpPr/>
      </xdr:nvCxnSpPr>
      <xdr:spPr>
        <a:xfrm>
          <a:off x="21323300" y="645025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48"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49" name="フローチャート: 判断 748"/>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78740</xdr:rowOff>
    </xdr:from>
    <xdr:to>
      <xdr:col>111</xdr:col>
      <xdr:colOff>177800</xdr:colOff>
      <xdr:row>37</xdr:row>
      <xdr:rowOff>106607</xdr:rowOff>
    </xdr:to>
    <xdr:cxnSp macro="">
      <xdr:nvCxnSpPr>
        <xdr:cNvPr id="750" name="直線コネクタ 749"/>
        <xdr:cNvCxnSpPr/>
      </xdr:nvCxnSpPr>
      <xdr:spPr>
        <a:xfrm>
          <a:off x="20434300" y="6422390"/>
          <a:ext cx="8890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1" name="フローチャート: 判断 750"/>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2" name="テキスト ボックス 751"/>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75366</xdr:rowOff>
    </xdr:from>
    <xdr:to>
      <xdr:col>107</xdr:col>
      <xdr:colOff>50800</xdr:colOff>
      <xdr:row>37</xdr:row>
      <xdr:rowOff>78740</xdr:rowOff>
    </xdr:to>
    <xdr:cxnSp macro="">
      <xdr:nvCxnSpPr>
        <xdr:cNvPr id="753" name="直線コネクタ 752"/>
        <xdr:cNvCxnSpPr/>
      </xdr:nvCxnSpPr>
      <xdr:spPr>
        <a:xfrm>
          <a:off x="19545300" y="6419016"/>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4" name="フローチャート: 判断 753"/>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5" name="テキスト ボックス 754"/>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64806</xdr:rowOff>
    </xdr:from>
    <xdr:to>
      <xdr:col>102</xdr:col>
      <xdr:colOff>114300</xdr:colOff>
      <xdr:row>37</xdr:row>
      <xdr:rowOff>75366</xdr:rowOff>
    </xdr:to>
    <xdr:cxnSp macro="">
      <xdr:nvCxnSpPr>
        <xdr:cNvPr id="756" name="直線コネクタ 755"/>
        <xdr:cNvCxnSpPr/>
      </xdr:nvCxnSpPr>
      <xdr:spPr>
        <a:xfrm>
          <a:off x="18656300" y="6408456"/>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7" name="フローチャート: 判断 756"/>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58" name="テキスト ボックス 757"/>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9" name="フローチャート: 判断 758"/>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0" name="テキスト ボックス 759"/>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96955</xdr:rowOff>
    </xdr:from>
    <xdr:to>
      <xdr:col>116</xdr:col>
      <xdr:colOff>114300</xdr:colOff>
      <xdr:row>38</xdr:row>
      <xdr:rowOff>27105</xdr:rowOff>
    </xdr:to>
    <xdr:sp macro="" textlink="">
      <xdr:nvSpPr>
        <xdr:cNvPr id="766" name="楕円 765"/>
        <xdr:cNvSpPr/>
      </xdr:nvSpPr>
      <xdr:spPr>
        <a:xfrm>
          <a:off x="22110700" y="64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119832</xdr:rowOff>
    </xdr:from>
    <xdr:ext cx="469744" cy="259045"/>
    <xdr:sp macro="" textlink="">
      <xdr:nvSpPr>
        <xdr:cNvPr id="767" name="投資及び出資金該当値テキスト"/>
        <xdr:cNvSpPr txBox="1"/>
      </xdr:nvSpPr>
      <xdr:spPr>
        <a:xfrm>
          <a:off x="22212300" y="629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55807</xdr:rowOff>
    </xdr:from>
    <xdr:to>
      <xdr:col>112</xdr:col>
      <xdr:colOff>38100</xdr:colOff>
      <xdr:row>37</xdr:row>
      <xdr:rowOff>157407</xdr:rowOff>
    </xdr:to>
    <xdr:sp macro="" textlink="">
      <xdr:nvSpPr>
        <xdr:cNvPr id="768" name="楕円 767"/>
        <xdr:cNvSpPr/>
      </xdr:nvSpPr>
      <xdr:spPr>
        <a:xfrm>
          <a:off x="21272500" y="63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2484</xdr:rowOff>
    </xdr:from>
    <xdr:ext cx="469744" cy="259045"/>
    <xdr:sp macro="" textlink="">
      <xdr:nvSpPr>
        <xdr:cNvPr id="769" name="テキスト ボックス 768"/>
        <xdr:cNvSpPr txBox="1"/>
      </xdr:nvSpPr>
      <xdr:spPr>
        <a:xfrm>
          <a:off x="21088428" y="61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27940</xdr:rowOff>
    </xdr:from>
    <xdr:to>
      <xdr:col>107</xdr:col>
      <xdr:colOff>101600</xdr:colOff>
      <xdr:row>37</xdr:row>
      <xdr:rowOff>129540</xdr:rowOff>
    </xdr:to>
    <xdr:sp macro="" textlink="">
      <xdr:nvSpPr>
        <xdr:cNvPr id="770" name="楕円 769"/>
        <xdr:cNvSpPr/>
      </xdr:nvSpPr>
      <xdr:spPr>
        <a:xfrm>
          <a:off x="20383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146067</xdr:rowOff>
    </xdr:from>
    <xdr:ext cx="469744" cy="259045"/>
    <xdr:sp macro="" textlink="">
      <xdr:nvSpPr>
        <xdr:cNvPr id="771" name="テキスト ボックス 770"/>
        <xdr:cNvSpPr txBox="1"/>
      </xdr:nvSpPr>
      <xdr:spPr>
        <a:xfrm>
          <a:off x="20199428"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24566</xdr:rowOff>
    </xdr:from>
    <xdr:to>
      <xdr:col>102</xdr:col>
      <xdr:colOff>165100</xdr:colOff>
      <xdr:row>37</xdr:row>
      <xdr:rowOff>126166</xdr:rowOff>
    </xdr:to>
    <xdr:sp macro="" textlink="">
      <xdr:nvSpPr>
        <xdr:cNvPr id="772" name="楕円 771"/>
        <xdr:cNvSpPr/>
      </xdr:nvSpPr>
      <xdr:spPr>
        <a:xfrm>
          <a:off x="194945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142693</xdr:rowOff>
    </xdr:from>
    <xdr:ext cx="469744" cy="259045"/>
    <xdr:sp macro="" textlink="">
      <xdr:nvSpPr>
        <xdr:cNvPr id="773" name="テキスト ボックス 772"/>
        <xdr:cNvSpPr txBox="1"/>
      </xdr:nvSpPr>
      <xdr:spPr>
        <a:xfrm>
          <a:off x="19310428" y="61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14006</xdr:rowOff>
    </xdr:from>
    <xdr:to>
      <xdr:col>98</xdr:col>
      <xdr:colOff>38100</xdr:colOff>
      <xdr:row>37</xdr:row>
      <xdr:rowOff>115606</xdr:rowOff>
    </xdr:to>
    <xdr:sp macro="" textlink="">
      <xdr:nvSpPr>
        <xdr:cNvPr id="774" name="楕円 773"/>
        <xdr:cNvSpPr/>
      </xdr:nvSpPr>
      <xdr:spPr>
        <a:xfrm>
          <a:off x="18605500" y="63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132133</xdr:rowOff>
    </xdr:from>
    <xdr:ext cx="469744" cy="259045"/>
    <xdr:sp macro="" textlink="">
      <xdr:nvSpPr>
        <xdr:cNvPr id="775" name="テキスト ボックス 774"/>
        <xdr:cNvSpPr txBox="1"/>
      </xdr:nvSpPr>
      <xdr:spPr>
        <a:xfrm>
          <a:off x="18421428" y="61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1" name="テキスト ボックス 79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3" name="テキスト ボックス 79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799" name="直線コネクタ 798"/>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2"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3" name="直線コネクタ 802"/>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72136</xdr:rowOff>
    </xdr:from>
    <xdr:to>
      <xdr:col>116</xdr:col>
      <xdr:colOff>63500</xdr:colOff>
      <xdr:row>57</xdr:row>
      <xdr:rowOff>77470</xdr:rowOff>
    </xdr:to>
    <xdr:cxnSp macro="">
      <xdr:nvCxnSpPr>
        <xdr:cNvPr id="804" name="直線コネクタ 803"/>
        <xdr:cNvCxnSpPr/>
      </xdr:nvCxnSpPr>
      <xdr:spPr>
        <a:xfrm flipV="1">
          <a:off x="21323300" y="984478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5"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6" name="フローチャート: 判断 805"/>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113157</xdr:rowOff>
    </xdr:from>
    <xdr:to>
      <xdr:col>111</xdr:col>
      <xdr:colOff>177800</xdr:colOff>
      <xdr:row>57</xdr:row>
      <xdr:rowOff>77470</xdr:rowOff>
    </xdr:to>
    <xdr:cxnSp macro="">
      <xdr:nvCxnSpPr>
        <xdr:cNvPr id="807" name="直線コネクタ 806"/>
        <xdr:cNvCxnSpPr/>
      </xdr:nvCxnSpPr>
      <xdr:spPr>
        <a:xfrm>
          <a:off x="20434300" y="9714357"/>
          <a:ext cx="8890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08" name="フローチャート: 判断 807"/>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09" name="テキスト ボックス 808"/>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113157</xdr:rowOff>
    </xdr:from>
    <xdr:to>
      <xdr:col>107</xdr:col>
      <xdr:colOff>50800</xdr:colOff>
      <xdr:row>57</xdr:row>
      <xdr:rowOff>86868</xdr:rowOff>
    </xdr:to>
    <xdr:cxnSp macro="">
      <xdr:nvCxnSpPr>
        <xdr:cNvPr id="810" name="直線コネクタ 809"/>
        <xdr:cNvCxnSpPr/>
      </xdr:nvCxnSpPr>
      <xdr:spPr>
        <a:xfrm flipV="1">
          <a:off x="19545300" y="9714357"/>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1" name="フローチャート: 判断 810"/>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2" name="テキスト ボックス 811"/>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86868</xdr:rowOff>
    </xdr:from>
    <xdr:to>
      <xdr:col>102</xdr:col>
      <xdr:colOff>114300</xdr:colOff>
      <xdr:row>57</xdr:row>
      <xdr:rowOff>91948</xdr:rowOff>
    </xdr:to>
    <xdr:cxnSp macro="">
      <xdr:nvCxnSpPr>
        <xdr:cNvPr id="813" name="直線コネクタ 812"/>
        <xdr:cNvCxnSpPr/>
      </xdr:nvCxnSpPr>
      <xdr:spPr>
        <a:xfrm flipV="1">
          <a:off x="18656300" y="9859518"/>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4" name="フローチャート: 判断 813"/>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5" name="テキスト ボックス 814"/>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6" name="フローチャート: 判断 815"/>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7" name="テキスト ボックス 816"/>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21336</xdr:rowOff>
    </xdr:from>
    <xdr:to>
      <xdr:col>116</xdr:col>
      <xdr:colOff>114300</xdr:colOff>
      <xdr:row>57</xdr:row>
      <xdr:rowOff>122936</xdr:rowOff>
    </xdr:to>
    <xdr:sp macro="" textlink="">
      <xdr:nvSpPr>
        <xdr:cNvPr id="823" name="楕円 822"/>
        <xdr:cNvSpPr/>
      </xdr:nvSpPr>
      <xdr:spPr>
        <a:xfrm>
          <a:off x="22110700" y="97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44213</xdr:rowOff>
    </xdr:from>
    <xdr:ext cx="469744" cy="259045"/>
    <xdr:sp macro="" textlink="">
      <xdr:nvSpPr>
        <xdr:cNvPr id="824" name="貸付金該当値テキスト"/>
        <xdr:cNvSpPr txBox="1"/>
      </xdr:nvSpPr>
      <xdr:spPr>
        <a:xfrm>
          <a:off x="22212300" y="96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26670</xdr:rowOff>
    </xdr:from>
    <xdr:to>
      <xdr:col>112</xdr:col>
      <xdr:colOff>38100</xdr:colOff>
      <xdr:row>57</xdr:row>
      <xdr:rowOff>128270</xdr:rowOff>
    </xdr:to>
    <xdr:sp macro="" textlink="">
      <xdr:nvSpPr>
        <xdr:cNvPr id="825" name="楕円 824"/>
        <xdr:cNvSpPr/>
      </xdr:nvSpPr>
      <xdr:spPr>
        <a:xfrm>
          <a:off x="21272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144797</xdr:rowOff>
    </xdr:from>
    <xdr:ext cx="469744" cy="259045"/>
    <xdr:sp macro="" textlink="">
      <xdr:nvSpPr>
        <xdr:cNvPr id="826" name="テキスト ボックス 825"/>
        <xdr:cNvSpPr txBox="1"/>
      </xdr:nvSpPr>
      <xdr:spPr>
        <a:xfrm>
          <a:off x="21088428" y="957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62357</xdr:rowOff>
    </xdr:from>
    <xdr:to>
      <xdr:col>107</xdr:col>
      <xdr:colOff>101600</xdr:colOff>
      <xdr:row>56</xdr:row>
      <xdr:rowOff>163957</xdr:rowOff>
    </xdr:to>
    <xdr:sp macro="" textlink="">
      <xdr:nvSpPr>
        <xdr:cNvPr id="827" name="楕円 826"/>
        <xdr:cNvSpPr/>
      </xdr:nvSpPr>
      <xdr:spPr>
        <a:xfrm>
          <a:off x="20383500" y="96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9034</xdr:rowOff>
    </xdr:from>
    <xdr:ext cx="469744" cy="259045"/>
    <xdr:sp macro="" textlink="">
      <xdr:nvSpPr>
        <xdr:cNvPr id="828" name="テキスト ボックス 827"/>
        <xdr:cNvSpPr txBox="1"/>
      </xdr:nvSpPr>
      <xdr:spPr>
        <a:xfrm>
          <a:off x="20199428" y="9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36068</xdr:rowOff>
    </xdr:from>
    <xdr:to>
      <xdr:col>102</xdr:col>
      <xdr:colOff>165100</xdr:colOff>
      <xdr:row>57</xdr:row>
      <xdr:rowOff>137668</xdr:rowOff>
    </xdr:to>
    <xdr:sp macro="" textlink="">
      <xdr:nvSpPr>
        <xdr:cNvPr id="829" name="楕円 828"/>
        <xdr:cNvSpPr/>
      </xdr:nvSpPr>
      <xdr:spPr>
        <a:xfrm>
          <a:off x="19494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128795</xdr:rowOff>
    </xdr:from>
    <xdr:ext cx="469744" cy="259045"/>
    <xdr:sp macro="" textlink="">
      <xdr:nvSpPr>
        <xdr:cNvPr id="830" name="テキスト ボックス 829"/>
        <xdr:cNvSpPr txBox="1"/>
      </xdr:nvSpPr>
      <xdr:spPr>
        <a:xfrm>
          <a:off x="19310428" y="99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41148</xdr:rowOff>
    </xdr:from>
    <xdr:to>
      <xdr:col>98</xdr:col>
      <xdr:colOff>38100</xdr:colOff>
      <xdr:row>57</xdr:row>
      <xdr:rowOff>142748</xdr:rowOff>
    </xdr:to>
    <xdr:sp macro="" textlink="">
      <xdr:nvSpPr>
        <xdr:cNvPr id="831" name="楕円 830"/>
        <xdr:cNvSpPr/>
      </xdr:nvSpPr>
      <xdr:spPr>
        <a:xfrm>
          <a:off x="18605500" y="98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133875</xdr:rowOff>
    </xdr:from>
    <xdr:ext cx="469744" cy="259045"/>
    <xdr:sp macro="" textlink="">
      <xdr:nvSpPr>
        <xdr:cNvPr id="832" name="テキスト ボックス 831"/>
        <xdr:cNvSpPr txBox="1"/>
      </xdr:nvSpPr>
      <xdr:spPr>
        <a:xfrm>
          <a:off x="18421428" y="99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7" name="直線コネクタ 856"/>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8"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9" name="直線コネクタ 858"/>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0"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1" name="直線コネクタ 860"/>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163475</xdr:rowOff>
    </xdr:from>
    <xdr:to>
      <xdr:col>116</xdr:col>
      <xdr:colOff>63500</xdr:colOff>
      <xdr:row>73</xdr:row>
      <xdr:rowOff>168675</xdr:rowOff>
    </xdr:to>
    <xdr:cxnSp macro="">
      <xdr:nvCxnSpPr>
        <xdr:cNvPr id="862" name="直線コネクタ 861"/>
        <xdr:cNvCxnSpPr/>
      </xdr:nvCxnSpPr>
      <xdr:spPr>
        <a:xfrm flipV="1">
          <a:off x="21323300" y="12679325"/>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3"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4" name="フローチャート: 判断 863"/>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168675</xdr:rowOff>
    </xdr:from>
    <xdr:to>
      <xdr:col>111</xdr:col>
      <xdr:colOff>177800</xdr:colOff>
      <xdr:row>74</xdr:row>
      <xdr:rowOff>38812</xdr:rowOff>
    </xdr:to>
    <xdr:cxnSp macro="">
      <xdr:nvCxnSpPr>
        <xdr:cNvPr id="865" name="直線コネクタ 864"/>
        <xdr:cNvCxnSpPr/>
      </xdr:nvCxnSpPr>
      <xdr:spPr>
        <a:xfrm flipV="1">
          <a:off x="20434300" y="12684525"/>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6" name="フローチャート: 判断 865"/>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7" name="テキスト ボックス 866"/>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38812</xdr:rowOff>
    </xdr:from>
    <xdr:to>
      <xdr:col>107</xdr:col>
      <xdr:colOff>50800</xdr:colOff>
      <xdr:row>74</xdr:row>
      <xdr:rowOff>42926</xdr:rowOff>
    </xdr:to>
    <xdr:cxnSp macro="">
      <xdr:nvCxnSpPr>
        <xdr:cNvPr id="868" name="直線コネクタ 867"/>
        <xdr:cNvCxnSpPr/>
      </xdr:nvCxnSpPr>
      <xdr:spPr>
        <a:xfrm flipV="1">
          <a:off x="19545300" y="127261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9" name="フローチャート: 判断 868"/>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0" name="テキスト ボックス 869"/>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145091</xdr:rowOff>
    </xdr:from>
    <xdr:to>
      <xdr:col>102</xdr:col>
      <xdr:colOff>114300</xdr:colOff>
      <xdr:row>74</xdr:row>
      <xdr:rowOff>42926</xdr:rowOff>
    </xdr:to>
    <xdr:cxnSp macro="">
      <xdr:nvCxnSpPr>
        <xdr:cNvPr id="871" name="直線コネクタ 870"/>
        <xdr:cNvCxnSpPr/>
      </xdr:nvCxnSpPr>
      <xdr:spPr>
        <a:xfrm>
          <a:off x="18656300" y="12660941"/>
          <a:ext cx="889000" cy="6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2" name="フローチャート: 判断 871"/>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3" name="テキスト ボックス 872"/>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4" name="フローチャート: 判断 873"/>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5" name="テキスト ボックス 874"/>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112675</xdr:rowOff>
    </xdr:from>
    <xdr:to>
      <xdr:col>116</xdr:col>
      <xdr:colOff>114300</xdr:colOff>
      <xdr:row>74</xdr:row>
      <xdr:rowOff>42825</xdr:rowOff>
    </xdr:to>
    <xdr:sp macro="" textlink="">
      <xdr:nvSpPr>
        <xdr:cNvPr id="881" name="楕円 880"/>
        <xdr:cNvSpPr/>
      </xdr:nvSpPr>
      <xdr:spPr>
        <a:xfrm>
          <a:off x="22110700" y="126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135552</xdr:rowOff>
    </xdr:from>
    <xdr:ext cx="534377" cy="259045"/>
    <xdr:sp macro="" textlink="">
      <xdr:nvSpPr>
        <xdr:cNvPr id="882" name="繰出金該当値テキスト"/>
        <xdr:cNvSpPr txBox="1"/>
      </xdr:nvSpPr>
      <xdr:spPr>
        <a:xfrm>
          <a:off x="22212300" y="124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117875</xdr:rowOff>
    </xdr:from>
    <xdr:to>
      <xdr:col>112</xdr:col>
      <xdr:colOff>38100</xdr:colOff>
      <xdr:row>74</xdr:row>
      <xdr:rowOff>48025</xdr:rowOff>
    </xdr:to>
    <xdr:sp macro="" textlink="">
      <xdr:nvSpPr>
        <xdr:cNvPr id="883" name="楕円 882"/>
        <xdr:cNvSpPr/>
      </xdr:nvSpPr>
      <xdr:spPr>
        <a:xfrm>
          <a:off x="21272500" y="126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64552</xdr:rowOff>
    </xdr:from>
    <xdr:ext cx="534377" cy="259045"/>
    <xdr:sp macro="" textlink="">
      <xdr:nvSpPr>
        <xdr:cNvPr id="884" name="テキスト ボックス 883"/>
        <xdr:cNvSpPr txBox="1"/>
      </xdr:nvSpPr>
      <xdr:spPr>
        <a:xfrm>
          <a:off x="21056111" y="124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159462</xdr:rowOff>
    </xdr:from>
    <xdr:to>
      <xdr:col>107</xdr:col>
      <xdr:colOff>101600</xdr:colOff>
      <xdr:row>74</xdr:row>
      <xdr:rowOff>89612</xdr:rowOff>
    </xdr:to>
    <xdr:sp macro="" textlink="">
      <xdr:nvSpPr>
        <xdr:cNvPr id="885" name="楕円 884"/>
        <xdr:cNvSpPr/>
      </xdr:nvSpPr>
      <xdr:spPr>
        <a:xfrm>
          <a:off x="20383500" y="126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106139</xdr:rowOff>
    </xdr:from>
    <xdr:ext cx="534377" cy="259045"/>
    <xdr:sp macro="" textlink="">
      <xdr:nvSpPr>
        <xdr:cNvPr id="886" name="テキスト ボックス 885"/>
        <xdr:cNvSpPr txBox="1"/>
      </xdr:nvSpPr>
      <xdr:spPr>
        <a:xfrm>
          <a:off x="20167111" y="124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163576</xdr:rowOff>
    </xdr:from>
    <xdr:to>
      <xdr:col>102</xdr:col>
      <xdr:colOff>165100</xdr:colOff>
      <xdr:row>74</xdr:row>
      <xdr:rowOff>93726</xdr:rowOff>
    </xdr:to>
    <xdr:sp macro="" textlink="">
      <xdr:nvSpPr>
        <xdr:cNvPr id="887" name="楕円 886"/>
        <xdr:cNvSpPr/>
      </xdr:nvSpPr>
      <xdr:spPr>
        <a:xfrm>
          <a:off x="19494500" y="12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110253</xdr:rowOff>
    </xdr:from>
    <xdr:ext cx="534377" cy="259045"/>
    <xdr:sp macro="" textlink="">
      <xdr:nvSpPr>
        <xdr:cNvPr id="888" name="テキスト ボックス 887"/>
        <xdr:cNvSpPr txBox="1"/>
      </xdr:nvSpPr>
      <xdr:spPr>
        <a:xfrm>
          <a:off x="19278111" y="124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94291</xdr:rowOff>
    </xdr:from>
    <xdr:to>
      <xdr:col>98</xdr:col>
      <xdr:colOff>38100</xdr:colOff>
      <xdr:row>74</xdr:row>
      <xdr:rowOff>24441</xdr:rowOff>
    </xdr:to>
    <xdr:sp macro="" textlink="">
      <xdr:nvSpPr>
        <xdr:cNvPr id="889" name="楕円 888"/>
        <xdr:cNvSpPr/>
      </xdr:nvSpPr>
      <xdr:spPr>
        <a:xfrm>
          <a:off x="18605500" y="126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40968</xdr:rowOff>
    </xdr:from>
    <xdr:ext cx="534377" cy="259045"/>
    <xdr:sp macro="" textlink="">
      <xdr:nvSpPr>
        <xdr:cNvPr id="890" name="テキスト ボックス 889"/>
        <xdr:cNvSpPr txBox="1"/>
      </xdr:nvSpPr>
      <xdr:spPr>
        <a:xfrm>
          <a:off x="18389111" y="123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575,150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80,272</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1,613</a:t>
          </a:r>
          <a:r>
            <a:rPr kumimoji="1" lang="ja-JP" altLang="en-US" sz="1300">
              <a:latin typeface="ＭＳ Ｐゴシック" panose="020B0600070205080204" pitchFamily="50" charset="-128"/>
              <a:ea typeface="ＭＳ Ｐゴシック" panose="020B0600070205080204" pitchFamily="50" charset="-128"/>
            </a:rPr>
            <a:t>円下がったが、類似団体平均と比べて高い水準にある。　</a:t>
          </a:r>
        </a:p>
        <a:p>
          <a:r>
            <a:rPr kumimoji="1" lang="ja-JP" altLang="en-US" sz="1300">
              <a:latin typeface="ＭＳ Ｐゴシック" panose="020B0600070205080204" pitchFamily="50" charset="-128"/>
              <a:ea typeface="ＭＳ Ｐゴシック" panose="020B0600070205080204" pitchFamily="50" charset="-128"/>
            </a:rPr>
            <a:t>　また、普通建設事業費（うち更新整備）が住民一人当たり</a:t>
          </a:r>
          <a:r>
            <a:rPr kumimoji="1" lang="en-US" altLang="ja-JP" sz="1300">
              <a:latin typeface="ＭＳ Ｐゴシック" panose="020B0600070205080204" pitchFamily="50" charset="-128"/>
              <a:ea typeface="ＭＳ Ｐゴシック" panose="020B0600070205080204" pitchFamily="50" charset="-128"/>
            </a:rPr>
            <a:t>69,316</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35,460</a:t>
          </a:r>
          <a:r>
            <a:rPr kumimoji="1" lang="ja-JP" altLang="en-US" sz="1300">
              <a:latin typeface="ＭＳ Ｐゴシック" panose="020B0600070205080204" pitchFamily="50" charset="-128"/>
              <a:ea typeface="ＭＳ Ｐゴシック" panose="020B0600070205080204" pitchFamily="50" charset="-128"/>
            </a:rPr>
            <a:t>円増額となった。今後についても、公共施設の統廃合による施設の解体及び老朽化に伴う大規模改修など見込まれるため、事務事業の見直しを行い経費の抑制に努める。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扶助費についても前年比</a:t>
          </a:r>
          <a:r>
            <a:rPr kumimoji="1" lang="en-US" altLang="ja-JP" sz="1300">
              <a:latin typeface="ＭＳ Ｐゴシック" panose="020B0600070205080204" pitchFamily="50" charset="-128"/>
              <a:ea typeface="ＭＳ Ｐゴシック" panose="020B0600070205080204" pitchFamily="50" charset="-128"/>
            </a:rPr>
            <a:t>3,415</a:t>
          </a:r>
          <a:r>
            <a:rPr kumimoji="1" lang="ja-JP" altLang="en-US" sz="1300">
              <a:latin typeface="ＭＳ Ｐゴシック" panose="020B0600070205080204" pitchFamily="50" charset="-128"/>
              <a:ea typeface="ＭＳ Ｐゴシック" panose="020B0600070205080204" pitchFamily="50" charset="-128"/>
            </a:rPr>
            <a:t>円増額となっている。児童福祉、高齢者福祉及び障がい者福祉は年々増加傾向にあり、今後も増加することが予想される。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20,147
20,103
276.33
11,982,948
11,587,553
349,976
7,072,923
11,418,293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20501</xdr:rowOff>
    </xdr:from>
    <xdr:to>
      <xdr:col>24</xdr:col>
      <xdr:colOff>63500</xdr:colOff>
      <xdr:row>34</xdr:row>
      <xdr:rowOff>33564</xdr:rowOff>
    </xdr:to>
    <xdr:cxnSp macro="">
      <xdr:nvCxnSpPr>
        <xdr:cNvPr id="63" name="直線コネクタ 62"/>
        <xdr:cNvCxnSpPr/>
      </xdr:nvCxnSpPr>
      <xdr:spPr>
        <a:xfrm flipV="1">
          <a:off x="3797300" y="584980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94960</xdr:rowOff>
    </xdr:from>
    <xdr:to>
      <xdr:col>19</xdr:col>
      <xdr:colOff>177800</xdr:colOff>
      <xdr:row>34</xdr:row>
      <xdr:rowOff>33564</xdr:rowOff>
    </xdr:to>
    <xdr:cxnSp macro="">
      <xdr:nvCxnSpPr>
        <xdr:cNvPr id="66" name="直線コネクタ 65"/>
        <xdr:cNvCxnSpPr/>
      </xdr:nvCxnSpPr>
      <xdr:spPr>
        <a:xfrm>
          <a:off x="2908300" y="5752810"/>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61976</xdr:rowOff>
    </xdr:from>
    <xdr:to>
      <xdr:col>15</xdr:col>
      <xdr:colOff>50800</xdr:colOff>
      <xdr:row>33</xdr:row>
      <xdr:rowOff>94960</xdr:rowOff>
    </xdr:to>
    <xdr:cxnSp macro="">
      <xdr:nvCxnSpPr>
        <xdr:cNvPr id="69" name="直線コネクタ 68"/>
        <xdr:cNvCxnSpPr/>
      </xdr:nvCxnSpPr>
      <xdr:spPr>
        <a:xfrm>
          <a:off x="2019300" y="5719826"/>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94960</xdr:rowOff>
    </xdr:from>
    <xdr:to>
      <xdr:col>10</xdr:col>
      <xdr:colOff>114300</xdr:colOff>
      <xdr:row>33</xdr:row>
      <xdr:rowOff>61976</xdr:rowOff>
    </xdr:to>
    <xdr:cxnSp macro="">
      <xdr:nvCxnSpPr>
        <xdr:cNvPr id="72" name="直線コネクタ 71"/>
        <xdr:cNvCxnSpPr/>
      </xdr:nvCxnSpPr>
      <xdr:spPr>
        <a:xfrm>
          <a:off x="1130300" y="5581360"/>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141151</xdr:rowOff>
    </xdr:from>
    <xdr:to>
      <xdr:col>24</xdr:col>
      <xdr:colOff>114300</xdr:colOff>
      <xdr:row>34</xdr:row>
      <xdr:rowOff>71301</xdr:rowOff>
    </xdr:to>
    <xdr:sp macro="" textlink="">
      <xdr:nvSpPr>
        <xdr:cNvPr id="82" name="楕円 81"/>
        <xdr:cNvSpPr/>
      </xdr:nvSpPr>
      <xdr:spPr>
        <a:xfrm>
          <a:off x="4584700" y="57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164028</xdr:rowOff>
    </xdr:from>
    <xdr:ext cx="469744" cy="259045"/>
    <xdr:sp macro="" textlink="">
      <xdr:nvSpPr>
        <xdr:cNvPr id="83" name="議会費該当値テキスト"/>
        <xdr:cNvSpPr txBox="1"/>
      </xdr:nvSpPr>
      <xdr:spPr>
        <a:xfrm>
          <a:off x="4686300" y="565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154214</xdr:rowOff>
    </xdr:from>
    <xdr:to>
      <xdr:col>20</xdr:col>
      <xdr:colOff>38100</xdr:colOff>
      <xdr:row>34</xdr:row>
      <xdr:rowOff>84364</xdr:rowOff>
    </xdr:to>
    <xdr:sp macro="" textlink="">
      <xdr:nvSpPr>
        <xdr:cNvPr id="84" name="楕円 83"/>
        <xdr:cNvSpPr/>
      </xdr:nvSpPr>
      <xdr:spPr>
        <a:xfrm>
          <a:off x="3746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100891</xdr:rowOff>
    </xdr:from>
    <xdr:ext cx="469744" cy="259045"/>
    <xdr:sp macro="" textlink="">
      <xdr:nvSpPr>
        <xdr:cNvPr id="85" name="テキスト ボックス 84"/>
        <xdr:cNvSpPr txBox="1"/>
      </xdr:nvSpPr>
      <xdr:spPr>
        <a:xfrm>
          <a:off x="3562428" y="5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44160</xdr:rowOff>
    </xdr:from>
    <xdr:to>
      <xdr:col>15</xdr:col>
      <xdr:colOff>101600</xdr:colOff>
      <xdr:row>33</xdr:row>
      <xdr:rowOff>145760</xdr:rowOff>
    </xdr:to>
    <xdr:sp macro="" textlink="">
      <xdr:nvSpPr>
        <xdr:cNvPr id="86" name="楕円 85"/>
        <xdr:cNvSpPr/>
      </xdr:nvSpPr>
      <xdr:spPr>
        <a:xfrm>
          <a:off x="2857500" y="57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162287</xdr:rowOff>
    </xdr:from>
    <xdr:ext cx="469744" cy="259045"/>
    <xdr:sp macro="" textlink="">
      <xdr:nvSpPr>
        <xdr:cNvPr id="87" name="テキスト ボックス 86"/>
        <xdr:cNvSpPr txBox="1"/>
      </xdr:nvSpPr>
      <xdr:spPr>
        <a:xfrm>
          <a:off x="2673428" y="54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11176</xdr:rowOff>
    </xdr:from>
    <xdr:to>
      <xdr:col>10</xdr:col>
      <xdr:colOff>165100</xdr:colOff>
      <xdr:row>33</xdr:row>
      <xdr:rowOff>112776</xdr:rowOff>
    </xdr:to>
    <xdr:sp macro="" textlink="">
      <xdr:nvSpPr>
        <xdr:cNvPr id="88" name="楕円 87"/>
        <xdr:cNvSpPr/>
      </xdr:nvSpPr>
      <xdr:spPr>
        <a:xfrm>
          <a:off x="1968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129303</xdr:rowOff>
    </xdr:from>
    <xdr:ext cx="469744" cy="259045"/>
    <xdr:sp macro="" textlink="">
      <xdr:nvSpPr>
        <xdr:cNvPr id="89" name="テキスト ボックス 88"/>
        <xdr:cNvSpPr txBox="1"/>
      </xdr:nvSpPr>
      <xdr:spPr>
        <a:xfrm>
          <a:off x="1784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44160</xdr:rowOff>
    </xdr:from>
    <xdr:to>
      <xdr:col>6</xdr:col>
      <xdr:colOff>38100</xdr:colOff>
      <xdr:row>32</xdr:row>
      <xdr:rowOff>145760</xdr:rowOff>
    </xdr:to>
    <xdr:sp macro="" textlink="">
      <xdr:nvSpPr>
        <xdr:cNvPr id="90" name="楕円 89"/>
        <xdr:cNvSpPr/>
      </xdr:nvSpPr>
      <xdr:spPr>
        <a:xfrm>
          <a:off x="1079500" y="55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162287</xdr:rowOff>
    </xdr:from>
    <xdr:ext cx="469744" cy="259045"/>
    <xdr:sp macro="" textlink="">
      <xdr:nvSpPr>
        <xdr:cNvPr id="91" name="テキスト ボックス 90"/>
        <xdr:cNvSpPr txBox="1"/>
      </xdr:nvSpPr>
      <xdr:spPr>
        <a:xfrm>
          <a:off x="895428" y="53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171201</xdr:rowOff>
    </xdr:from>
    <xdr:to>
      <xdr:col>24</xdr:col>
      <xdr:colOff>63500</xdr:colOff>
      <xdr:row>55</xdr:row>
      <xdr:rowOff>76387</xdr:rowOff>
    </xdr:to>
    <xdr:cxnSp macro="">
      <xdr:nvCxnSpPr>
        <xdr:cNvPr id="118" name="直線コネクタ 117"/>
        <xdr:cNvCxnSpPr/>
      </xdr:nvCxnSpPr>
      <xdr:spPr>
        <a:xfrm>
          <a:off x="3797300" y="9086601"/>
          <a:ext cx="838200" cy="4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171201</xdr:rowOff>
    </xdr:from>
    <xdr:to>
      <xdr:col>19</xdr:col>
      <xdr:colOff>177800</xdr:colOff>
      <xdr:row>56</xdr:row>
      <xdr:rowOff>931</xdr:rowOff>
    </xdr:to>
    <xdr:cxnSp macro="">
      <xdr:nvCxnSpPr>
        <xdr:cNvPr id="121" name="直線コネクタ 120"/>
        <xdr:cNvCxnSpPr/>
      </xdr:nvCxnSpPr>
      <xdr:spPr>
        <a:xfrm flipV="1">
          <a:off x="2908300" y="9086601"/>
          <a:ext cx="889000" cy="5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22977</xdr:rowOff>
    </xdr:from>
    <xdr:to>
      <xdr:col>15</xdr:col>
      <xdr:colOff>50800</xdr:colOff>
      <xdr:row>56</xdr:row>
      <xdr:rowOff>931</xdr:rowOff>
    </xdr:to>
    <xdr:cxnSp macro="">
      <xdr:nvCxnSpPr>
        <xdr:cNvPr id="124" name="直線コネクタ 123"/>
        <xdr:cNvCxnSpPr/>
      </xdr:nvCxnSpPr>
      <xdr:spPr>
        <a:xfrm>
          <a:off x="2019300" y="9281277"/>
          <a:ext cx="889000" cy="3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22977</xdr:rowOff>
    </xdr:from>
    <xdr:to>
      <xdr:col>10</xdr:col>
      <xdr:colOff>114300</xdr:colOff>
      <xdr:row>55</xdr:row>
      <xdr:rowOff>22739</xdr:rowOff>
    </xdr:to>
    <xdr:cxnSp macro="">
      <xdr:nvCxnSpPr>
        <xdr:cNvPr id="127" name="直線コネクタ 126"/>
        <xdr:cNvCxnSpPr/>
      </xdr:nvCxnSpPr>
      <xdr:spPr>
        <a:xfrm flipV="1">
          <a:off x="1130300" y="9281277"/>
          <a:ext cx="889000" cy="17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25587</xdr:rowOff>
    </xdr:from>
    <xdr:to>
      <xdr:col>24</xdr:col>
      <xdr:colOff>114300</xdr:colOff>
      <xdr:row>55</xdr:row>
      <xdr:rowOff>127187</xdr:rowOff>
    </xdr:to>
    <xdr:sp macro="" textlink="">
      <xdr:nvSpPr>
        <xdr:cNvPr id="137" name="楕円 136"/>
        <xdr:cNvSpPr/>
      </xdr:nvSpPr>
      <xdr:spPr>
        <a:xfrm>
          <a:off x="4584700" y="94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48464</xdr:rowOff>
    </xdr:from>
    <xdr:ext cx="599010" cy="259045"/>
    <xdr:sp macro="" textlink="">
      <xdr:nvSpPr>
        <xdr:cNvPr id="138" name="総務費該当値テキスト"/>
        <xdr:cNvSpPr txBox="1"/>
      </xdr:nvSpPr>
      <xdr:spPr>
        <a:xfrm>
          <a:off x="4686300" y="930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120401</xdr:rowOff>
    </xdr:from>
    <xdr:to>
      <xdr:col>20</xdr:col>
      <xdr:colOff>38100</xdr:colOff>
      <xdr:row>53</xdr:row>
      <xdr:rowOff>50551</xdr:rowOff>
    </xdr:to>
    <xdr:sp macro="" textlink="">
      <xdr:nvSpPr>
        <xdr:cNvPr id="139" name="楕円 138"/>
        <xdr:cNvSpPr/>
      </xdr:nvSpPr>
      <xdr:spPr>
        <a:xfrm>
          <a:off x="3746500" y="90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67078</xdr:rowOff>
    </xdr:from>
    <xdr:ext cx="599010" cy="259045"/>
    <xdr:sp macro="" textlink="">
      <xdr:nvSpPr>
        <xdr:cNvPr id="140" name="テキスト ボックス 139"/>
        <xdr:cNvSpPr txBox="1"/>
      </xdr:nvSpPr>
      <xdr:spPr>
        <a:xfrm>
          <a:off x="3497795" y="88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121581</xdr:rowOff>
    </xdr:from>
    <xdr:to>
      <xdr:col>15</xdr:col>
      <xdr:colOff>101600</xdr:colOff>
      <xdr:row>56</xdr:row>
      <xdr:rowOff>51731</xdr:rowOff>
    </xdr:to>
    <xdr:sp macro="" textlink="">
      <xdr:nvSpPr>
        <xdr:cNvPr id="141" name="楕円 140"/>
        <xdr:cNvSpPr/>
      </xdr:nvSpPr>
      <xdr:spPr>
        <a:xfrm>
          <a:off x="2857500" y="95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68258</xdr:rowOff>
    </xdr:from>
    <xdr:ext cx="599010" cy="259045"/>
    <xdr:sp macro="" textlink="">
      <xdr:nvSpPr>
        <xdr:cNvPr id="142" name="テキスト ボックス 141"/>
        <xdr:cNvSpPr txBox="1"/>
      </xdr:nvSpPr>
      <xdr:spPr>
        <a:xfrm>
          <a:off x="2608795" y="93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143627</xdr:rowOff>
    </xdr:from>
    <xdr:to>
      <xdr:col>10</xdr:col>
      <xdr:colOff>165100</xdr:colOff>
      <xdr:row>54</xdr:row>
      <xdr:rowOff>73777</xdr:rowOff>
    </xdr:to>
    <xdr:sp macro="" textlink="">
      <xdr:nvSpPr>
        <xdr:cNvPr id="143" name="楕円 142"/>
        <xdr:cNvSpPr/>
      </xdr:nvSpPr>
      <xdr:spPr>
        <a:xfrm>
          <a:off x="1968500" y="92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90304</xdr:rowOff>
    </xdr:from>
    <xdr:ext cx="599010" cy="259045"/>
    <xdr:sp macro="" textlink="">
      <xdr:nvSpPr>
        <xdr:cNvPr id="144" name="テキスト ボックス 143"/>
        <xdr:cNvSpPr txBox="1"/>
      </xdr:nvSpPr>
      <xdr:spPr>
        <a:xfrm>
          <a:off x="1719795" y="900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143389</xdr:rowOff>
    </xdr:from>
    <xdr:to>
      <xdr:col>6</xdr:col>
      <xdr:colOff>38100</xdr:colOff>
      <xdr:row>55</xdr:row>
      <xdr:rowOff>73539</xdr:rowOff>
    </xdr:to>
    <xdr:sp macro="" textlink="">
      <xdr:nvSpPr>
        <xdr:cNvPr id="145" name="楕円 144"/>
        <xdr:cNvSpPr/>
      </xdr:nvSpPr>
      <xdr:spPr>
        <a:xfrm>
          <a:off x="1079500" y="9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90066</xdr:rowOff>
    </xdr:from>
    <xdr:ext cx="599010" cy="259045"/>
    <xdr:sp macro="" textlink="">
      <xdr:nvSpPr>
        <xdr:cNvPr id="146" name="テキスト ボックス 145"/>
        <xdr:cNvSpPr txBox="1"/>
      </xdr:nvSpPr>
      <xdr:spPr>
        <a:xfrm>
          <a:off x="830795" y="917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52743</xdr:rowOff>
    </xdr:from>
    <xdr:to>
      <xdr:col>24</xdr:col>
      <xdr:colOff>63500</xdr:colOff>
      <xdr:row>75</xdr:row>
      <xdr:rowOff>79477</xdr:rowOff>
    </xdr:to>
    <xdr:cxnSp macro="">
      <xdr:nvCxnSpPr>
        <xdr:cNvPr id="176" name="直線コネクタ 175"/>
        <xdr:cNvCxnSpPr/>
      </xdr:nvCxnSpPr>
      <xdr:spPr>
        <a:xfrm>
          <a:off x="3797300" y="12911493"/>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14986</xdr:rowOff>
    </xdr:from>
    <xdr:to>
      <xdr:col>19</xdr:col>
      <xdr:colOff>177800</xdr:colOff>
      <xdr:row>75</xdr:row>
      <xdr:rowOff>52743</xdr:rowOff>
    </xdr:to>
    <xdr:cxnSp macro="">
      <xdr:nvCxnSpPr>
        <xdr:cNvPr id="179" name="直線コネクタ 178"/>
        <xdr:cNvCxnSpPr/>
      </xdr:nvCxnSpPr>
      <xdr:spPr>
        <a:xfrm>
          <a:off x="2908300" y="12873736"/>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14986</xdr:rowOff>
    </xdr:from>
    <xdr:to>
      <xdr:col>15</xdr:col>
      <xdr:colOff>50800</xdr:colOff>
      <xdr:row>76</xdr:row>
      <xdr:rowOff>9843</xdr:rowOff>
    </xdr:to>
    <xdr:cxnSp macro="">
      <xdr:nvCxnSpPr>
        <xdr:cNvPr id="182" name="直線コネクタ 181"/>
        <xdr:cNvCxnSpPr/>
      </xdr:nvCxnSpPr>
      <xdr:spPr>
        <a:xfrm flipV="1">
          <a:off x="2019300" y="12873736"/>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9843</xdr:rowOff>
    </xdr:from>
    <xdr:to>
      <xdr:col>10</xdr:col>
      <xdr:colOff>114300</xdr:colOff>
      <xdr:row>76</xdr:row>
      <xdr:rowOff>113068</xdr:rowOff>
    </xdr:to>
    <xdr:cxnSp macro="">
      <xdr:nvCxnSpPr>
        <xdr:cNvPr id="185" name="直線コネクタ 184"/>
        <xdr:cNvCxnSpPr/>
      </xdr:nvCxnSpPr>
      <xdr:spPr>
        <a:xfrm flipV="1">
          <a:off x="1130300" y="13040043"/>
          <a:ext cx="889000" cy="1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28677</xdr:rowOff>
    </xdr:from>
    <xdr:to>
      <xdr:col>24</xdr:col>
      <xdr:colOff>114300</xdr:colOff>
      <xdr:row>75</xdr:row>
      <xdr:rowOff>130277</xdr:rowOff>
    </xdr:to>
    <xdr:sp macro="" textlink="">
      <xdr:nvSpPr>
        <xdr:cNvPr id="195" name="楕円 194"/>
        <xdr:cNvSpPr/>
      </xdr:nvSpPr>
      <xdr:spPr>
        <a:xfrm>
          <a:off x="4584700" y="128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51554</xdr:rowOff>
    </xdr:from>
    <xdr:ext cx="599010" cy="259045"/>
    <xdr:sp macro="" textlink="">
      <xdr:nvSpPr>
        <xdr:cNvPr id="196" name="民生費該当値テキスト"/>
        <xdr:cNvSpPr txBox="1"/>
      </xdr:nvSpPr>
      <xdr:spPr>
        <a:xfrm>
          <a:off x="4686300" y="12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1943</xdr:rowOff>
    </xdr:from>
    <xdr:to>
      <xdr:col>20</xdr:col>
      <xdr:colOff>38100</xdr:colOff>
      <xdr:row>75</xdr:row>
      <xdr:rowOff>103543</xdr:rowOff>
    </xdr:to>
    <xdr:sp macro="" textlink="">
      <xdr:nvSpPr>
        <xdr:cNvPr id="197" name="楕円 196"/>
        <xdr:cNvSpPr/>
      </xdr:nvSpPr>
      <xdr:spPr>
        <a:xfrm>
          <a:off x="3746500" y="128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120070</xdr:rowOff>
    </xdr:from>
    <xdr:ext cx="599010" cy="259045"/>
    <xdr:sp macro="" textlink="">
      <xdr:nvSpPr>
        <xdr:cNvPr id="198" name="テキスト ボックス 197"/>
        <xdr:cNvSpPr txBox="1"/>
      </xdr:nvSpPr>
      <xdr:spPr>
        <a:xfrm>
          <a:off x="3497795" y="1263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135636</xdr:rowOff>
    </xdr:from>
    <xdr:to>
      <xdr:col>15</xdr:col>
      <xdr:colOff>101600</xdr:colOff>
      <xdr:row>75</xdr:row>
      <xdr:rowOff>65786</xdr:rowOff>
    </xdr:to>
    <xdr:sp macro="" textlink="">
      <xdr:nvSpPr>
        <xdr:cNvPr id="199" name="楕円 198"/>
        <xdr:cNvSpPr/>
      </xdr:nvSpPr>
      <xdr:spPr>
        <a:xfrm>
          <a:off x="28575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82313</xdr:rowOff>
    </xdr:from>
    <xdr:ext cx="599010" cy="259045"/>
    <xdr:sp macro="" textlink="">
      <xdr:nvSpPr>
        <xdr:cNvPr id="200" name="テキスト ボックス 199"/>
        <xdr:cNvSpPr txBox="1"/>
      </xdr:nvSpPr>
      <xdr:spPr>
        <a:xfrm>
          <a:off x="2608795" y="1259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130493</xdr:rowOff>
    </xdr:from>
    <xdr:to>
      <xdr:col>10</xdr:col>
      <xdr:colOff>165100</xdr:colOff>
      <xdr:row>76</xdr:row>
      <xdr:rowOff>60643</xdr:rowOff>
    </xdr:to>
    <xdr:sp macro="" textlink="">
      <xdr:nvSpPr>
        <xdr:cNvPr id="201" name="楕円 200"/>
        <xdr:cNvSpPr/>
      </xdr:nvSpPr>
      <xdr:spPr>
        <a:xfrm>
          <a:off x="1968500" y="129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51770</xdr:rowOff>
    </xdr:from>
    <xdr:ext cx="599010" cy="259045"/>
    <xdr:sp macro="" textlink="">
      <xdr:nvSpPr>
        <xdr:cNvPr id="202" name="テキスト ボックス 201"/>
        <xdr:cNvSpPr txBox="1"/>
      </xdr:nvSpPr>
      <xdr:spPr>
        <a:xfrm>
          <a:off x="1719795" y="1308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62268</xdr:rowOff>
    </xdr:from>
    <xdr:to>
      <xdr:col>6</xdr:col>
      <xdr:colOff>38100</xdr:colOff>
      <xdr:row>76</xdr:row>
      <xdr:rowOff>163868</xdr:rowOff>
    </xdr:to>
    <xdr:sp macro="" textlink="">
      <xdr:nvSpPr>
        <xdr:cNvPr id="203" name="楕円 202"/>
        <xdr:cNvSpPr/>
      </xdr:nvSpPr>
      <xdr:spPr>
        <a:xfrm>
          <a:off x="1079500" y="13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154995</xdr:rowOff>
    </xdr:from>
    <xdr:ext cx="599010" cy="259045"/>
    <xdr:sp macro="" textlink="">
      <xdr:nvSpPr>
        <xdr:cNvPr id="204" name="テキスト ボックス 203"/>
        <xdr:cNvSpPr txBox="1"/>
      </xdr:nvSpPr>
      <xdr:spPr>
        <a:xfrm>
          <a:off x="830795" y="1318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6871</xdr:rowOff>
    </xdr:from>
    <xdr:to>
      <xdr:col>24</xdr:col>
      <xdr:colOff>63500</xdr:colOff>
      <xdr:row>97</xdr:row>
      <xdr:rowOff>15977</xdr:rowOff>
    </xdr:to>
    <xdr:cxnSp macro="">
      <xdr:nvCxnSpPr>
        <xdr:cNvPr id="233" name="直線コネクタ 232"/>
        <xdr:cNvCxnSpPr/>
      </xdr:nvCxnSpPr>
      <xdr:spPr>
        <a:xfrm flipV="1">
          <a:off x="3797300" y="16637521"/>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15977</xdr:rowOff>
    </xdr:from>
    <xdr:to>
      <xdr:col>19</xdr:col>
      <xdr:colOff>177800</xdr:colOff>
      <xdr:row>97</xdr:row>
      <xdr:rowOff>16968</xdr:rowOff>
    </xdr:to>
    <xdr:cxnSp macro="">
      <xdr:nvCxnSpPr>
        <xdr:cNvPr id="236" name="直線コネクタ 235"/>
        <xdr:cNvCxnSpPr/>
      </xdr:nvCxnSpPr>
      <xdr:spPr>
        <a:xfrm flipV="1">
          <a:off x="2908300" y="1664662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3620</xdr:rowOff>
    </xdr:from>
    <xdr:to>
      <xdr:col>15</xdr:col>
      <xdr:colOff>50800</xdr:colOff>
      <xdr:row>97</xdr:row>
      <xdr:rowOff>16968</xdr:rowOff>
    </xdr:to>
    <xdr:cxnSp macro="">
      <xdr:nvCxnSpPr>
        <xdr:cNvPr id="239" name="直線コネクタ 238"/>
        <xdr:cNvCxnSpPr/>
      </xdr:nvCxnSpPr>
      <xdr:spPr>
        <a:xfrm>
          <a:off x="2019300" y="16634270"/>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3620</xdr:rowOff>
    </xdr:from>
    <xdr:to>
      <xdr:col>10</xdr:col>
      <xdr:colOff>114300</xdr:colOff>
      <xdr:row>97</xdr:row>
      <xdr:rowOff>28969</xdr:rowOff>
    </xdr:to>
    <xdr:cxnSp macro="">
      <xdr:nvCxnSpPr>
        <xdr:cNvPr id="242" name="直線コネクタ 241"/>
        <xdr:cNvCxnSpPr/>
      </xdr:nvCxnSpPr>
      <xdr:spPr>
        <a:xfrm flipV="1">
          <a:off x="1130300" y="16634270"/>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127521</xdr:rowOff>
    </xdr:from>
    <xdr:to>
      <xdr:col>24</xdr:col>
      <xdr:colOff>114300</xdr:colOff>
      <xdr:row>97</xdr:row>
      <xdr:rowOff>57671</xdr:rowOff>
    </xdr:to>
    <xdr:sp macro="" textlink="">
      <xdr:nvSpPr>
        <xdr:cNvPr id="252" name="楕円 251"/>
        <xdr:cNvSpPr/>
      </xdr:nvSpPr>
      <xdr:spPr>
        <a:xfrm>
          <a:off x="4584700" y="165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105948</xdr:rowOff>
    </xdr:from>
    <xdr:ext cx="534377" cy="259045"/>
    <xdr:sp macro="" textlink="">
      <xdr:nvSpPr>
        <xdr:cNvPr id="253" name="衛生費該当値テキスト"/>
        <xdr:cNvSpPr txBox="1"/>
      </xdr:nvSpPr>
      <xdr:spPr>
        <a:xfrm>
          <a:off x="4686300" y="165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136627</xdr:rowOff>
    </xdr:from>
    <xdr:to>
      <xdr:col>20</xdr:col>
      <xdr:colOff>38100</xdr:colOff>
      <xdr:row>97</xdr:row>
      <xdr:rowOff>66777</xdr:rowOff>
    </xdr:to>
    <xdr:sp macro="" textlink="">
      <xdr:nvSpPr>
        <xdr:cNvPr id="254" name="楕円 253"/>
        <xdr:cNvSpPr/>
      </xdr:nvSpPr>
      <xdr:spPr>
        <a:xfrm>
          <a:off x="3746500" y="165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57904</xdr:rowOff>
    </xdr:from>
    <xdr:ext cx="534377" cy="259045"/>
    <xdr:sp macro="" textlink="">
      <xdr:nvSpPr>
        <xdr:cNvPr id="255" name="テキスト ボックス 254"/>
        <xdr:cNvSpPr txBox="1"/>
      </xdr:nvSpPr>
      <xdr:spPr>
        <a:xfrm>
          <a:off x="3530111" y="1668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137618</xdr:rowOff>
    </xdr:from>
    <xdr:to>
      <xdr:col>15</xdr:col>
      <xdr:colOff>101600</xdr:colOff>
      <xdr:row>97</xdr:row>
      <xdr:rowOff>67768</xdr:rowOff>
    </xdr:to>
    <xdr:sp macro="" textlink="">
      <xdr:nvSpPr>
        <xdr:cNvPr id="256" name="楕円 255"/>
        <xdr:cNvSpPr/>
      </xdr:nvSpPr>
      <xdr:spPr>
        <a:xfrm>
          <a:off x="2857500" y="165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58895</xdr:rowOff>
    </xdr:from>
    <xdr:ext cx="534377" cy="259045"/>
    <xdr:sp macro="" textlink="">
      <xdr:nvSpPr>
        <xdr:cNvPr id="257" name="テキスト ボックス 256"/>
        <xdr:cNvSpPr txBox="1"/>
      </xdr:nvSpPr>
      <xdr:spPr>
        <a:xfrm>
          <a:off x="2641111" y="166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124270</xdr:rowOff>
    </xdr:from>
    <xdr:to>
      <xdr:col>10</xdr:col>
      <xdr:colOff>165100</xdr:colOff>
      <xdr:row>97</xdr:row>
      <xdr:rowOff>54420</xdr:rowOff>
    </xdr:to>
    <xdr:sp macro="" textlink="">
      <xdr:nvSpPr>
        <xdr:cNvPr id="258" name="楕円 257"/>
        <xdr:cNvSpPr/>
      </xdr:nvSpPr>
      <xdr:spPr>
        <a:xfrm>
          <a:off x="1968500" y="165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45547</xdr:rowOff>
    </xdr:from>
    <xdr:ext cx="534377" cy="259045"/>
    <xdr:sp macro="" textlink="">
      <xdr:nvSpPr>
        <xdr:cNvPr id="259" name="テキスト ボックス 258"/>
        <xdr:cNvSpPr txBox="1"/>
      </xdr:nvSpPr>
      <xdr:spPr>
        <a:xfrm>
          <a:off x="1752111" y="166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149619</xdr:rowOff>
    </xdr:from>
    <xdr:to>
      <xdr:col>6</xdr:col>
      <xdr:colOff>38100</xdr:colOff>
      <xdr:row>97</xdr:row>
      <xdr:rowOff>79769</xdr:rowOff>
    </xdr:to>
    <xdr:sp macro="" textlink="">
      <xdr:nvSpPr>
        <xdr:cNvPr id="260" name="楕円 259"/>
        <xdr:cNvSpPr/>
      </xdr:nvSpPr>
      <xdr:spPr>
        <a:xfrm>
          <a:off x="1079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70896</xdr:rowOff>
    </xdr:from>
    <xdr:ext cx="534377" cy="259045"/>
    <xdr:sp macro="" textlink="">
      <xdr:nvSpPr>
        <xdr:cNvPr id="261" name="テキスト ボックス 260"/>
        <xdr:cNvSpPr txBox="1"/>
      </xdr:nvSpPr>
      <xdr:spPr>
        <a:xfrm>
          <a:off x="863111" y="1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65242</xdr:rowOff>
    </xdr:from>
    <xdr:to>
      <xdr:col>55</xdr:col>
      <xdr:colOff>0</xdr:colOff>
      <xdr:row>38</xdr:row>
      <xdr:rowOff>72753</xdr:rowOff>
    </xdr:to>
    <xdr:cxnSp macro="">
      <xdr:nvCxnSpPr>
        <xdr:cNvPr id="292" name="直線コネクタ 291"/>
        <xdr:cNvCxnSpPr/>
      </xdr:nvCxnSpPr>
      <xdr:spPr>
        <a:xfrm>
          <a:off x="9639300" y="6580342"/>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65242</xdr:rowOff>
    </xdr:from>
    <xdr:to>
      <xdr:col>50</xdr:col>
      <xdr:colOff>114300</xdr:colOff>
      <xdr:row>38</xdr:row>
      <xdr:rowOff>80264</xdr:rowOff>
    </xdr:to>
    <xdr:cxnSp macro="">
      <xdr:nvCxnSpPr>
        <xdr:cNvPr id="295" name="直線コネクタ 294"/>
        <xdr:cNvCxnSpPr/>
      </xdr:nvCxnSpPr>
      <xdr:spPr>
        <a:xfrm flipV="1">
          <a:off x="8750300" y="658034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80264</xdr:rowOff>
    </xdr:from>
    <xdr:to>
      <xdr:col>45</xdr:col>
      <xdr:colOff>177800</xdr:colOff>
      <xdr:row>39</xdr:row>
      <xdr:rowOff>81570</xdr:rowOff>
    </xdr:to>
    <xdr:cxnSp macro="">
      <xdr:nvCxnSpPr>
        <xdr:cNvPr id="298" name="直線コネクタ 297"/>
        <xdr:cNvCxnSpPr/>
      </xdr:nvCxnSpPr>
      <xdr:spPr>
        <a:xfrm flipV="1">
          <a:off x="7861300" y="6595364"/>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83530</xdr:rowOff>
    </xdr:from>
    <xdr:to>
      <xdr:col>41</xdr:col>
      <xdr:colOff>50800</xdr:colOff>
      <xdr:row>39</xdr:row>
      <xdr:rowOff>81570</xdr:rowOff>
    </xdr:to>
    <xdr:cxnSp macro="">
      <xdr:nvCxnSpPr>
        <xdr:cNvPr id="301" name="直線コネクタ 300"/>
        <xdr:cNvCxnSpPr/>
      </xdr:nvCxnSpPr>
      <xdr:spPr>
        <a:xfrm>
          <a:off x="6972300" y="6084280"/>
          <a:ext cx="889000" cy="6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21953</xdr:rowOff>
    </xdr:from>
    <xdr:to>
      <xdr:col>55</xdr:col>
      <xdr:colOff>50800</xdr:colOff>
      <xdr:row>38</xdr:row>
      <xdr:rowOff>123553</xdr:rowOff>
    </xdr:to>
    <xdr:sp macro="" textlink="">
      <xdr:nvSpPr>
        <xdr:cNvPr id="311" name="楕円 310"/>
        <xdr:cNvSpPr/>
      </xdr:nvSpPr>
      <xdr:spPr>
        <a:xfrm>
          <a:off x="104267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380</xdr:rowOff>
    </xdr:from>
    <xdr:ext cx="378565" cy="259045"/>
    <xdr:sp macro="" textlink="">
      <xdr:nvSpPr>
        <xdr:cNvPr id="312" name="労働費該当値テキスト"/>
        <xdr:cNvSpPr txBox="1"/>
      </xdr:nvSpPr>
      <xdr:spPr>
        <a:xfrm>
          <a:off x="10528300" y="651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14442</xdr:rowOff>
    </xdr:from>
    <xdr:to>
      <xdr:col>50</xdr:col>
      <xdr:colOff>165100</xdr:colOff>
      <xdr:row>38</xdr:row>
      <xdr:rowOff>116042</xdr:rowOff>
    </xdr:to>
    <xdr:sp macro="" textlink="">
      <xdr:nvSpPr>
        <xdr:cNvPr id="313" name="楕円 312"/>
        <xdr:cNvSpPr/>
      </xdr:nvSpPr>
      <xdr:spPr>
        <a:xfrm>
          <a:off x="95885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107169</xdr:rowOff>
    </xdr:from>
    <xdr:ext cx="378565" cy="259045"/>
    <xdr:sp macro="" textlink="">
      <xdr:nvSpPr>
        <xdr:cNvPr id="314" name="テキスト ボックス 313"/>
        <xdr:cNvSpPr txBox="1"/>
      </xdr:nvSpPr>
      <xdr:spPr>
        <a:xfrm>
          <a:off x="9450017" y="6622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29464</xdr:rowOff>
    </xdr:from>
    <xdr:to>
      <xdr:col>46</xdr:col>
      <xdr:colOff>38100</xdr:colOff>
      <xdr:row>38</xdr:row>
      <xdr:rowOff>131064</xdr:rowOff>
    </xdr:to>
    <xdr:sp macro="" textlink="">
      <xdr:nvSpPr>
        <xdr:cNvPr id="315" name="楕円 314"/>
        <xdr:cNvSpPr/>
      </xdr:nvSpPr>
      <xdr:spPr>
        <a:xfrm>
          <a:off x="8699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122191</xdr:rowOff>
    </xdr:from>
    <xdr:ext cx="378565" cy="259045"/>
    <xdr:sp macro="" textlink="">
      <xdr:nvSpPr>
        <xdr:cNvPr id="316" name="テキスト ボックス 315"/>
        <xdr:cNvSpPr txBox="1"/>
      </xdr:nvSpPr>
      <xdr:spPr>
        <a:xfrm>
          <a:off x="8561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30770</xdr:rowOff>
    </xdr:from>
    <xdr:to>
      <xdr:col>41</xdr:col>
      <xdr:colOff>101600</xdr:colOff>
      <xdr:row>39</xdr:row>
      <xdr:rowOff>132370</xdr:rowOff>
    </xdr:to>
    <xdr:sp macro="" textlink="">
      <xdr:nvSpPr>
        <xdr:cNvPr id="317" name="楕円 316"/>
        <xdr:cNvSpPr/>
      </xdr:nvSpPr>
      <xdr:spPr>
        <a:xfrm>
          <a:off x="7810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123497</xdr:rowOff>
    </xdr:from>
    <xdr:ext cx="313932" cy="259045"/>
    <xdr:sp macro="" textlink="">
      <xdr:nvSpPr>
        <xdr:cNvPr id="318" name="テキスト ボックス 317"/>
        <xdr:cNvSpPr txBox="1"/>
      </xdr:nvSpPr>
      <xdr:spPr>
        <a:xfrm>
          <a:off x="7704333" y="681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32730</xdr:rowOff>
    </xdr:from>
    <xdr:to>
      <xdr:col>36</xdr:col>
      <xdr:colOff>165100</xdr:colOff>
      <xdr:row>35</xdr:row>
      <xdr:rowOff>134330</xdr:rowOff>
    </xdr:to>
    <xdr:sp macro="" textlink="">
      <xdr:nvSpPr>
        <xdr:cNvPr id="319" name="楕円 318"/>
        <xdr:cNvSpPr/>
      </xdr:nvSpPr>
      <xdr:spPr>
        <a:xfrm>
          <a:off x="69215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150857</xdr:rowOff>
    </xdr:from>
    <xdr:ext cx="469744" cy="259045"/>
    <xdr:sp macro="" textlink="">
      <xdr:nvSpPr>
        <xdr:cNvPr id="320" name="テキスト ボックス 319"/>
        <xdr:cNvSpPr txBox="1"/>
      </xdr:nvSpPr>
      <xdr:spPr>
        <a:xfrm>
          <a:off x="6737428" y="580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39162</xdr:rowOff>
    </xdr:from>
    <xdr:to>
      <xdr:col>55</xdr:col>
      <xdr:colOff>0</xdr:colOff>
      <xdr:row>54</xdr:row>
      <xdr:rowOff>163177</xdr:rowOff>
    </xdr:to>
    <xdr:cxnSp macro="">
      <xdr:nvCxnSpPr>
        <xdr:cNvPr id="347" name="直線コネクタ 346"/>
        <xdr:cNvCxnSpPr/>
      </xdr:nvCxnSpPr>
      <xdr:spPr>
        <a:xfrm>
          <a:off x="9639300" y="9297462"/>
          <a:ext cx="838200" cy="1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39162</xdr:rowOff>
    </xdr:from>
    <xdr:to>
      <xdr:col>50</xdr:col>
      <xdr:colOff>114300</xdr:colOff>
      <xdr:row>54</xdr:row>
      <xdr:rowOff>67211</xdr:rowOff>
    </xdr:to>
    <xdr:cxnSp macro="">
      <xdr:nvCxnSpPr>
        <xdr:cNvPr id="350" name="直線コネクタ 349"/>
        <xdr:cNvCxnSpPr/>
      </xdr:nvCxnSpPr>
      <xdr:spPr>
        <a:xfrm flipV="1">
          <a:off x="8750300" y="9297462"/>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28189</xdr:rowOff>
    </xdr:from>
    <xdr:to>
      <xdr:col>45</xdr:col>
      <xdr:colOff>177800</xdr:colOff>
      <xdr:row>54</xdr:row>
      <xdr:rowOff>67211</xdr:rowOff>
    </xdr:to>
    <xdr:cxnSp macro="">
      <xdr:nvCxnSpPr>
        <xdr:cNvPr id="353" name="直線コネクタ 352"/>
        <xdr:cNvCxnSpPr/>
      </xdr:nvCxnSpPr>
      <xdr:spPr>
        <a:xfrm>
          <a:off x="7861300" y="9115039"/>
          <a:ext cx="889000" cy="2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28189</xdr:rowOff>
    </xdr:from>
    <xdr:to>
      <xdr:col>41</xdr:col>
      <xdr:colOff>50800</xdr:colOff>
      <xdr:row>53</xdr:row>
      <xdr:rowOff>156434</xdr:rowOff>
    </xdr:to>
    <xdr:cxnSp macro="">
      <xdr:nvCxnSpPr>
        <xdr:cNvPr id="356" name="直線コネクタ 355"/>
        <xdr:cNvCxnSpPr/>
      </xdr:nvCxnSpPr>
      <xdr:spPr>
        <a:xfrm flipV="1">
          <a:off x="6972300" y="9115039"/>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112377</xdr:rowOff>
    </xdr:from>
    <xdr:to>
      <xdr:col>55</xdr:col>
      <xdr:colOff>50800</xdr:colOff>
      <xdr:row>55</xdr:row>
      <xdr:rowOff>42527</xdr:rowOff>
    </xdr:to>
    <xdr:sp macro="" textlink="">
      <xdr:nvSpPr>
        <xdr:cNvPr id="366" name="楕円 365"/>
        <xdr:cNvSpPr/>
      </xdr:nvSpPr>
      <xdr:spPr>
        <a:xfrm>
          <a:off x="10426700" y="93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135254</xdr:rowOff>
    </xdr:from>
    <xdr:ext cx="534377" cy="259045"/>
    <xdr:sp macro="" textlink="">
      <xdr:nvSpPr>
        <xdr:cNvPr id="367" name="農林水産業費該当値テキスト"/>
        <xdr:cNvSpPr txBox="1"/>
      </xdr:nvSpPr>
      <xdr:spPr>
        <a:xfrm>
          <a:off x="10528300" y="92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159812</xdr:rowOff>
    </xdr:from>
    <xdr:to>
      <xdr:col>50</xdr:col>
      <xdr:colOff>165100</xdr:colOff>
      <xdr:row>54</xdr:row>
      <xdr:rowOff>89962</xdr:rowOff>
    </xdr:to>
    <xdr:sp macro="" textlink="">
      <xdr:nvSpPr>
        <xdr:cNvPr id="368" name="楕円 367"/>
        <xdr:cNvSpPr/>
      </xdr:nvSpPr>
      <xdr:spPr>
        <a:xfrm>
          <a:off x="9588500" y="92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106489</xdr:rowOff>
    </xdr:from>
    <xdr:ext cx="534377" cy="259045"/>
    <xdr:sp macro="" textlink="">
      <xdr:nvSpPr>
        <xdr:cNvPr id="369" name="テキスト ボックス 368"/>
        <xdr:cNvSpPr txBox="1"/>
      </xdr:nvSpPr>
      <xdr:spPr>
        <a:xfrm>
          <a:off x="9372111" y="90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16411</xdr:rowOff>
    </xdr:from>
    <xdr:to>
      <xdr:col>46</xdr:col>
      <xdr:colOff>38100</xdr:colOff>
      <xdr:row>54</xdr:row>
      <xdr:rowOff>118011</xdr:rowOff>
    </xdr:to>
    <xdr:sp macro="" textlink="">
      <xdr:nvSpPr>
        <xdr:cNvPr id="370" name="楕円 369"/>
        <xdr:cNvSpPr/>
      </xdr:nvSpPr>
      <xdr:spPr>
        <a:xfrm>
          <a:off x="8699500" y="92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134538</xdr:rowOff>
    </xdr:from>
    <xdr:ext cx="534377" cy="259045"/>
    <xdr:sp macro="" textlink="">
      <xdr:nvSpPr>
        <xdr:cNvPr id="371" name="テキスト ボックス 370"/>
        <xdr:cNvSpPr txBox="1"/>
      </xdr:nvSpPr>
      <xdr:spPr>
        <a:xfrm>
          <a:off x="8483111" y="90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148839</xdr:rowOff>
    </xdr:from>
    <xdr:to>
      <xdr:col>41</xdr:col>
      <xdr:colOff>101600</xdr:colOff>
      <xdr:row>53</xdr:row>
      <xdr:rowOff>78989</xdr:rowOff>
    </xdr:to>
    <xdr:sp macro="" textlink="">
      <xdr:nvSpPr>
        <xdr:cNvPr id="372" name="楕円 371"/>
        <xdr:cNvSpPr/>
      </xdr:nvSpPr>
      <xdr:spPr>
        <a:xfrm>
          <a:off x="7810500" y="90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95516</xdr:rowOff>
    </xdr:from>
    <xdr:ext cx="534377" cy="259045"/>
    <xdr:sp macro="" textlink="">
      <xdr:nvSpPr>
        <xdr:cNvPr id="373" name="テキスト ボックス 372"/>
        <xdr:cNvSpPr txBox="1"/>
      </xdr:nvSpPr>
      <xdr:spPr>
        <a:xfrm>
          <a:off x="7594111" y="88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105634</xdr:rowOff>
    </xdr:from>
    <xdr:to>
      <xdr:col>36</xdr:col>
      <xdr:colOff>165100</xdr:colOff>
      <xdr:row>54</xdr:row>
      <xdr:rowOff>35784</xdr:rowOff>
    </xdr:to>
    <xdr:sp macro="" textlink="">
      <xdr:nvSpPr>
        <xdr:cNvPr id="374" name="楕円 373"/>
        <xdr:cNvSpPr/>
      </xdr:nvSpPr>
      <xdr:spPr>
        <a:xfrm>
          <a:off x="6921500" y="919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52311</xdr:rowOff>
    </xdr:from>
    <xdr:ext cx="534377" cy="259045"/>
    <xdr:sp macro="" textlink="">
      <xdr:nvSpPr>
        <xdr:cNvPr id="375" name="テキスト ボックス 374"/>
        <xdr:cNvSpPr txBox="1"/>
      </xdr:nvSpPr>
      <xdr:spPr>
        <a:xfrm>
          <a:off x="6705111" y="896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121069</xdr:rowOff>
    </xdr:from>
    <xdr:to>
      <xdr:col>55</xdr:col>
      <xdr:colOff>0</xdr:colOff>
      <xdr:row>76</xdr:row>
      <xdr:rowOff>20371</xdr:rowOff>
    </xdr:to>
    <xdr:cxnSp macro="">
      <xdr:nvCxnSpPr>
        <xdr:cNvPr id="404" name="直線コネクタ 403"/>
        <xdr:cNvCxnSpPr/>
      </xdr:nvCxnSpPr>
      <xdr:spPr>
        <a:xfrm flipV="1">
          <a:off x="9639300" y="12979819"/>
          <a:ext cx="8382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20371</xdr:rowOff>
    </xdr:from>
    <xdr:to>
      <xdr:col>50</xdr:col>
      <xdr:colOff>114300</xdr:colOff>
      <xdr:row>76</xdr:row>
      <xdr:rowOff>59386</xdr:rowOff>
    </xdr:to>
    <xdr:cxnSp macro="">
      <xdr:nvCxnSpPr>
        <xdr:cNvPr id="407" name="直線コネクタ 406"/>
        <xdr:cNvCxnSpPr/>
      </xdr:nvCxnSpPr>
      <xdr:spPr>
        <a:xfrm flipV="1">
          <a:off x="8750300" y="13050571"/>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69977</xdr:rowOff>
    </xdr:from>
    <xdr:to>
      <xdr:col>45</xdr:col>
      <xdr:colOff>177800</xdr:colOff>
      <xdr:row>76</xdr:row>
      <xdr:rowOff>59386</xdr:rowOff>
    </xdr:to>
    <xdr:cxnSp macro="">
      <xdr:nvCxnSpPr>
        <xdr:cNvPr id="410" name="直線コネクタ 409"/>
        <xdr:cNvCxnSpPr/>
      </xdr:nvCxnSpPr>
      <xdr:spPr>
        <a:xfrm>
          <a:off x="7861300" y="12928727"/>
          <a:ext cx="8890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14427</xdr:rowOff>
    </xdr:from>
    <xdr:to>
      <xdr:col>41</xdr:col>
      <xdr:colOff>50800</xdr:colOff>
      <xdr:row>75</xdr:row>
      <xdr:rowOff>69977</xdr:rowOff>
    </xdr:to>
    <xdr:cxnSp macro="">
      <xdr:nvCxnSpPr>
        <xdr:cNvPr id="413" name="直線コネクタ 412"/>
        <xdr:cNvCxnSpPr/>
      </xdr:nvCxnSpPr>
      <xdr:spPr>
        <a:xfrm>
          <a:off x="6972300" y="1287317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70269</xdr:rowOff>
    </xdr:from>
    <xdr:to>
      <xdr:col>55</xdr:col>
      <xdr:colOff>50800</xdr:colOff>
      <xdr:row>76</xdr:row>
      <xdr:rowOff>419</xdr:rowOff>
    </xdr:to>
    <xdr:sp macro="" textlink="">
      <xdr:nvSpPr>
        <xdr:cNvPr id="423" name="楕円 422"/>
        <xdr:cNvSpPr/>
      </xdr:nvSpPr>
      <xdr:spPr>
        <a:xfrm>
          <a:off x="10426700" y="129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93146</xdr:rowOff>
    </xdr:from>
    <xdr:ext cx="534377" cy="259045"/>
    <xdr:sp macro="" textlink="">
      <xdr:nvSpPr>
        <xdr:cNvPr id="424" name="商工費該当値テキスト"/>
        <xdr:cNvSpPr txBox="1"/>
      </xdr:nvSpPr>
      <xdr:spPr>
        <a:xfrm>
          <a:off x="10528300" y="127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141021</xdr:rowOff>
    </xdr:from>
    <xdr:to>
      <xdr:col>50</xdr:col>
      <xdr:colOff>165100</xdr:colOff>
      <xdr:row>76</xdr:row>
      <xdr:rowOff>71171</xdr:rowOff>
    </xdr:to>
    <xdr:sp macro="" textlink="">
      <xdr:nvSpPr>
        <xdr:cNvPr id="425" name="楕円 424"/>
        <xdr:cNvSpPr/>
      </xdr:nvSpPr>
      <xdr:spPr>
        <a:xfrm>
          <a:off x="9588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87698</xdr:rowOff>
    </xdr:from>
    <xdr:ext cx="534377" cy="259045"/>
    <xdr:sp macro="" textlink="">
      <xdr:nvSpPr>
        <xdr:cNvPr id="426" name="テキスト ボックス 425"/>
        <xdr:cNvSpPr txBox="1"/>
      </xdr:nvSpPr>
      <xdr:spPr>
        <a:xfrm>
          <a:off x="9372111" y="127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8586</xdr:rowOff>
    </xdr:from>
    <xdr:to>
      <xdr:col>46</xdr:col>
      <xdr:colOff>38100</xdr:colOff>
      <xdr:row>76</xdr:row>
      <xdr:rowOff>110186</xdr:rowOff>
    </xdr:to>
    <xdr:sp macro="" textlink="">
      <xdr:nvSpPr>
        <xdr:cNvPr id="427" name="楕円 426"/>
        <xdr:cNvSpPr/>
      </xdr:nvSpPr>
      <xdr:spPr>
        <a:xfrm>
          <a:off x="86995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126713</xdr:rowOff>
    </xdr:from>
    <xdr:ext cx="534377" cy="259045"/>
    <xdr:sp macro="" textlink="">
      <xdr:nvSpPr>
        <xdr:cNvPr id="428" name="テキスト ボックス 427"/>
        <xdr:cNvSpPr txBox="1"/>
      </xdr:nvSpPr>
      <xdr:spPr>
        <a:xfrm>
          <a:off x="8483111" y="12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19177</xdr:rowOff>
    </xdr:from>
    <xdr:to>
      <xdr:col>41</xdr:col>
      <xdr:colOff>101600</xdr:colOff>
      <xdr:row>75</xdr:row>
      <xdr:rowOff>120777</xdr:rowOff>
    </xdr:to>
    <xdr:sp macro="" textlink="">
      <xdr:nvSpPr>
        <xdr:cNvPr id="429" name="楕円 428"/>
        <xdr:cNvSpPr/>
      </xdr:nvSpPr>
      <xdr:spPr>
        <a:xfrm>
          <a:off x="7810500" y="12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137304</xdr:rowOff>
    </xdr:from>
    <xdr:ext cx="534377" cy="259045"/>
    <xdr:sp macro="" textlink="">
      <xdr:nvSpPr>
        <xdr:cNvPr id="430" name="テキスト ボックス 429"/>
        <xdr:cNvSpPr txBox="1"/>
      </xdr:nvSpPr>
      <xdr:spPr>
        <a:xfrm>
          <a:off x="7594111" y="126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135077</xdr:rowOff>
    </xdr:from>
    <xdr:to>
      <xdr:col>36</xdr:col>
      <xdr:colOff>165100</xdr:colOff>
      <xdr:row>75</xdr:row>
      <xdr:rowOff>65227</xdr:rowOff>
    </xdr:to>
    <xdr:sp macro="" textlink="">
      <xdr:nvSpPr>
        <xdr:cNvPr id="431" name="楕円 430"/>
        <xdr:cNvSpPr/>
      </xdr:nvSpPr>
      <xdr:spPr>
        <a:xfrm>
          <a:off x="6921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81754</xdr:rowOff>
    </xdr:from>
    <xdr:ext cx="534377" cy="259045"/>
    <xdr:sp macro="" textlink="">
      <xdr:nvSpPr>
        <xdr:cNvPr id="432" name="テキスト ボックス 431"/>
        <xdr:cNvSpPr txBox="1"/>
      </xdr:nvSpPr>
      <xdr:spPr>
        <a:xfrm>
          <a:off x="6705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23434</xdr:rowOff>
    </xdr:from>
    <xdr:to>
      <xdr:col>55</xdr:col>
      <xdr:colOff>0</xdr:colOff>
      <xdr:row>95</xdr:row>
      <xdr:rowOff>123653</xdr:rowOff>
    </xdr:to>
    <xdr:cxnSp macro="">
      <xdr:nvCxnSpPr>
        <xdr:cNvPr id="460" name="直線コネクタ 459"/>
        <xdr:cNvCxnSpPr/>
      </xdr:nvCxnSpPr>
      <xdr:spPr>
        <a:xfrm flipV="1">
          <a:off x="9639300" y="16311184"/>
          <a:ext cx="8382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123653</xdr:rowOff>
    </xdr:from>
    <xdr:to>
      <xdr:col>50</xdr:col>
      <xdr:colOff>114300</xdr:colOff>
      <xdr:row>96</xdr:row>
      <xdr:rowOff>23388</xdr:rowOff>
    </xdr:to>
    <xdr:cxnSp macro="">
      <xdr:nvCxnSpPr>
        <xdr:cNvPr id="463" name="直線コネクタ 462"/>
        <xdr:cNvCxnSpPr/>
      </xdr:nvCxnSpPr>
      <xdr:spPr>
        <a:xfrm flipV="1">
          <a:off x="8750300" y="16411403"/>
          <a:ext cx="889000" cy="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23388</xdr:rowOff>
    </xdr:from>
    <xdr:to>
      <xdr:col>45</xdr:col>
      <xdr:colOff>177800</xdr:colOff>
      <xdr:row>96</xdr:row>
      <xdr:rowOff>78321</xdr:rowOff>
    </xdr:to>
    <xdr:cxnSp macro="">
      <xdr:nvCxnSpPr>
        <xdr:cNvPr id="466" name="直線コネクタ 465"/>
        <xdr:cNvCxnSpPr/>
      </xdr:nvCxnSpPr>
      <xdr:spPr>
        <a:xfrm flipV="1">
          <a:off x="7861300" y="16482588"/>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78321</xdr:rowOff>
    </xdr:from>
    <xdr:to>
      <xdr:col>41</xdr:col>
      <xdr:colOff>50800</xdr:colOff>
      <xdr:row>97</xdr:row>
      <xdr:rowOff>34703</xdr:rowOff>
    </xdr:to>
    <xdr:cxnSp macro="">
      <xdr:nvCxnSpPr>
        <xdr:cNvPr id="469" name="直線コネクタ 468"/>
        <xdr:cNvCxnSpPr/>
      </xdr:nvCxnSpPr>
      <xdr:spPr>
        <a:xfrm flipV="1">
          <a:off x="6972300" y="16537521"/>
          <a:ext cx="889000" cy="1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144084</xdr:rowOff>
    </xdr:from>
    <xdr:to>
      <xdr:col>55</xdr:col>
      <xdr:colOff>50800</xdr:colOff>
      <xdr:row>95</xdr:row>
      <xdr:rowOff>74234</xdr:rowOff>
    </xdr:to>
    <xdr:sp macro="" textlink="">
      <xdr:nvSpPr>
        <xdr:cNvPr id="479" name="楕円 478"/>
        <xdr:cNvSpPr/>
      </xdr:nvSpPr>
      <xdr:spPr>
        <a:xfrm>
          <a:off x="10426700" y="162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166961</xdr:rowOff>
    </xdr:from>
    <xdr:ext cx="534377" cy="259045"/>
    <xdr:sp macro="" textlink="">
      <xdr:nvSpPr>
        <xdr:cNvPr id="480" name="土木費該当値テキスト"/>
        <xdr:cNvSpPr txBox="1"/>
      </xdr:nvSpPr>
      <xdr:spPr>
        <a:xfrm>
          <a:off x="10528300" y="161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72853</xdr:rowOff>
    </xdr:from>
    <xdr:to>
      <xdr:col>50</xdr:col>
      <xdr:colOff>165100</xdr:colOff>
      <xdr:row>96</xdr:row>
      <xdr:rowOff>3003</xdr:rowOff>
    </xdr:to>
    <xdr:sp macro="" textlink="">
      <xdr:nvSpPr>
        <xdr:cNvPr id="481" name="楕円 480"/>
        <xdr:cNvSpPr/>
      </xdr:nvSpPr>
      <xdr:spPr>
        <a:xfrm>
          <a:off x="9588500" y="163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19530</xdr:rowOff>
    </xdr:from>
    <xdr:ext cx="534377" cy="259045"/>
    <xdr:sp macro="" textlink="">
      <xdr:nvSpPr>
        <xdr:cNvPr id="482" name="テキスト ボックス 481"/>
        <xdr:cNvSpPr txBox="1"/>
      </xdr:nvSpPr>
      <xdr:spPr>
        <a:xfrm>
          <a:off x="9372111" y="161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144038</xdr:rowOff>
    </xdr:from>
    <xdr:to>
      <xdr:col>46</xdr:col>
      <xdr:colOff>38100</xdr:colOff>
      <xdr:row>96</xdr:row>
      <xdr:rowOff>74188</xdr:rowOff>
    </xdr:to>
    <xdr:sp macro="" textlink="">
      <xdr:nvSpPr>
        <xdr:cNvPr id="483" name="楕円 482"/>
        <xdr:cNvSpPr/>
      </xdr:nvSpPr>
      <xdr:spPr>
        <a:xfrm>
          <a:off x="8699500" y="1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65315</xdr:rowOff>
    </xdr:from>
    <xdr:ext cx="534377" cy="259045"/>
    <xdr:sp macro="" textlink="">
      <xdr:nvSpPr>
        <xdr:cNvPr id="484" name="テキスト ボックス 483"/>
        <xdr:cNvSpPr txBox="1"/>
      </xdr:nvSpPr>
      <xdr:spPr>
        <a:xfrm>
          <a:off x="8483111" y="165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27521</xdr:rowOff>
    </xdr:from>
    <xdr:to>
      <xdr:col>41</xdr:col>
      <xdr:colOff>101600</xdr:colOff>
      <xdr:row>96</xdr:row>
      <xdr:rowOff>129121</xdr:rowOff>
    </xdr:to>
    <xdr:sp macro="" textlink="">
      <xdr:nvSpPr>
        <xdr:cNvPr id="485" name="楕円 484"/>
        <xdr:cNvSpPr/>
      </xdr:nvSpPr>
      <xdr:spPr>
        <a:xfrm>
          <a:off x="7810500" y="164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120248</xdr:rowOff>
    </xdr:from>
    <xdr:ext cx="534377" cy="259045"/>
    <xdr:sp macro="" textlink="">
      <xdr:nvSpPr>
        <xdr:cNvPr id="486" name="テキスト ボックス 485"/>
        <xdr:cNvSpPr txBox="1"/>
      </xdr:nvSpPr>
      <xdr:spPr>
        <a:xfrm>
          <a:off x="7594111" y="165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155353</xdr:rowOff>
    </xdr:from>
    <xdr:to>
      <xdr:col>36</xdr:col>
      <xdr:colOff>165100</xdr:colOff>
      <xdr:row>97</xdr:row>
      <xdr:rowOff>85503</xdr:rowOff>
    </xdr:to>
    <xdr:sp macro="" textlink="">
      <xdr:nvSpPr>
        <xdr:cNvPr id="487" name="楕円 486"/>
        <xdr:cNvSpPr/>
      </xdr:nvSpPr>
      <xdr:spPr>
        <a:xfrm>
          <a:off x="6921500" y="166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76630</xdr:rowOff>
    </xdr:from>
    <xdr:ext cx="534377" cy="259045"/>
    <xdr:sp macro="" textlink="">
      <xdr:nvSpPr>
        <xdr:cNvPr id="488" name="テキスト ボックス 487"/>
        <xdr:cNvSpPr txBox="1"/>
      </xdr:nvSpPr>
      <xdr:spPr>
        <a:xfrm>
          <a:off x="6705111" y="167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3454</xdr:rowOff>
    </xdr:from>
    <xdr:to>
      <xdr:col>85</xdr:col>
      <xdr:colOff>127000</xdr:colOff>
      <xdr:row>33</xdr:row>
      <xdr:rowOff>63576</xdr:rowOff>
    </xdr:to>
    <xdr:cxnSp macro="">
      <xdr:nvCxnSpPr>
        <xdr:cNvPr id="516" name="直線コネクタ 515"/>
        <xdr:cNvCxnSpPr/>
      </xdr:nvCxnSpPr>
      <xdr:spPr>
        <a:xfrm flipV="1">
          <a:off x="15481300" y="5661304"/>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63576</xdr:rowOff>
    </xdr:from>
    <xdr:to>
      <xdr:col>81</xdr:col>
      <xdr:colOff>50800</xdr:colOff>
      <xdr:row>34</xdr:row>
      <xdr:rowOff>116657</xdr:rowOff>
    </xdr:to>
    <xdr:cxnSp macro="">
      <xdr:nvCxnSpPr>
        <xdr:cNvPr id="519" name="直線コネクタ 518"/>
        <xdr:cNvCxnSpPr/>
      </xdr:nvCxnSpPr>
      <xdr:spPr>
        <a:xfrm flipV="1">
          <a:off x="14592300" y="5721426"/>
          <a:ext cx="889000" cy="22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116657</xdr:rowOff>
    </xdr:from>
    <xdr:to>
      <xdr:col>76</xdr:col>
      <xdr:colOff>114300</xdr:colOff>
      <xdr:row>34</xdr:row>
      <xdr:rowOff>127584</xdr:rowOff>
    </xdr:to>
    <xdr:cxnSp macro="">
      <xdr:nvCxnSpPr>
        <xdr:cNvPr id="522" name="直線コネクタ 521"/>
        <xdr:cNvCxnSpPr/>
      </xdr:nvCxnSpPr>
      <xdr:spPr>
        <a:xfrm flipV="1">
          <a:off x="13703300" y="594595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148021</xdr:rowOff>
    </xdr:from>
    <xdr:to>
      <xdr:col>71</xdr:col>
      <xdr:colOff>177800</xdr:colOff>
      <xdr:row>34</xdr:row>
      <xdr:rowOff>127584</xdr:rowOff>
    </xdr:to>
    <xdr:cxnSp macro="">
      <xdr:nvCxnSpPr>
        <xdr:cNvPr id="525" name="直線コネクタ 524"/>
        <xdr:cNvCxnSpPr/>
      </xdr:nvCxnSpPr>
      <xdr:spPr>
        <a:xfrm>
          <a:off x="12814300" y="5805871"/>
          <a:ext cx="889000" cy="15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124104</xdr:rowOff>
    </xdr:from>
    <xdr:to>
      <xdr:col>85</xdr:col>
      <xdr:colOff>177800</xdr:colOff>
      <xdr:row>33</xdr:row>
      <xdr:rowOff>54254</xdr:rowOff>
    </xdr:to>
    <xdr:sp macro="" textlink="">
      <xdr:nvSpPr>
        <xdr:cNvPr id="535" name="楕円 534"/>
        <xdr:cNvSpPr/>
      </xdr:nvSpPr>
      <xdr:spPr>
        <a:xfrm>
          <a:off x="16268700" y="5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146981</xdr:rowOff>
    </xdr:from>
    <xdr:ext cx="534377" cy="259045"/>
    <xdr:sp macro="" textlink="">
      <xdr:nvSpPr>
        <xdr:cNvPr id="536" name="消防費該当値テキスト"/>
        <xdr:cNvSpPr txBox="1"/>
      </xdr:nvSpPr>
      <xdr:spPr>
        <a:xfrm>
          <a:off x="16370300" y="54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12776</xdr:rowOff>
    </xdr:from>
    <xdr:to>
      <xdr:col>81</xdr:col>
      <xdr:colOff>101600</xdr:colOff>
      <xdr:row>33</xdr:row>
      <xdr:rowOff>114376</xdr:rowOff>
    </xdr:to>
    <xdr:sp macro="" textlink="">
      <xdr:nvSpPr>
        <xdr:cNvPr id="537" name="楕円 536"/>
        <xdr:cNvSpPr/>
      </xdr:nvSpPr>
      <xdr:spPr>
        <a:xfrm>
          <a:off x="15430500" y="56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130903</xdr:rowOff>
    </xdr:from>
    <xdr:ext cx="534377" cy="259045"/>
    <xdr:sp macro="" textlink="">
      <xdr:nvSpPr>
        <xdr:cNvPr id="538" name="テキスト ボックス 537"/>
        <xdr:cNvSpPr txBox="1"/>
      </xdr:nvSpPr>
      <xdr:spPr>
        <a:xfrm>
          <a:off x="15214111" y="544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65857</xdr:rowOff>
    </xdr:from>
    <xdr:to>
      <xdr:col>76</xdr:col>
      <xdr:colOff>165100</xdr:colOff>
      <xdr:row>34</xdr:row>
      <xdr:rowOff>167457</xdr:rowOff>
    </xdr:to>
    <xdr:sp macro="" textlink="">
      <xdr:nvSpPr>
        <xdr:cNvPr id="539" name="楕円 538"/>
        <xdr:cNvSpPr/>
      </xdr:nvSpPr>
      <xdr:spPr>
        <a:xfrm>
          <a:off x="14541500" y="58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12534</xdr:rowOff>
    </xdr:from>
    <xdr:ext cx="534377" cy="259045"/>
    <xdr:sp macro="" textlink="">
      <xdr:nvSpPr>
        <xdr:cNvPr id="540" name="テキスト ボックス 539"/>
        <xdr:cNvSpPr txBox="1"/>
      </xdr:nvSpPr>
      <xdr:spPr>
        <a:xfrm>
          <a:off x="14325111" y="567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76784</xdr:rowOff>
    </xdr:from>
    <xdr:to>
      <xdr:col>72</xdr:col>
      <xdr:colOff>38100</xdr:colOff>
      <xdr:row>35</xdr:row>
      <xdr:rowOff>6934</xdr:rowOff>
    </xdr:to>
    <xdr:sp macro="" textlink="">
      <xdr:nvSpPr>
        <xdr:cNvPr id="541" name="楕円 540"/>
        <xdr:cNvSpPr/>
      </xdr:nvSpPr>
      <xdr:spPr>
        <a:xfrm>
          <a:off x="13652500" y="59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23461</xdr:rowOff>
    </xdr:from>
    <xdr:ext cx="534377" cy="259045"/>
    <xdr:sp macro="" textlink="">
      <xdr:nvSpPr>
        <xdr:cNvPr id="542" name="テキスト ボックス 541"/>
        <xdr:cNvSpPr txBox="1"/>
      </xdr:nvSpPr>
      <xdr:spPr>
        <a:xfrm>
          <a:off x="13436111" y="56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97221</xdr:rowOff>
    </xdr:from>
    <xdr:to>
      <xdr:col>67</xdr:col>
      <xdr:colOff>101600</xdr:colOff>
      <xdr:row>34</xdr:row>
      <xdr:rowOff>27371</xdr:rowOff>
    </xdr:to>
    <xdr:sp macro="" textlink="">
      <xdr:nvSpPr>
        <xdr:cNvPr id="543" name="楕円 542"/>
        <xdr:cNvSpPr/>
      </xdr:nvSpPr>
      <xdr:spPr>
        <a:xfrm>
          <a:off x="12763500" y="575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43898</xdr:rowOff>
    </xdr:from>
    <xdr:ext cx="534377" cy="259045"/>
    <xdr:sp macro="" textlink="">
      <xdr:nvSpPr>
        <xdr:cNvPr id="544" name="テキスト ボックス 543"/>
        <xdr:cNvSpPr txBox="1"/>
      </xdr:nvSpPr>
      <xdr:spPr>
        <a:xfrm>
          <a:off x="12547111" y="55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7292</xdr:rowOff>
    </xdr:from>
    <xdr:to>
      <xdr:col>85</xdr:col>
      <xdr:colOff>127000</xdr:colOff>
      <xdr:row>55</xdr:row>
      <xdr:rowOff>82305</xdr:rowOff>
    </xdr:to>
    <xdr:cxnSp macro="">
      <xdr:nvCxnSpPr>
        <xdr:cNvPr id="576" name="直線コネクタ 575"/>
        <xdr:cNvCxnSpPr/>
      </xdr:nvCxnSpPr>
      <xdr:spPr>
        <a:xfrm flipV="1">
          <a:off x="15481300" y="9094142"/>
          <a:ext cx="838200" cy="4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82305</xdr:rowOff>
    </xdr:from>
    <xdr:to>
      <xdr:col>81</xdr:col>
      <xdr:colOff>50800</xdr:colOff>
      <xdr:row>56</xdr:row>
      <xdr:rowOff>120661</xdr:rowOff>
    </xdr:to>
    <xdr:cxnSp macro="">
      <xdr:nvCxnSpPr>
        <xdr:cNvPr id="579" name="直線コネクタ 578"/>
        <xdr:cNvCxnSpPr/>
      </xdr:nvCxnSpPr>
      <xdr:spPr>
        <a:xfrm flipV="1">
          <a:off x="14592300" y="9512055"/>
          <a:ext cx="889000" cy="20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76802</xdr:rowOff>
    </xdr:from>
    <xdr:to>
      <xdr:col>76</xdr:col>
      <xdr:colOff>114300</xdr:colOff>
      <xdr:row>56</xdr:row>
      <xdr:rowOff>120661</xdr:rowOff>
    </xdr:to>
    <xdr:cxnSp macro="">
      <xdr:nvCxnSpPr>
        <xdr:cNvPr id="582" name="直線コネクタ 581"/>
        <xdr:cNvCxnSpPr/>
      </xdr:nvCxnSpPr>
      <xdr:spPr>
        <a:xfrm>
          <a:off x="13703300" y="9678002"/>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76802</xdr:rowOff>
    </xdr:from>
    <xdr:to>
      <xdr:col>71</xdr:col>
      <xdr:colOff>177800</xdr:colOff>
      <xdr:row>57</xdr:row>
      <xdr:rowOff>75186</xdr:rowOff>
    </xdr:to>
    <xdr:cxnSp macro="">
      <xdr:nvCxnSpPr>
        <xdr:cNvPr id="585" name="直線コネクタ 584"/>
        <xdr:cNvCxnSpPr/>
      </xdr:nvCxnSpPr>
      <xdr:spPr>
        <a:xfrm flipV="1">
          <a:off x="12814300" y="9678002"/>
          <a:ext cx="889000" cy="16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127942</xdr:rowOff>
    </xdr:from>
    <xdr:to>
      <xdr:col>85</xdr:col>
      <xdr:colOff>177800</xdr:colOff>
      <xdr:row>53</xdr:row>
      <xdr:rowOff>58092</xdr:rowOff>
    </xdr:to>
    <xdr:sp macro="" textlink="">
      <xdr:nvSpPr>
        <xdr:cNvPr id="595" name="楕円 594"/>
        <xdr:cNvSpPr/>
      </xdr:nvSpPr>
      <xdr:spPr>
        <a:xfrm>
          <a:off x="16268700" y="9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150819</xdr:rowOff>
    </xdr:from>
    <xdr:ext cx="534377" cy="259045"/>
    <xdr:sp macro="" textlink="">
      <xdr:nvSpPr>
        <xdr:cNvPr id="596" name="教育費該当値テキスト"/>
        <xdr:cNvSpPr txBox="1"/>
      </xdr:nvSpPr>
      <xdr:spPr>
        <a:xfrm>
          <a:off x="16370300" y="88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31505</xdr:rowOff>
    </xdr:from>
    <xdr:to>
      <xdr:col>81</xdr:col>
      <xdr:colOff>101600</xdr:colOff>
      <xdr:row>55</xdr:row>
      <xdr:rowOff>133105</xdr:rowOff>
    </xdr:to>
    <xdr:sp macro="" textlink="">
      <xdr:nvSpPr>
        <xdr:cNvPr id="597" name="楕円 596"/>
        <xdr:cNvSpPr/>
      </xdr:nvSpPr>
      <xdr:spPr>
        <a:xfrm>
          <a:off x="15430500" y="94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149632</xdr:rowOff>
    </xdr:from>
    <xdr:ext cx="534377" cy="259045"/>
    <xdr:sp macro="" textlink="">
      <xdr:nvSpPr>
        <xdr:cNvPr id="598" name="テキスト ボックス 597"/>
        <xdr:cNvSpPr txBox="1"/>
      </xdr:nvSpPr>
      <xdr:spPr>
        <a:xfrm>
          <a:off x="15214111" y="92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69861</xdr:rowOff>
    </xdr:from>
    <xdr:to>
      <xdr:col>76</xdr:col>
      <xdr:colOff>165100</xdr:colOff>
      <xdr:row>57</xdr:row>
      <xdr:rowOff>11</xdr:rowOff>
    </xdr:to>
    <xdr:sp macro="" textlink="">
      <xdr:nvSpPr>
        <xdr:cNvPr id="599" name="楕円 598"/>
        <xdr:cNvSpPr/>
      </xdr:nvSpPr>
      <xdr:spPr>
        <a:xfrm>
          <a:off x="14541500" y="96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16538</xdr:rowOff>
    </xdr:from>
    <xdr:ext cx="534377" cy="259045"/>
    <xdr:sp macro="" textlink="">
      <xdr:nvSpPr>
        <xdr:cNvPr id="600" name="テキスト ボックス 599"/>
        <xdr:cNvSpPr txBox="1"/>
      </xdr:nvSpPr>
      <xdr:spPr>
        <a:xfrm>
          <a:off x="14325111" y="94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26002</xdr:rowOff>
    </xdr:from>
    <xdr:to>
      <xdr:col>72</xdr:col>
      <xdr:colOff>38100</xdr:colOff>
      <xdr:row>56</xdr:row>
      <xdr:rowOff>127602</xdr:rowOff>
    </xdr:to>
    <xdr:sp macro="" textlink="">
      <xdr:nvSpPr>
        <xdr:cNvPr id="601" name="楕円 600"/>
        <xdr:cNvSpPr/>
      </xdr:nvSpPr>
      <xdr:spPr>
        <a:xfrm>
          <a:off x="13652500" y="96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144129</xdr:rowOff>
    </xdr:from>
    <xdr:ext cx="534377" cy="259045"/>
    <xdr:sp macro="" textlink="">
      <xdr:nvSpPr>
        <xdr:cNvPr id="602" name="テキスト ボックス 601"/>
        <xdr:cNvSpPr txBox="1"/>
      </xdr:nvSpPr>
      <xdr:spPr>
        <a:xfrm>
          <a:off x="13436111" y="94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24386</xdr:rowOff>
    </xdr:from>
    <xdr:to>
      <xdr:col>67</xdr:col>
      <xdr:colOff>101600</xdr:colOff>
      <xdr:row>57</xdr:row>
      <xdr:rowOff>125986</xdr:rowOff>
    </xdr:to>
    <xdr:sp macro="" textlink="">
      <xdr:nvSpPr>
        <xdr:cNvPr id="603" name="楕円 602"/>
        <xdr:cNvSpPr/>
      </xdr:nvSpPr>
      <xdr:spPr>
        <a:xfrm>
          <a:off x="12763500" y="97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117113</xdr:rowOff>
    </xdr:from>
    <xdr:ext cx="534377" cy="259045"/>
    <xdr:sp macro="" textlink="">
      <xdr:nvSpPr>
        <xdr:cNvPr id="604" name="テキスト ボックス 603"/>
        <xdr:cNvSpPr txBox="1"/>
      </xdr:nvSpPr>
      <xdr:spPr>
        <a:xfrm>
          <a:off x="12547111" y="98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112063</xdr:rowOff>
    </xdr:from>
    <xdr:to>
      <xdr:col>85</xdr:col>
      <xdr:colOff>127000</xdr:colOff>
      <xdr:row>78</xdr:row>
      <xdr:rowOff>124544</xdr:rowOff>
    </xdr:to>
    <xdr:cxnSp macro="">
      <xdr:nvCxnSpPr>
        <xdr:cNvPr id="631" name="直線コネクタ 630"/>
        <xdr:cNvCxnSpPr/>
      </xdr:nvCxnSpPr>
      <xdr:spPr>
        <a:xfrm>
          <a:off x="15481300" y="13485163"/>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104084</xdr:rowOff>
    </xdr:from>
    <xdr:to>
      <xdr:col>81</xdr:col>
      <xdr:colOff>50800</xdr:colOff>
      <xdr:row>78</xdr:row>
      <xdr:rowOff>112063</xdr:rowOff>
    </xdr:to>
    <xdr:cxnSp macro="">
      <xdr:nvCxnSpPr>
        <xdr:cNvPr id="634" name="直線コネクタ 633"/>
        <xdr:cNvCxnSpPr/>
      </xdr:nvCxnSpPr>
      <xdr:spPr>
        <a:xfrm>
          <a:off x="14592300" y="13477184"/>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62661</xdr:rowOff>
    </xdr:from>
    <xdr:to>
      <xdr:col>76</xdr:col>
      <xdr:colOff>114300</xdr:colOff>
      <xdr:row>78</xdr:row>
      <xdr:rowOff>104084</xdr:rowOff>
    </xdr:to>
    <xdr:cxnSp macro="">
      <xdr:nvCxnSpPr>
        <xdr:cNvPr id="637" name="直線コネクタ 636"/>
        <xdr:cNvCxnSpPr/>
      </xdr:nvCxnSpPr>
      <xdr:spPr>
        <a:xfrm>
          <a:off x="13703300" y="13435761"/>
          <a:ext cx="8890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62661</xdr:rowOff>
    </xdr:from>
    <xdr:to>
      <xdr:col>71</xdr:col>
      <xdr:colOff>177800</xdr:colOff>
      <xdr:row>78</xdr:row>
      <xdr:rowOff>110759</xdr:rowOff>
    </xdr:to>
    <xdr:cxnSp macro="">
      <xdr:nvCxnSpPr>
        <xdr:cNvPr id="640" name="直線コネクタ 639"/>
        <xdr:cNvCxnSpPr/>
      </xdr:nvCxnSpPr>
      <xdr:spPr>
        <a:xfrm flipV="1">
          <a:off x="12814300" y="13435761"/>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2" name="テキスト ボックス 641"/>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4" name="テキスト ボックス 643"/>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73744</xdr:rowOff>
    </xdr:from>
    <xdr:to>
      <xdr:col>85</xdr:col>
      <xdr:colOff>177800</xdr:colOff>
      <xdr:row>79</xdr:row>
      <xdr:rowOff>3894</xdr:rowOff>
    </xdr:to>
    <xdr:sp macro="" textlink="">
      <xdr:nvSpPr>
        <xdr:cNvPr id="650" name="楕円 649"/>
        <xdr:cNvSpPr/>
      </xdr:nvSpPr>
      <xdr:spPr>
        <a:xfrm>
          <a:off x="16268700" y="134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160121</xdr:rowOff>
    </xdr:from>
    <xdr:ext cx="378565" cy="259045"/>
    <xdr:sp macro="" textlink="">
      <xdr:nvSpPr>
        <xdr:cNvPr id="651" name="災害復旧費該当値テキスト"/>
        <xdr:cNvSpPr txBox="1"/>
      </xdr:nvSpPr>
      <xdr:spPr>
        <a:xfrm>
          <a:off x="16370300" y="1336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61263</xdr:rowOff>
    </xdr:from>
    <xdr:to>
      <xdr:col>81</xdr:col>
      <xdr:colOff>101600</xdr:colOff>
      <xdr:row>78</xdr:row>
      <xdr:rowOff>162863</xdr:rowOff>
    </xdr:to>
    <xdr:sp macro="" textlink="">
      <xdr:nvSpPr>
        <xdr:cNvPr id="652" name="楕円 651"/>
        <xdr:cNvSpPr/>
      </xdr:nvSpPr>
      <xdr:spPr>
        <a:xfrm>
          <a:off x="15430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153990</xdr:rowOff>
    </xdr:from>
    <xdr:ext cx="469744" cy="259045"/>
    <xdr:sp macro="" textlink="">
      <xdr:nvSpPr>
        <xdr:cNvPr id="653" name="テキスト ボックス 652"/>
        <xdr:cNvSpPr txBox="1"/>
      </xdr:nvSpPr>
      <xdr:spPr>
        <a:xfrm>
          <a:off x="15246428" y="135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53284</xdr:rowOff>
    </xdr:from>
    <xdr:to>
      <xdr:col>76</xdr:col>
      <xdr:colOff>165100</xdr:colOff>
      <xdr:row>78</xdr:row>
      <xdr:rowOff>154884</xdr:rowOff>
    </xdr:to>
    <xdr:sp macro="" textlink="">
      <xdr:nvSpPr>
        <xdr:cNvPr id="654" name="楕円 653"/>
        <xdr:cNvSpPr/>
      </xdr:nvSpPr>
      <xdr:spPr>
        <a:xfrm>
          <a:off x="14541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146011</xdr:rowOff>
    </xdr:from>
    <xdr:ext cx="469744" cy="259045"/>
    <xdr:sp macro="" textlink="">
      <xdr:nvSpPr>
        <xdr:cNvPr id="655" name="テキスト ボックス 654"/>
        <xdr:cNvSpPr txBox="1"/>
      </xdr:nvSpPr>
      <xdr:spPr>
        <a:xfrm>
          <a:off x="14357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11861</xdr:rowOff>
    </xdr:from>
    <xdr:to>
      <xdr:col>72</xdr:col>
      <xdr:colOff>38100</xdr:colOff>
      <xdr:row>78</xdr:row>
      <xdr:rowOff>113461</xdr:rowOff>
    </xdr:to>
    <xdr:sp macro="" textlink="">
      <xdr:nvSpPr>
        <xdr:cNvPr id="656" name="楕円 655"/>
        <xdr:cNvSpPr/>
      </xdr:nvSpPr>
      <xdr:spPr>
        <a:xfrm>
          <a:off x="13652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129988</xdr:rowOff>
    </xdr:from>
    <xdr:ext cx="469744" cy="259045"/>
    <xdr:sp macro="" textlink="">
      <xdr:nvSpPr>
        <xdr:cNvPr id="657" name="テキスト ボックス 656"/>
        <xdr:cNvSpPr txBox="1"/>
      </xdr:nvSpPr>
      <xdr:spPr>
        <a:xfrm>
          <a:off x="13468428" y="131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59959</xdr:rowOff>
    </xdr:from>
    <xdr:to>
      <xdr:col>67</xdr:col>
      <xdr:colOff>101600</xdr:colOff>
      <xdr:row>78</xdr:row>
      <xdr:rowOff>161559</xdr:rowOff>
    </xdr:to>
    <xdr:sp macro="" textlink="">
      <xdr:nvSpPr>
        <xdr:cNvPr id="658" name="楕円 657"/>
        <xdr:cNvSpPr/>
      </xdr:nvSpPr>
      <xdr:spPr>
        <a:xfrm>
          <a:off x="12763500" y="134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6636</xdr:rowOff>
    </xdr:from>
    <xdr:ext cx="469744" cy="259045"/>
    <xdr:sp macro="" textlink="">
      <xdr:nvSpPr>
        <xdr:cNvPr id="659" name="テキスト ボックス 658"/>
        <xdr:cNvSpPr txBox="1"/>
      </xdr:nvSpPr>
      <xdr:spPr>
        <a:xfrm>
          <a:off x="12579428" y="132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128612</xdr:rowOff>
    </xdr:from>
    <xdr:to>
      <xdr:col>85</xdr:col>
      <xdr:colOff>127000</xdr:colOff>
      <xdr:row>92</xdr:row>
      <xdr:rowOff>144024</xdr:rowOff>
    </xdr:to>
    <xdr:cxnSp macro="">
      <xdr:nvCxnSpPr>
        <xdr:cNvPr id="688" name="直線コネクタ 687"/>
        <xdr:cNvCxnSpPr/>
      </xdr:nvCxnSpPr>
      <xdr:spPr>
        <a:xfrm flipV="1">
          <a:off x="15481300" y="15902012"/>
          <a:ext cx="8382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96399</xdr:rowOff>
    </xdr:from>
    <xdr:to>
      <xdr:col>81</xdr:col>
      <xdr:colOff>50800</xdr:colOff>
      <xdr:row>92</xdr:row>
      <xdr:rowOff>144024</xdr:rowOff>
    </xdr:to>
    <xdr:cxnSp macro="">
      <xdr:nvCxnSpPr>
        <xdr:cNvPr id="691" name="直線コネクタ 690"/>
        <xdr:cNvCxnSpPr/>
      </xdr:nvCxnSpPr>
      <xdr:spPr>
        <a:xfrm>
          <a:off x="14592300" y="15698349"/>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96399</xdr:rowOff>
    </xdr:from>
    <xdr:to>
      <xdr:col>76</xdr:col>
      <xdr:colOff>114300</xdr:colOff>
      <xdr:row>92</xdr:row>
      <xdr:rowOff>103219</xdr:rowOff>
    </xdr:to>
    <xdr:cxnSp macro="">
      <xdr:nvCxnSpPr>
        <xdr:cNvPr id="694" name="直線コネクタ 693"/>
        <xdr:cNvCxnSpPr/>
      </xdr:nvCxnSpPr>
      <xdr:spPr>
        <a:xfrm flipV="1">
          <a:off x="13703300" y="15698349"/>
          <a:ext cx="8890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33782</xdr:rowOff>
    </xdr:from>
    <xdr:to>
      <xdr:col>71</xdr:col>
      <xdr:colOff>177800</xdr:colOff>
      <xdr:row>92</xdr:row>
      <xdr:rowOff>103219</xdr:rowOff>
    </xdr:to>
    <xdr:cxnSp macro="">
      <xdr:nvCxnSpPr>
        <xdr:cNvPr id="697" name="直線コネクタ 696"/>
        <xdr:cNvCxnSpPr/>
      </xdr:nvCxnSpPr>
      <xdr:spPr>
        <a:xfrm>
          <a:off x="12814300" y="15807182"/>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77812</xdr:rowOff>
    </xdr:from>
    <xdr:to>
      <xdr:col>85</xdr:col>
      <xdr:colOff>177800</xdr:colOff>
      <xdr:row>93</xdr:row>
      <xdr:rowOff>7962</xdr:rowOff>
    </xdr:to>
    <xdr:sp macro="" textlink="">
      <xdr:nvSpPr>
        <xdr:cNvPr id="707" name="楕円 706"/>
        <xdr:cNvSpPr/>
      </xdr:nvSpPr>
      <xdr:spPr>
        <a:xfrm>
          <a:off x="16268700" y="158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100689</xdr:rowOff>
    </xdr:from>
    <xdr:ext cx="534377" cy="259045"/>
    <xdr:sp macro="" textlink="">
      <xdr:nvSpPr>
        <xdr:cNvPr id="708" name="公債費該当値テキスト"/>
        <xdr:cNvSpPr txBox="1"/>
      </xdr:nvSpPr>
      <xdr:spPr>
        <a:xfrm>
          <a:off x="16370300" y="157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93224</xdr:rowOff>
    </xdr:from>
    <xdr:to>
      <xdr:col>81</xdr:col>
      <xdr:colOff>101600</xdr:colOff>
      <xdr:row>93</xdr:row>
      <xdr:rowOff>23374</xdr:rowOff>
    </xdr:to>
    <xdr:sp macro="" textlink="">
      <xdr:nvSpPr>
        <xdr:cNvPr id="709" name="楕円 708"/>
        <xdr:cNvSpPr/>
      </xdr:nvSpPr>
      <xdr:spPr>
        <a:xfrm>
          <a:off x="15430500" y="158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39901</xdr:rowOff>
    </xdr:from>
    <xdr:ext cx="534377" cy="259045"/>
    <xdr:sp macro="" textlink="">
      <xdr:nvSpPr>
        <xdr:cNvPr id="710" name="テキスト ボックス 709"/>
        <xdr:cNvSpPr txBox="1"/>
      </xdr:nvSpPr>
      <xdr:spPr>
        <a:xfrm>
          <a:off x="15214111" y="156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45599</xdr:rowOff>
    </xdr:from>
    <xdr:to>
      <xdr:col>76</xdr:col>
      <xdr:colOff>165100</xdr:colOff>
      <xdr:row>91</xdr:row>
      <xdr:rowOff>147199</xdr:rowOff>
    </xdr:to>
    <xdr:sp macro="" textlink="">
      <xdr:nvSpPr>
        <xdr:cNvPr id="711" name="楕円 710"/>
        <xdr:cNvSpPr/>
      </xdr:nvSpPr>
      <xdr:spPr>
        <a:xfrm>
          <a:off x="14541500" y="156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163726</xdr:rowOff>
    </xdr:from>
    <xdr:ext cx="534377" cy="259045"/>
    <xdr:sp macro="" textlink="">
      <xdr:nvSpPr>
        <xdr:cNvPr id="712" name="テキスト ボックス 711"/>
        <xdr:cNvSpPr txBox="1"/>
      </xdr:nvSpPr>
      <xdr:spPr>
        <a:xfrm>
          <a:off x="14325111" y="154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52419</xdr:rowOff>
    </xdr:from>
    <xdr:to>
      <xdr:col>72</xdr:col>
      <xdr:colOff>38100</xdr:colOff>
      <xdr:row>92</xdr:row>
      <xdr:rowOff>154019</xdr:rowOff>
    </xdr:to>
    <xdr:sp macro="" textlink="">
      <xdr:nvSpPr>
        <xdr:cNvPr id="713" name="楕円 712"/>
        <xdr:cNvSpPr/>
      </xdr:nvSpPr>
      <xdr:spPr>
        <a:xfrm>
          <a:off x="13652500" y="158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170546</xdr:rowOff>
    </xdr:from>
    <xdr:ext cx="534377" cy="259045"/>
    <xdr:sp macro="" textlink="">
      <xdr:nvSpPr>
        <xdr:cNvPr id="714" name="テキスト ボックス 713"/>
        <xdr:cNvSpPr txBox="1"/>
      </xdr:nvSpPr>
      <xdr:spPr>
        <a:xfrm>
          <a:off x="13436111" y="156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154432</xdr:rowOff>
    </xdr:from>
    <xdr:to>
      <xdr:col>67</xdr:col>
      <xdr:colOff>101600</xdr:colOff>
      <xdr:row>92</xdr:row>
      <xdr:rowOff>84582</xdr:rowOff>
    </xdr:to>
    <xdr:sp macro="" textlink="">
      <xdr:nvSpPr>
        <xdr:cNvPr id="715" name="楕円 714"/>
        <xdr:cNvSpPr/>
      </xdr:nvSpPr>
      <xdr:spPr>
        <a:xfrm>
          <a:off x="12763500" y="1575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101109</xdr:rowOff>
    </xdr:from>
    <xdr:ext cx="534377" cy="259045"/>
    <xdr:sp macro="" textlink="">
      <xdr:nvSpPr>
        <xdr:cNvPr id="716" name="テキスト ボックス 715"/>
        <xdr:cNvSpPr txBox="1"/>
      </xdr:nvSpPr>
      <xdr:spPr>
        <a:xfrm>
          <a:off x="12547111" y="1553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教育費の住民一人当たりコストが</a:t>
          </a:r>
          <a:r>
            <a:rPr kumimoji="1" lang="en-US" altLang="ja-JP" sz="1300">
              <a:latin typeface="ＭＳ Ｐゴシック" panose="020B0600070205080204" pitchFamily="50" charset="-128"/>
              <a:ea typeface="ＭＳ Ｐゴシック" panose="020B0600070205080204" pitchFamily="50" charset="-128"/>
            </a:rPr>
            <a:t>88,609</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倍となっている。これについては、小中学校空調設備設置工事や体育施設改修工事により普通建設事業費が増加したことが主な要因である。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また、その他の目的別においても類似団体の平均を上回っており、事務事業の見直しを行い経費の抑制に努める。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財政調整基金残高の増は、普通交付税の激変緩和措置期間及び一本算定に対応するため、決算剰余金などを積立てしたことによるものである。</a:t>
          </a:r>
        </a:p>
        <a:p>
          <a:r>
            <a:rPr kumimoji="1" lang="ja-JP" altLang="en-US" sz="1400">
              <a:latin typeface="ＭＳ ゴシック" pitchFamily="49" charset="-128"/>
              <a:ea typeface="ＭＳ ゴシック" pitchFamily="49" charset="-128"/>
            </a:rPr>
            <a:t>　今後も、自主財源の確保に努めるとともに、行財政改革への取組みを通じて更なる事務の効率化と経費の削減に努めていく。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p>
        <a:p>
          <a:r>
            <a:rPr kumimoji="1" lang="ja-JP" altLang="en-US" sz="1400">
              <a:latin typeface="ＭＳ ゴシック" pitchFamily="49" charset="-128"/>
              <a:ea typeface="ＭＳ ゴシック" pitchFamily="49" charset="-128"/>
            </a:rPr>
            <a:t>　一般会計においては、実質収支が前年度と比較して</a:t>
          </a:r>
          <a:r>
            <a:rPr kumimoji="1" lang="en-US" altLang="ja-JP" sz="1400">
              <a:latin typeface="ＭＳ ゴシック" pitchFamily="49" charset="-128"/>
              <a:ea typeface="ＭＳ ゴシック" pitchFamily="49" charset="-128"/>
            </a:rPr>
            <a:t>88,058</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349,976</a:t>
          </a:r>
          <a:r>
            <a:rPr kumimoji="1" lang="ja-JP" altLang="en-US" sz="1400">
              <a:latin typeface="ＭＳ ゴシック" pitchFamily="49" charset="-128"/>
              <a:ea typeface="ＭＳ ゴシック" pitchFamily="49" charset="-128"/>
            </a:rPr>
            <a:t>千円となり、前年度比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ポイント高い</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今後は、一般会計において普通方交付税の一本算定による減額に対応するため、自主財源の確保及び、事務事業の見直し等も含め経費の抑制に努める。</a:t>
          </a:r>
        </a:p>
        <a:p>
          <a:r>
            <a:rPr kumimoji="1" lang="ja-JP" altLang="en-US" sz="1400">
              <a:latin typeface="ＭＳ ゴシック" pitchFamily="49" charset="-128"/>
              <a:ea typeface="ＭＳ ゴシック" pitchFamily="49" charset="-128"/>
            </a:rPr>
            <a:t>　また、各会計においても経営の合理化・健全化のため財源確保及び経費の抑制に努める。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11982948</v>
      </c>
      <c r="BO4" s="431"/>
      <c r="BP4" s="431"/>
      <c r="BQ4" s="431"/>
      <c r="BR4" s="431"/>
      <c r="BS4" s="431"/>
      <c r="BT4" s="431"/>
      <c r="BU4" s="432"/>
      <c r="BV4" s="430">
        <v>13475273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3.6</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11587553</v>
      </c>
      <c r="BO5" s="468"/>
      <c r="BP5" s="468"/>
      <c r="BQ5" s="468"/>
      <c r="BR5" s="468"/>
      <c r="BS5" s="468"/>
      <c r="BT5" s="468"/>
      <c r="BU5" s="469"/>
      <c r="BV5" s="467">
        <v>13122865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91.1</v>
      </c>
      <c r="CU5" s="465"/>
      <c r="CV5" s="465"/>
      <c r="CW5" s="465"/>
      <c r="CX5" s="465"/>
      <c r="CY5" s="465"/>
      <c r="CZ5" s="465"/>
      <c r="DA5" s="466"/>
      <c r="DB5" s="464">
        <v>90.4</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395395</v>
      </c>
      <c r="BO6" s="468"/>
      <c r="BP6" s="468"/>
      <c r="BQ6" s="468"/>
      <c r="BR6" s="468"/>
      <c r="BS6" s="468"/>
      <c r="BT6" s="468"/>
      <c r="BU6" s="469"/>
      <c r="BV6" s="467">
        <v>352408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93.8</v>
      </c>
      <c r="CU6" s="505"/>
      <c r="CV6" s="505"/>
      <c r="CW6" s="505"/>
      <c r="CX6" s="505"/>
      <c r="CY6" s="505"/>
      <c r="CZ6" s="505"/>
      <c r="DA6" s="506"/>
      <c r="DB6" s="504">
        <v>92.4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45419</v>
      </c>
      <c r="BO7" s="468"/>
      <c r="BP7" s="468"/>
      <c r="BQ7" s="468"/>
      <c r="BR7" s="468"/>
      <c r="BS7" s="468"/>
      <c r="BT7" s="468"/>
      <c r="BU7" s="469"/>
      <c r="BV7" s="467">
        <v>90490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7072923</v>
      </c>
      <c r="CU7" s="468"/>
      <c r="CV7" s="468"/>
      <c r="CW7" s="468"/>
      <c r="CX7" s="468"/>
      <c r="CY7" s="468"/>
      <c r="CZ7" s="468"/>
      <c r="DA7" s="469"/>
      <c r="DB7" s="467">
        <v>7178670</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349976</v>
      </c>
      <c r="BO8" s="468"/>
      <c r="BP8" s="468"/>
      <c r="BQ8" s="468"/>
      <c r="BR8" s="468"/>
      <c r="BS8" s="468"/>
      <c r="BT8" s="468"/>
      <c r="BU8" s="469"/>
      <c r="BV8" s="467">
        <v>261918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20913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106</v>
      </c>
      <c r="AV9" s="500"/>
      <c r="AW9" s="500"/>
      <c r="AX9" s="500"/>
      <c r="AY9" s="501" t="s">
        <v>116</v>
      </c>
      <c r="AZ9" s="502"/>
      <c r="BA9" s="502"/>
      <c r="BB9" s="502"/>
      <c r="BC9" s="502"/>
      <c r="BD9" s="502"/>
      <c r="BE9" s="502"/>
      <c r="BF9" s="502"/>
      <c r="BG9" s="502"/>
      <c r="BH9" s="502"/>
      <c r="BI9" s="502"/>
      <c r="BJ9" s="502"/>
      <c r="BK9" s="502"/>
      <c r="BL9" s="502"/>
      <c r="BM9" s="503"/>
      <c r="BN9" s="467">
        <v>88058</v>
      </c>
      <c r="BO9" s="468"/>
      <c r="BP9" s="468"/>
      <c r="BQ9" s="468"/>
      <c r="BR9" s="468"/>
      <c r="BS9" s="468"/>
      <c r="BT9" s="468"/>
      <c r="BU9" s="469"/>
      <c r="BV9" s="467">
        <v>39155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13.3</v>
      </c>
      <c r="CU9" s="465"/>
      <c r="CV9" s="465"/>
      <c r="CW9" s="465"/>
      <c r="CX9" s="465"/>
      <c r="CY9" s="465"/>
      <c r="CZ9" s="465"/>
      <c r="DA9" s="466"/>
      <c r="DB9" s="464">
        <v>14</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22737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708841</v>
      </c>
      <c r="BO10" s="468"/>
      <c r="BP10" s="468"/>
      <c r="BQ10" s="468"/>
      <c r="BR10" s="468"/>
      <c r="BS10" s="468"/>
      <c r="BT10" s="468"/>
      <c r="BU10" s="469"/>
      <c r="BV10" s="467">
        <v>380763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20147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528414</v>
      </c>
      <c r="BO12" s="468"/>
      <c r="BP12" s="468"/>
      <c r="BQ12" s="468"/>
      <c r="BR12" s="468"/>
      <c r="BS12" s="468"/>
      <c r="BT12" s="468"/>
      <c r="BU12" s="469"/>
      <c r="BV12" s="467">
        <v>152204</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20103</v>
      </c>
      <c r="S13" s="552"/>
      <c r="T13" s="552"/>
      <c r="U13" s="552"/>
      <c r="V13" s="553"/>
      <c r="W13" s="483" t="s">
        <v>140</v>
      </c>
      <c r="X13" s="484"/>
      <c r="Y13" s="484"/>
      <c r="Z13" s="484"/>
      <c r="AA13" s="484"/>
      <c r="AB13" s="474"/>
      <c r="AC13" s="518">
        <v>1775</v>
      </c>
      <c r="AD13" s="519"/>
      <c r="AE13" s="519"/>
      <c r="AF13" s="519"/>
      <c r="AG13" s="561"/>
      <c r="AH13" s="518">
        <v>1976</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268485</v>
      </c>
      <c r="BO13" s="468"/>
      <c r="BP13" s="468"/>
      <c r="BQ13" s="468"/>
      <c r="BR13" s="468"/>
      <c r="BS13" s="468"/>
      <c r="BT13" s="468"/>
      <c r="BU13" s="469"/>
      <c r="BV13" s="467">
        <v>267714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5.5</v>
      </c>
      <c r="CU13" s="465"/>
      <c r="CV13" s="465"/>
      <c r="CW13" s="465"/>
      <c r="CX13" s="465"/>
      <c r="CY13" s="465"/>
      <c r="CZ13" s="465"/>
      <c r="DA13" s="466"/>
      <c r="DB13" s="464">
        <v>5.6</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20495</v>
      </c>
      <c r="S14" s="552"/>
      <c r="T14" s="552"/>
      <c r="U14" s="552"/>
      <c r="V14" s="553"/>
      <c r="W14" s="457"/>
      <c r="X14" s="458"/>
      <c r="Y14" s="458"/>
      <c r="Z14" s="458"/>
      <c r="AA14" s="458"/>
      <c r="AB14" s="447"/>
      <c r="AC14" s="554">
        <v>16.899999999999999</v>
      </c>
      <c r="AD14" s="555"/>
      <c r="AE14" s="555"/>
      <c r="AF14" s="555"/>
      <c r="AG14" s="556"/>
      <c r="AH14" s="554">
        <v>18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20458</v>
      </c>
      <c r="S15" s="552"/>
      <c r="T15" s="552"/>
      <c r="U15" s="552"/>
      <c r="V15" s="553"/>
      <c r="W15" s="483" t="s">
        <v>148</v>
      </c>
      <c r="X15" s="484"/>
      <c r="Y15" s="484"/>
      <c r="Z15" s="484"/>
      <c r="AA15" s="484"/>
      <c r="AB15" s="474"/>
      <c r="AC15" s="518">
        <v>2771</v>
      </c>
      <c r="AD15" s="519"/>
      <c r="AE15" s="519"/>
      <c r="AF15" s="519"/>
      <c r="AG15" s="561"/>
      <c r="AH15" s="518">
        <v>2859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1738057</v>
      </c>
      <c r="BO15" s="431"/>
      <c r="BP15" s="431"/>
      <c r="BQ15" s="431"/>
      <c r="BR15" s="431"/>
      <c r="BS15" s="431"/>
      <c r="BT15" s="431"/>
      <c r="BU15" s="432"/>
      <c r="BV15" s="430">
        <v>1717750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26.3</v>
      </c>
      <c r="AD16" s="555"/>
      <c r="AE16" s="555"/>
      <c r="AF16" s="555"/>
      <c r="AG16" s="556"/>
      <c r="AH16" s="554">
        <v>26.1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6268037</v>
      </c>
      <c r="BO16" s="468"/>
      <c r="BP16" s="468"/>
      <c r="BQ16" s="468"/>
      <c r="BR16" s="468"/>
      <c r="BS16" s="468"/>
      <c r="BT16" s="468"/>
      <c r="BU16" s="469"/>
      <c r="BV16" s="467">
        <v>6205465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5988</v>
      </c>
      <c r="AD17" s="519"/>
      <c r="AE17" s="519"/>
      <c r="AF17" s="519"/>
      <c r="AG17" s="561"/>
      <c r="AH17" s="518">
        <v>6114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2156449</v>
      </c>
      <c r="BO17" s="468"/>
      <c r="BP17" s="468"/>
      <c r="BQ17" s="468"/>
      <c r="BR17" s="468"/>
      <c r="BS17" s="468"/>
      <c r="BT17" s="468"/>
      <c r="BU17" s="469"/>
      <c r="BV17" s="467">
        <v>2134431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276.33</v>
      </c>
      <c r="M18" s="583"/>
      <c r="N18" s="583"/>
      <c r="O18" s="583"/>
      <c r="P18" s="583"/>
      <c r="Q18" s="583"/>
      <c r="R18" s="584"/>
      <c r="S18" s="584"/>
      <c r="T18" s="584"/>
      <c r="U18" s="584"/>
      <c r="V18" s="585"/>
      <c r="W18" s="485"/>
      <c r="X18" s="486"/>
      <c r="Y18" s="486"/>
      <c r="Z18" s="486"/>
      <c r="AA18" s="486"/>
      <c r="AB18" s="477"/>
      <c r="AC18" s="586">
        <v>56.8</v>
      </c>
      <c r="AD18" s="587"/>
      <c r="AE18" s="587"/>
      <c r="AF18" s="587"/>
      <c r="AG18" s="588"/>
      <c r="AH18" s="586">
        <v>55.8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6450882</v>
      </c>
      <c r="BO18" s="468"/>
      <c r="BP18" s="468"/>
      <c r="BQ18" s="468"/>
      <c r="BR18" s="468"/>
      <c r="BS18" s="468"/>
      <c r="BT18" s="468"/>
      <c r="BU18" s="469"/>
      <c r="BV18" s="467">
        <v>6384706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76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8566537</v>
      </c>
      <c r="BO19" s="468"/>
      <c r="BP19" s="468"/>
      <c r="BQ19" s="468"/>
      <c r="BR19" s="468"/>
      <c r="BS19" s="468"/>
      <c r="BT19" s="468"/>
      <c r="BU19" s="469"/>
      <c r="BV19" s="467">
        <v>8204589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6710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11418293</v>
      </c>
      <c r="BO23" s="468"/>
      <c r="BP23" s="468"/>
      <c r="BQ23" s="468"/>
      <c r="BR23" s="468"/>
      <c r="BS23" s="468"/>
      <c r="BT23" s="468"/>
      <c r="BU23" s="469"/>
      <c r="BV23" s="467">
        <v>11469232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7960</v>
      </c>
      <c r="R24" s="519"/>
      <c r="S24" s="519"/>
      <c r="T24" s="519"/>
      <c r="U24" s="519"/>
      <c r="V24" s="561"/>
      <c r="W24" s="620"/>
      <c r="X24" s="608"/>
      <c r="Y24" s="609"/>
      <c r="Z24" s="517" t="s">
        <v>172</v>
      </c>
      <c r="AA24" s="497"/>
      <c r="AB24" s="497"/>
      <c r="AC24" s="497"/>
      <c r="AD24" s="497"/>
      <c r="AE24" s="497"/>
      <c r="AF24" s="497"/>
      <c r="AG24" s="498"/>
      <c r="AH24" s="518">
        <v>175</v>
      </c>
      <c r="AI24" s="519"/>
      <c r="AJ24" s="519"/>
      <c r="AK24" s="519"/>
      <c r="AL24" s="561"/>
      <c r="AM24" s="518">
        <v>547750</v>
      </c>
      <c r="AN24" s="519"/>
      <c r="AO24" s="519"/>
      <c r="AP24" s="519"/>
      <c r="AQ24" s="519"/>
      <c r="AR24" s="561"/>
      <c r="AS24" s="518">
        <v>3130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3139042</v>
      </c>
      <c r="BO24" s="468"/>
      <c r="BP24" s="468"/>
      <c r="BQ24" s="468"/>
      <c r="BR24" s="468"/>
      <c r="BS24" s="468"/>
      <c r="BT24" s="468"/>
      <c r="BU24" s="469"/>
      <c r="BV24" s="467">
        <v>3246445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6400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1250505</v>
      </c>
      <c r="BO25" s="431"/>
      <c r="BP25" s="431"/>
      <c r="BQ25" s="431"/>
      <c r="BR25" s="431"/>
      <c r="BS25" s="431"/>
      <c r="BT25" s="431"/>
      <c r="BU25" s="432"/>
      <c r="BV25" s="430">
        <v>1148121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5990</v>
      </c>
      <c r="R26" s="519"/>
      <c r="S26" s="519"/>
      <c r="T26" s="519"/>
      <c r="U26" s="519"/>
      <c r="V26" s="561"/>
      <c r="W26" s="620"/>
      <c r="X26" s="608"/>
      <c r="Y26" s="609"/>
      <c r="Z26" s="517" t="s">
        <v>179</v>
      </c>
      <c r="AA26" s="630"/>
      <c r="AB26" s="630"/>
      <c r="AC26" s="630"/>
      <c r="AD26" s="630"/>
      <c r="AE26" s="630"/>
      <c r="AF26" s="630"/>
      <c r="AG26" s="631"/>
      <c r="AH26" s="518">
        <v>10</v>
      </c>
      <c r="AI26" s="519"/>
      <c r="AJ26" s="519"/>
      <c r="AK26" s="519"/>
      <c r="AL26" s="561"/>
      <c r="AM26" s="518">
        <v>29330</v>
      </c>
      <c r="AN26" s="519"/>
      <c r="AO26" s="519"/>
      <c r="AP26" s="519"/>
      <c r="AQ26" s="519"/>
      <c r="AR26" s="561"/>
      <c r="AS26" s="518">
        <v>2933</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2990</v>
      </c>
      <c r="R27" s="519"/>
      <c r="S27" s="519"/>
      <c r="T27" s="519"/>
      <c r="U27" s="519"/>
      <c r="V27" s="561"/>
      <c r="W27" s="620"/>
      <c r="X27" s="608"/>
      <c r="Y27" s="609"/>
      <c r="Z27" s="517" t="s">
        <v>182</v>
      </c>
      <c r="AA27" s="497"/>
      <c r="AB27" s="497"/>
      <c r="AC27" s="497"/>
      <c r="AD27" s="497"/>
      <c r="AE27" s="497"/>
      <c r="AF27" s="497"/>
      <c r="AG27" s="498"/>
      <c r="AH27" s="518">
        <v>18</v>
      </c>
      <c r="AI27" s="519"/>
      <c r="AJ27" s="519"/>
      <c r="AK27" s="519"/>
      <c r="AL27" s="561"/>
      <c r="AM27" s="518">
        <v>46404</v>
      </c>
      <c r="AN27" s="519"/>
      <c r="AO27" s="519"/>
      <c r="AP27" s="519"/>
      <c r="AQ27" s="519"/>
      <c r="AR27" s="561"/>
      <c r="AS27" s="518">
        <v>2578</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2420</v>
      </c>
      <c r="R28" s="519"/>
      <c r="S28" s="519"/>
      <c r="T28" s="519"/>
      <c r="U28" s="519"/>
      <c r="V28" s="561"/>
      <c r="W28" s="620"/>
      <c r="X28" s="608"/>
      <c r="Y28" s="609"/>
      <c r="Z28" s="517" t="s">
        <v>185</v>
      </c>
      <c r="AA28" s="497"/>
      <c r="AB28" s="497"/>
      <c r="AC28" s="497"/>
      <c r="AD28" s="497"/>
      <c r="AE28" s="497"/>
      <c r="AF28" s="497"/>
      <c r="AG28" s="498"/>
      <c r="AH28" s="518" t="s">
        <v>176</v>
      </c>
      <c r="AI28" s="519"/>
      <c r="AJ28" s="519"/>
      <c r="AK28" s="519"/>
      <c r="AL28" s="561"/>
      <c r="AM28" s="518" t="s">
        <v>176</v>
      </c>
      <c r="AN28" s="519"/>
      <c r="AO28" s="519"/>
      <c r="AP28" s="519"/>
      <c r="AQ28" s="519"/>
      <c r="AR28" s="561"/>
      <c r="AS28" s="518" t="s">
        <v>176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3750088</v>
      </c>
      <c r="BO28" s="431"/>
      <c r="BP28" s="431"/>
      <c r="BQ28" s="431"/>
      <c r="BR28" s="431"/>
      <c r="BS28" s="431"/>
      <c r="BT28" s="431"/>
      <c r="BU28" s="432"/>
      <c r="BV28" s="430">
        <v>3569661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14</v>
      </c>
      <c r="M29" s="519"/>
      <c r="N29" s="519"/>
      <c r="O29" s="519"/>
      <c r="P29" s="561"/>
      <c r="Q29" s="518">
        <v>2210</v>
      </c>
      <c r="R29" s="519"/>
      <c r="S29" s="519"/>
      <c r="T29" s="519"/>
      <c r="U29" s="519"/>
      <c r="V29" s="561"/>
      <c r="W29" s="621"/>
      <c r="X29" s="622"/>
      <c r="Y29" s="623"/>
      <c r="Z29" s="517" t="s">
        <v>188</v>
      </c>
      <c r="AA29" s="497"/>
      <c r="AB29" s="497"/>
      <c r="AC29" s="497"/>
      <c r="AD29" s="497"/>
      <c r="AE29" s="497"/>
      <c r="AF29" s="497"/>
      <c r="AG29" s="498"/>
      <c r="AH29" s="518">
        <v>193</v>
      </c>
      <c r="AI29" s="519"/>
      <c r="AJ29" s="519"/>
      <c r="AK29" s="519"/>
      <c r="AL29" s="561"/>
      <c r="AM29" s="518">
        <v>594154</v>
      </c>
      <c r="AN29" s="519"/>
      <c r="AO29" s="519"/>
      <c r="AP29" s="519"/>
      <c r="AQ29" s="519"/>
      <c r="AR29" s="561"/>
      <c r="AS29" s="518">
        <v>3079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625249</v>
      </c>
      <c r="BO29" s="468"/>
      <c r="BP29" s="468"/>
      <c r="BQ29" s="468"/>
      <c r="BR29" s="468"/>
      <c r="BS29" s="468"/>
      <c r="BT29" s="468"/>
      <c r="BU29" s="469"/>
      <c r="BV29" s="467">
        <v>625149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4218392</v>
      </c>
      <c r="BO30" s="644"/>
      <c r="BP30" s="644"/>
      <c r="BQ30" s="644"/>
      <c r="BR30" s="644"/>
      <c r="BS30" s="644"/>
      <c r="BT30" s="644"/>
      <c r="BU30" s="645"/>
      <c r="BV30" s="643">
        <v>4538765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会津若松地方広域市町村圏整備組合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会津若松地方土地開発公社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会津若松地方広域市町村圏整備組合　水道用水供給事業会計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会津美里振興公社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個別合併処理浄化槽事業特別会計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福島県市町村総合事務組合　一般会計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米夢の郷</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住宅用地造成事業特別会計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福島県市町村総合事務組合　消防補償等特別会計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10</v>
      </c>
      <c r="BF38" s="656"/>
      <c r="BG38" s="657" t="str">
        <f>IF('各会計、関係団体の財政状況及び健全化判断比率'!B36="","",'各会計、関係団体の財政状況及び健全化判断比率'!B36)</f>
        <v>工業団地造成事業特別会計</v>
      </c>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福島県市町村総合事務組合　消防賞じゅつ金特別会計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福島県市町村総合事務組合　非常勤職員公務災害補償特別会計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福島県市町村総合事務組合　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福島県後期高齢者医療広域連合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福島県後期高齢者医療広域連合　　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nE24vvsYyEhycc1OCRtmK1rc/nYIzhcWd7JLCpvIQXmJS7rWn+HiLZo9bcv3qPHL6JnnYR2YLTBlwgqV8Ds7Lg==" saltValue="2ySS2OaEY80X+0VhH0Hv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E32" sqref="E32"/>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561</v>
      </c>
      <c r="D34" s="1248"/>
      <c r="E34" s="1249"/>
      <c r="F34" s="32">
        <v>3.96</v>
      </c>
      <c r="G34" s="33">
        <v>3.25</v>
      </c>
      <c r="H34" s="33">
        <v>0.15</v>
      </c>
      <c r="I34" s="33">
        <v>3.64</v>
      </c>
      <c r="J34" s="34">
        <v>4.9400000000000004</v>
      </c>
      <c r="K34" s="22"/>
      <c r="L34" s="22"/>
      <c r="M34" s="22"/>
      <c r="N34" s="22"/>
      <c r="O34" s="22"/>
      <c r="P34" s="22"/>
    </row>
    <row r="35" spans="1:16" ht="39" customHeight="1">
      <c r="A35" s="22"/>
      <c r="B35" s="35"/>
      <c r="C35" s="1242" t="s">
        <v>562</v>
      </c>
      <c r="D35" s="1243"/>
      <c r="E35" s="1244"/>
      <c r="F35" s="36">
        <v>2.0299999999999998</v>
      </c>
      <c r="G35" s="37">
        <v>2.57</v>
      </c>
      <c r="H35" s="37">
        <v>3.29</v>
      </c>
      <c r="I35" s="37">
        <v>3.79</v>
      </c>
      <c r="J35" s="38">
        <v>4.78</v>
      </c>
      <c r="K35" s="22"/>
      <c r="L35" s="22"/>
      <c r="M35" s="22"/>
      <c r="N35" s="22"/>
      <c r="O35" s="22"/>
      <c r="P35" s="22"/>
    </row>
    <row r="36" spans="1:16" ht="39" customHeight="1">
      <c r="A36" s="22"/>
      <c r="B36" s="35"/>
      <c r="C36" s="1242" t="s">
        <v>563</v>
      </c>
      <c r="D36" s="1243"/>
      <c r="E36" s="1244"/>
      <c r="F36" s="36">
        <v>2.91</v>
      </c>
      <c r="G36" s="37">
        <v>3.74</v>
      </c>
      <c r="H36" s="37">
        <v>4.4400000000000004</v>
      </c>
      <c r="I36" s="37">
        <v>2.38</v>
      </c>
      <c r="J36" s="38">
        <v>2.48</v>
      </c>
      <c r="K36" s="22"/>
      <c r="L36" s="22"/>
      <c r="M36" s="22"/>
      <c r="N36" s="22"/>
      <c r="O36" s="22"/>
      <c r="P36" s="22"/>
    </row>
    <row r="37" spans="1:16" ht="39" customHeight="1">
      <c r="A37" s="22"/>
      <c r="B37" s="35"/>
      <c r="C37" s="1242" t="s">
        <v>564</v>
      </c>
      <c r="D37" s="1243"/>
      <c r="E37" s="1244"/>
      <c r="F37" s="36">
        <v>1.1000000000000001</v>
      </c>
      <c r="G37" s="37">
        <v>1.56</v>
      </c>
      <c r="H37" s="37">
        <v>1.45</v>
      </c>
      <c r="I37" s="37">
        <v>3.04</v>
      </c>
      <c r="J37" s="38">
        <v>2.34</v>
      </c>
      <c r="K37" s="22"/>
      <c r="L37" s="22"/>
      <c r="M37" s="22"/>
      <c r="N37" s="22"/>
      <c r="O37" s="22"/>
      <c r="P37" s="22"/>
    </row>
    <row r="38" spans="1:16" ht="39" customHeight="1">
      <c r="A38" s="22"/>
      <c r="B38" s="35"/>
      <c r="C38" s="1242" t="s">
        <v>565</v>
      </c>
      <c r="D38" s="1243"/>
      <c r="E38" s="1244"/>
      <c r="F38" s="36">
        <v>0.62</v>
      </c>
      <c r="G38" s="37">
        <v>0.7</v>
      </c>
      <c r="H38" s="37">
        <v>0.66</v>
      </c>
      <c r="I38" s="37">
        <v>0.68</v>
      </c>
      <c r="J38" s="38">
        <v>0.56999999999999995</v>
      </c>
      <c r="K38" s="22"/>
      <c r="L38" s="22"/>
      <c r="M38" s="22"/>
      <c r="N38" s="22"/>
      <c r="O38" s="22"/>
      <c r="P38" s="22"/>
    </row>
    <row r="39" spans="1:16" ht="39" customHeight="1">
      <c r="A39" s="22"/>
      <c r="B39" s="35"/>
      <c r="C39" s="1242" t="s">
        <v>566</v>
      </c>
      <c r="D39" s="1243"/>
      <c r="E39" s="1244"/>
      <c r="F39" s="36">
        <v>0.12</v>
      </c>
      <c r="G39" s="37">
        <v>0.21</v>
      </c>
      <c r="H39" s="37">
        <v>0.17</v>
      </c>
      <c r="I39" s="37">
        <v>0.14000000000000001</v>
      </c>
      <c r="J39" s="38">
        <v>0.39</v>
      </c>
      <c r="K39" s="22"/>
      <c r="L39" s="22"/>
      <c r="M39" s="22"/>
      <c r="N39" s="22"/>
      <c r="O39" s="22"/>
      <c r="P39" s="22"/>
    </row>
    <row r="40" spans="1:16" ht="39" customHeight="1">
      <c r="A40" s="22"/>
      <c r="B40" s="35"/>
      <c r="C40" s="1242" t="s">
        <v>567</v>
      </c>
      <c r="D40" s="1243"/>
      <c r="E40" s="1244"/>
      <c r="F40" s="36">
        <v>0.34</v>
      </c>
      <c r="G40" s="37">
        <v>0.14000000000000001</v>
      </c>
      <c r="H40" s="37">
        <v>0.22</v>
      </c>
      <c r="I40" s="37">
        <v>0.18</v>
      </c>
      <c r="J40" s="38">
        <v>0.15</v>
      </c>
      <c r="K40" s="22"/>
      <c r="L40" s="22"/>
      <c r="M40" s="22"/>
      <c r="N40" s="22"/>
      <c r="O40" s="22"/>
      <c r="P40" s="22"/>
    </row>
    <row r="41" spans="1:16" ht="39" customHeight="1">
      <c r="A41" s="22"/>
      <c r="B41" s="35"/>
      <c r="C41" s="1242" t="s">
        <v>568</v>
      </c>
      <c r="D41" s="1243"/>
      <c r="E41" s="1244"/>
      <c r="F41" s="36">
        <v>0.04</v>
      </c>
      <c r="G41" s="37">
        <v>0.04</v>
      </c>
      <c r="H41" s="37">
        <v>0.05</v>
      </c>
      <c r="I41" s="37">
        <v>0.04</v>
      </c>
      <c r="J41" s="38">
        <v>0.09</v>
      </c>
      <c r="K41" s="22"/>
      <c r="L41" s="22"/>
      <c r="M41" s="22"/>
      <c r="N41" s="22"/>
      <c r="O41" s="22"/>
      <c r="P41" s="22"/>
    </row>
    <row r="42" spans="1:16" ht="39" customHeight="1">
      <c r="A42" s="22"/>
      <c r="B42" s="39"/>
      <c r="C42" s="1242" t="s">
        <v>569</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570</v>
      </c>
      <c r="D43" s="1246"/>
      <c r="E43" s="1247"/>
      <c r="F43" s="41">
        <v>0.02</v>
      </c>
      <c r="G43" s="42">
        <v>0.02</v>
      </c>
      <c r="H43" s="42">
        <v>0.02</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L081TjB2+0xWRsGXit5XUjX9pGvDeTfDsdy8f90si+aovyj76EoFsCwpAXj2oQthIfEnEbz2l3wbHimoADvBw==" saltValue="DkthyqzKtcer7ZNzh++T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1" zoomScaleSheetLayoutView="55" workbookViewId="0">
      <selection activeCell="U44" sqref="U4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0" t="s">
        <v>11</v>
      </c>
      <c r="C45" s="1251"/>
      <c r="D45" s="58"/>
      <c r="E45" s="1256" t="s">
        <v>12</v>
      </c>
      <c r="F45" s="1256"/>
      <c r="G45" s="1256"/>
      <c r="H45" s="1256"/>
      <c r="I45" s="1256"/>
      <c r="J45" s="1257"/>
      <c r="K45" s="59">
        <v>1346</v>
      </c>
      <c r="L45" s="60">
        <v>1266</v>
      </c>
      <c r="M45" s="60">
        <v>1255</v>
      </c>
      <c r="N45" s="60">
        <v>1184</v>
      </c>
      <c r="O45" s="61">
        <v>1180</v>
      </c>
      <c r="P45" s="48"/>
      <c r="Q45" s="48"/>
      <c r="R45" s="48"/>
      <c r="S45" s="48"/>
      <c r="T45" s="48"/>
      <c r="U45" s="48"/>
    </row>
    <row r="46" spans="1:21" ht="30.75" customHeight="1">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c r="A48" s="48"/>
      <c r="B48" s="1252"/>
      <c r="C48" s="1253"/>
      <c r="D48" s="62"/>
      <c r="E48" s="1258" t="s">
        <v>15</v>
      </c>
      <c r="F48" s="1258"/>
      <c r="G48" s="1258"/>
      <c r="H48" s="1258"/>
      <c r="I48" s="1258"/>
      <c r="J48" s="1259"/>
      <c r="K48" s="63">
        <v>289</v>
      </c>
      <c r="L48" s="64">
        <v>282</v>
      </c>
      <c r="M48" s="64">
        <v>310</v>
      </c>
      <c r="N48" s="64">
        <v>292</v>
      </c>
      <c r="O48" s="65">
        <v>275</v>
      </c>
      <c r="P48" s="48"/>
      <c r="Q48" s="48"/>
      <c r="R48" s="48"/>
      <c r="S48" s="48"/>
      <c r="T48" s="48"/>
      <c r="U48" s="48"/>
    </row>
    <row r="49" spans="1:21" ht="30.75" customHeight="1">
      <c r="A49" s="48"/>
      <c r="B49" s="1252"/>
      <c r="C49" s="1253"/>
      <c r="D49" s="62"/>
      <c r="E49" s="1258" t="s">
        <v>16</v>
      </c>
      <c r="F49" s="1258"/>
      <c r="G49" s="1258"/>
      <c r="H49" s="1258"/>
      <c r="I49" s="1258"/>
      <c r="J49" s="1259"/>
      <c r="K49" s="63">
        <v>34</v>
      </c>
      <c r="L49" s="64">
        <v>26</v>
      </c>
      <c r="M49" s="64">
        <v>16</v>
      </c>
      <c r="N49" s="64">
        <v>15</v>
      </c>
      <c r="O49" s="65">
        <v>13</v>
      </c>
      <c r="P49" s="48"/>
      <c r="Q49" s="48"/>
      <c r="R49" s="48"/>
      <c r="S49" s="48"/>
      <c r="T49" s="48"/>
      <c r="U49" s="48"/>
    </row>
    <row r="50" spans="1:21" ht="30.75" customHeight="1">
      <c r="A50" s="48"/>
      <c r="B50" s="1252"/>
      <c r="C50" s="1253"/>
      <c r="D50" s="62"/>
      <c r="E50" s="1258" t="s">
        <v>17</v>
      </c>
      <c r="F50" s="1258"/>
      <c r="G50" s="1258"/>
      <c r="H50" s="1258"/>
      <c r="I50" s="1258"/>
      <c r="J50" s="1259"/>
      <c r="K50" s="63">
        <v>53</v>
      </c>
      <c r="L50" s="64">
        <v>23</v>
      </c>
      <c r="M50" s="64">
        <v>20</v>
      </c>
      <c r="N50" s="64">
        <v>9</v>
      </c>
      <c r="O50" s="65">
        <v>5</v>
      </c>
      <c r="P50" s="48"/>
      <c r="Q50" s="48"/>
      <c r="R50" s="48"/>
      <c r="S50" s="48"/>
      <c r="T50" s="48"/>
      <c r="U50" s="48"/>
    </row>
    <row r="51" spans="1:21" ht="30.75" customHeight="1">
      <c r="A51" s="48"/>
      <c r="B51" s="1254"/>
      <c r="C51" s="1255"/>
      <c r="D51" s="66"/>
      <c r="E51" s="1258" t="s">
        <v>18</v>
      </c>
      <c r="F51" s="1258"/>
      <c r="G51" s="1258"/>
      <c r="H51" s="1258"/>
      <c r="I51" s="1258"/>
      <c r="J51" s="1259"/>
      <c r="K51" s="63" t="s">
        <v>514</v>
      </c>
      <c r="L51" s="64" t="s">
        <v>514</v>
      </c>
      <c r="M51" s="64" t="s">
        <v>514</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1348</v>
      </c>
      <c r="L52" s="64">
        <v>1244</v>
      </c>
      <c r="M52" s="64">
        <v>1234</v>
      </c>
      <c r="N52" s="64">
        <v>1170</v>
      </c>
      <c r="O52" s="65">
        <v>1152</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374</v>
      </c>
      <c r="L53" s="69">
        <v>353</v>
      </c>
      <c r="M53" s="69">
        <v>367</v>
      </c>
      <c r="N53" s="69">
        <v>330</v>
      </c>
      <c r="O53" s="70">
        <v>321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6" t="s">
        <v>25</v>
      </c>
      <c r="C57" s="1267"/>
      <c r="D57" s="1270" t="s">
        <v>26</v>
      </c>
      <c r="E57" s="1271"/>
      <c r="F57" s="1271"/>
      <c r="G57" s="1271"/>
      <c r="H57" s="1271"/>
      <c r="I57" s="1271"/>
      <c r="J57" s="1272"/>
      <c r="K57" s="83" t="s">
        <v>595</v>
      </c>
      <c r="L57" s="84" t="s">
        <v>595</v>
      </c>
      <c r="M57" s="84" t="s">
        <v>595</v>
      </c>
      <c r="N57" s="84" t="s">
        <v>596</v>
      </c>
      <c r="O57" s="85" t="s">
        <v>595</v>
      </c>
    </row>
    <row r="58" spans="1:21" ht="31.5" customHeight="1" thickBot="1">
      <c r="B58" s="1268"/>
      <c r="C58" s="1269"/>
      <c r="D58" s="1273" t="s">
        <v>27</v>
      </c>
      <c r="E58" s="1274"/>
      <c r="F58" s="1274"/>
      <c r="G58" s="1274"/>
      <c r="H58" s="1274"/>
      <c r="I58" s="1274"/>
      <c r="J58" s="1275"/>
      <c r="K58" s="86" t="s">
        <v>595</v>
      </c>
      <c r="L58" s="87" t="s">
        <v>595</v>
      </c>
      <c r="M58" s="87" t="s">
        <v>595</v>
      </c>
      <c r="N58" s="87" t="s">
        <v>595</v>
      </c>
      <c r="O58" s="88" t="s">
        <v>595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ytWSXPMYmN1lGImNJRRBwaZfwPEHlzxv4H9qpkDDQlZhw4htkq+NiurO5qSZfPt3i5IpiuDWbaSMfVNK0A6Q==" saltValue="UiOpthzPuEZ1nTsD/rWd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S54" sqref="S54"/>
    </sheetView>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76" t="s">
        <v>30</v>
      </c>
      <c r="C41" s="1277"/>
      <c r="D41" s="102"/>
      <c r="E41" s="1282" t="s">
        <v>31</v>
      </c>
      <c r="F41" s="1282"/>
      <c r="G41" s="1282"/>
      <c r="H41" s="1283"/>
      <c r="I41" s="103">
        <v>9855</v>
      </c>
      <c r="J41" s="104">
        <v>10456</v>
      </c>
      <c r="K41" s="104">
        <v>9828</v>
      </c>
      <c r="L41" s="104">
        <v>11469</v>
      </c>
      <c r="M41" s="105">
        <v>11418</v>
      </c>
    </row>
    <row r="42" spans="2:13" ht="27.75" customHeight="1">
      <c r="B42" s="1278"/>
      <c r="C42" s="1279"/>
      <c r="D42" s="106"/>
      <c r="E42" s="1284" t="s">
        <v>32</v>
      </c>
      <c r="F42" s="1284"/>
      <c r="G42" s="1284"/>
      <c r="H42" s="1285"/>
      <c r="I42" s="107">
        <v>497</v>
      </c>
      <c r="J42" s="108">
        <v>392</v>
      </c>
      <c r="K42" s="108">
        <v>309</v>
      </c>
      <c r="L42" s="108">
        <v>232</v>
      </c>
      <c r="M42" s="109">
        <v>170</v>
      </c>
    </row>
    <row r="43" spans="2:13" ht="27.75" customHeight="1">
      <c r="B43" s="1278"/>
      <c r="C43" s="1279"/>
      <c r="D43" s="106"/>
      <c r="E43" s="1284" t="s">
        <v>33</v>
      </c>
      <c r="F43" s="1284"/>
      <c r="G43" s="1284"/>
      <c r="H43" s="1285"/>
      <c r="I43" s="107">
        <v>4285</v>
      </c>
      <c r="J43" s="108">
        <v>4086</v>
      </c>
      <c r="K43" s="108">
        <v>3938</v>
      </c>
      <c r="L43" s="108">
        <v>3790</v>
      </c>
      <c r="M43" s="109">
        <v>3687</v>
      </c>
    </row>
    <row r="44" spans="2:13" ht="27.75" customHeight="1">
      <c r="B44" s="1278"/>
      <c r="C44" s="1279"/>
      <c r="D44" s="106"/>
      <c r="E44" s="1284" t="s">
        <v>34</v>
      </c>
      <c r="F44" s="1284"/>
      <c r="G44" s="1284"/>
      <c r="H44" s="1285"/>
      <c r="I44" s="107">
        <v>60</v>
      </c>
      <c r="J44" s="108">
        <v>50</v>
      </c>
      <c r="K44" s="108">
        <v>36</v>
      </c>
      <c r="L44" s="108">
        <v>44</v>
      </c>
      <c r="M44" s="109">
        <v>39</v>
      </c>
    </row>
    <row r="45" spans="2:13" ht="27.75" customHeight="1">
      <c r="B45" s="1278"/>
      <c r="C45" s="1279"/>
      <c r="D45" s="106"/>
      <c r="E45" s="1284" t="s">
        <v>35</v>
      </c>
      <c r="F45" s="1284"/>
      <c r="G45" s="1284"/>
      <c r="H45" s="1285"/>
      <c r="I45" s="107">
        <v>2131</v>
      </c>
      <c r="J45" s="108">
        <v>2022</v>
      </c>
      <c r="K45" s="108">
        <v>1715</v>
      </c>
      <c r="L45" s="108">
        <v>1742</v>
      </c>
      <c r="M45" s="109">
        <v>1713</v>
      </c>
    </row>
    <row r="46" spans="2:13" ht="27.75" customHeight="1">
      <c r="B46" s="1278"/>
      <c r="C46" s="1279"/>
      <c r="D46" s="110"/>
      <c r="E46" s="1284" t="s">
        <v>36</v>
      </c>
      <c r="F46" s="1284"/>
      <c r="G46" s="1284"/>
      <c r="H46" s="1285"/>
      <c r="I46" s="107" t="s">
        <v>514</v>
      </c>
      <c r="J46" s="108" t="s">
        <v>514</v>
      </c>
      <c r="K46" s="108" t="s">
        <v>514</v>
      </c>
      <c r="L46" s="108" t="s">
        <v>514</v>
      </c>
      <c r="M46" s="109" t="s">
        <v>514</v>
      </c>
    </row>
    <row r="47" spans="2:13" ht="27.75" customHeight="1">
      <c r="B47" s="1278"/>
      <c r="C47" s="1279"/>
      <c r="D47" s="111"/>
      <c r="E47" s="1286" t="s">
        <v>37</v>
      </c>
      <c r="F47" s="1287"/>
      <c r="G47" s="1287"/>
      <c r="H47" s="1288"/>
      <c r="I47" s="107" t="s">
        <v>514</v>
      </c>
      <c r="J47" s="108" t="s">
        <v>514</v>
      </c>
      <c r="K47" s="108" t="s">
        <v>514</v>
      </c>
      <c r="L47" s="108" t="s">
        <v>514</v>
      </c>
      <c r="M47" s="109" t="s">
        <v>514</v>
      </c>
    </row>
    <row r="48" spans="2:13" ht="27.75" customHeight="1">
      <c r="B48" s="1278"/>
      <c r="C48" s="1279"/>
      <c r="D48" s="106"/>
      <c r="E48" s="1284" t="s">
        <v>38</v>
      </c>
      <c r="F48" s="1284"/>
      <c r="G48" s="1284"/>
      <c r="H48" s="1285"/>
      <c r="I48" s="107" t="s">
        <v>514</v>
      </c>
      <c r="J48" s="108" t="s">
        <v>514</v>
      </c>
      <c r="K48" s="108" t="s">
        <v>514</v>
      </c>
      <c r="L48" s="108" t="s">
        <v>514</v>
      </c>
      <c r="M48" s="109" t="s">
        <v>514</v>
      </c>
    </row>
    <row r="49" spans="2:13" ht="27.75" customHeight="1">
      <c r="B49" s="1280"/>
      <c r="C49" s="1281"/>
      <c r="D49" s="106"/>
      <c r="E49" s="1284" t="s">
        <v>39</v>
      </c>
      <c r="F49" s="1284"/>
      <c r="G49" s="1284"/>
      <c r="H49" s="1285"/>
      <c r="I49" s="107" t="s">
        <v>514</v>
      </c>
      <c r="J49" s="108" t="s">
        <v>514</v>
      </c>
      <c r="K49" s="108" t="s">
        <v>514</v>
      </c>
      <c r="L49" s="108" t="s">
        <v>514</v>
      </c>
      <c r="M49" s="109" t="s">
        <v>514</v>
      </c>
    </row>
    <row r="50" spans="2:13" ht="27.75" customHeight="1">
      <c r="B50" s="1289" t="s">
        <v>40</v>
      </c>
      <c r="C50" s="1290"/>
      <c r="D50" s="112"/>
      <c r="E50" s="1284" t="s">
        <v>41</v>
      </c>
      <c r="F50" s="1284"/>
      <c r="G50" s="1284"/>
      <c r="H50" s="1285"/>
      <c r="I50" s="107">
        <v>7970</v>
      </c>
      <c r="J50" s="108">
        <v>8520</v>
      </c>
      <c r="K50" s="108">
        <v>8897</v>
      </c>
      <c r="L50" s="108">
        <v>9028</v>
      </c>
      <c r="M50" s="109">
        <v>8998</v>
      </c>
    </row>
    <row r="51" spans="2:13" ht="27.75" customHeight="1">
      <c r="B51" s="1278"/>
      <c r="C51" s="1279"/>
      <c r="D51" s="106"/>
      <c r="E51" s="1284" t="s">
        <v>42</v>
      </c>
      <c r="F51" s="1284"/>
      <c r="G51" s="1284"/>
      <c r="H51" s="1285"/>
      <c r="I51" s="107">
        <v>344</v>
      </c>
      <c r="J51" s="108">
        <v>294</v>
      </c>
      <c r="K51" s="108">
        <v>248</v>
      </c>
      <c r="L51" s="108">
        <v>236</v>
      </c>
      <c r="M51" s="109">
        <v>197</v>
      </c>
    </row>
    <row r="52" spans="2:13" ht="27.75" customHeight="1">
      <c r="B52" s="1280"/>
      <c r="C52" s="1281"/>
      <c r="D52" s="106"/>
      <c r="E52" s="1284" t="s">
        <v>43</v>
      </c>
      <c r="F52" s="1284"/>
      <c r="G52" s="1284"/>
      <c r="H52" s="1285"/>
      <c r="I52" s="107">
        <v>10187</v>
      </c>
      <c r="J52" s="108">
        <v>10636</v>
      </c>
      <c r="K52" s="108">
        <v>10310</v>
      </c>
      <c r="L52" s="108">
        <v>11595</v>
      </c>
      <c r="M52" s="109">
        <v>11379</v>
      </c>
    </row>
    <row r="53" spans="2:13" ht="27.75" customHeight="1" thickBot="1">
      <c r="B53" s="1291" t="s">
        <v>44</v>
      </c>
      <c r="C53" s="1292"/>
      <c r="D53" s="113"/>
      <c r="E53" s="1293" t="s">
        <v>45</v>
      </c>
      <c r="F53" s="1293"/>
      <c r="G53" s="1293"/>
      <c r="H53" s="1294"/>
      <c r="I53" s="114">
        <v>-1672</v>
      </c>
      <c r="J53" s="115">
        <v>-2445</v>
      </c>
      <c r="K53" s="115">
        <v>-3630</v>
      </c>
      <c r="L53" s="115">
        <v>-3582</v>
      </c>
      <c r="M53" s="116">
        <v>-3548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fYwBPpuInuq8pQXWzfVbEr6+0ziOU265I4cagClOu2Puje/sbFEUEMCRMKZlR+0w4RFAW8098o7PU3LZg0qeA==" saltValue="NmhyCS73VYDVpanJ2B6I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H62" sqref="H62"/>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3341</v>
      </c>
      <c r="G55" s="128">
        <v>3570</v>
      </c>
      <c r="H55" s="129">
        <v>3750</v>
      </c>
    </row>
    <row r="56" spans="2:8" ht="52.5" customHeight="1">
      <c r="B56" s="130"/>
      <c r="C56" s="1305" t="s">
        <v>49</v>
      </c>
      <c r="D56" s="1305"/>
      <c r="E56" s="1306"/>
      <c r="F56" s="131">
        <v>625</v>
      </c>
      <c r="G56" s="131">
        <v>625</v>
      </c>
      <c r="H56" s="132">
        <v>625</v>
      </c>
    </row>
    <row r="57" spans="2:8" ht="53.25" customHeight="1">
      <c r="B57" s="130"/>
      <c r="C57" s="1307" t="s">
        <v>50</v>
      </c>
      <c r="D57" s="1307"/>
      <c r="E57" s="1308"/>
      <c r="F57" s="133">
        <v>4837</v>
      </c>
      <c r="G57" s="133">
        <v>4539</v>
      </c>
      <c r="H57" s="134">
        <v>4218</v>
      </c>
    </row>
    <row r="58" spans="2:8" ht="45.75" customHeight="1">
      <c r="B58" s="135"/>
      <c r="C58" s="1295" t="s">
        <v>597</v>
      </c>
      <c r="D58" s="1296"/>
      <c r="E58" s="1297"/>
      <c r="F58" s="136">
        <v>3450</v>
      </c>
      <c r="G58" s="136">
        <v>3217</v>
      </c>
      <c r="H58" s="137">
        <v>2949</v>
      </c>
    </row>
    <row r="59" spans="2:8" ht="45.75" customHeight="1">
      <c r="B59" s="135"/>
      <c r="C59" s="1295" t="s">
        <v>598</v>
      </c>
      <c r="D59" s="1296"/>
      <c r="E59" s="1297"/>
      <c r="F59" s="136">
        <v>817</v>
      </c>
      <c r="G59" s="136">
        <v>736</v>
      </c>
      <c r="H59" s="137">
        <v>675</v>
      </c>
    </row>
    <row r="60" spans="2:8" ht="45.75" customHeight="1">
      <c r="B60" s="135"/>
      <c r="C60" s="1295" t="s">
        <v>599</v>
      </c>
      <c r="D60" s="1296"/>
      <c r="E60" s="1297"/>
      <c r="F60" s="136">
        <v>250</v>
      </c>
      <c r="G60" s="136">
        <v>250</v>
      </c>
      <c r="H60" s="137">
        <v>249</v>
      </c>
    </row>
    <row r="61" spans="2:8" ht="45.75" customHeight="1">
      <c r="B61" s="135"/>
      <c r="C61" s="1295" t="s">
        <v>600</v>
      </c>
      <c r="D61" s="1296"/>
      <c r="E61" s="1297"/>
      <c r="F61" s="136">
        <v>199</v>
      </c>
      <c r="G61" s="136">
        <v>210</v>
      </c>
      <c r="H61" s="137">
        <v>209</v>
      </c>
    </row>
    <row r="62" spans="2:8" ht="45.75" customHeight="1" thickBot="1">
      <c r="B62" s="138"/>
      <c r="C62" s="1298" t="s">
        <v>601</v>
      </c>
      <c r="D62" s="1299"/>
      <c r="E62" s="1300"/>
      <c r="F62" s="139">
        <v>72</v>
      </c>
      <c r="G62" s="139">
        <v>79</v>
      </c>
      <c r="H62" s="140">
        <v>82</v>
      </c>
    </row>
    <row r="63" spans="2:8" ht="52.5" customHeight="1" thickBot="1">
      <c r="B63" s="141"/>
      <c r="C63" s="1301" t="s">
        <v>51</v>
      </c>
      <c r="D63" s="1301"/>
      <c r="E63" s="1302"/>
      <c r="F63" s="142">
        <v>8803</v>
      </c>
      <c r="G63" s="142">
        <v>8734</v>
      </c>
      <c r="H63" s="143">
        <v>8594</v>
      </c>
    </row>
    <row r="64" spans="2:8" ht="15" customHeight="1"/>
  </sheetData>
  <sheetProtection algorithmName="SHA-512" hashValue="BFYerQywwAdj45It0+27rM5MrHPQoig3ev1amDNbxe/klfHdpe9lBEXOR30NozjQKbDcIWWtHeDKOQx466XYfQ==" saltValue="mU37U0dk6g/YQIx2yPHj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66" zoomScaleNormal="66" zoomScaleSheetLayoutView="55" workbookViewId="0">
      <selection activeCell="AN70" sqref="AN70"/>
    </sheetView>
  </sheetViews>
  <sheetFormatPr defaultColWidth="0" defaultRowHeight="13.5" customHeight="1" zeroHeight="1"/>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ht="13.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ht="13.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c r="DD19" s="388"/>
      <c r="DE19" s="388"/>
    </row>
    <row r="20" spans="1:351" ht="13.2">
      <c r="DD20" s="388"/>
      <c r="DE20" s="388"/>
    </row>
    <row r="21" spans="1:351" ht="16.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c r="B22" s="395"/>
      <c r="MM22" s="394"/>
    </row>
    <row r="23" spans="1:351" ht="13.2">
      <c r="B23" s="395"/>
    </row>
    <row r="24" spans="1:351" ht="13.2">
      <c r="B24" s="395"/>
    </row>
    <row r="25" spans="1:351" ht="13.2">
      <c r="B25" s="395"/>
    </row>
    <row r="26" spans="1:351" ht="13.2">
      <c r="B26" s="395"/>
    </row>
    <row r="27" spans="1:351" ht="13.2">
      <c r="B27" s="395"/>
    </row>
    <row r="28" spans="1:351" ht="13.2">
      <c r="B28" s="395"/>
    </row>
    <row r="29" spans="1:351" ht="13.2">
      <c r="B29" s="395"/>
    </row>
    <row r="30" spans="1:351" ht="13.2">
      <c r="B30" s="395"/>
    </row>
    <row r="31" spans="1:351" ht="13.2">
      <c r="B31" s="395"/>
    </row>
    <row r="32" spans="1:351" ht="13.2">
      <c r="B32" s="395"/>
    </row>
    <row r="33" spans="2:109" ht="13.2">
      <c r="B33" s="395"/>
    </row>
    <row r="34" spans="2:109" ht="13.2">
      <c r="B34" s="395"/>
    </row>
    <row r="35" spans="2:109" ht="13.2">
      <c r="B35" s="395"/>
    </row>
    <row r="36" spans="2:109" ht="13.2">
      <c r="B36" s="395"/>
    </row>
    <row r="37" spans="2:109" ht="13.2">
      <c r="B37" s="395"/>
    </row>
    <row r="38" spans="2:109" ht="13.2">
      <c r="B38" s="395"/>
    </row>
    <row r="39" spans="2:109" ht="13.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c r="B40" s="400"/>
      <c r="DD40" s="400"/>
      <c r="DE40" s="388"/>
    </row>
    <row r="41" spans="2:109" ht="16.2">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c r="B49" s="395"/>
      <c r="AN49" s="388" t="s">
        <v>606</v>
      </c>
    </row>
    <row r="50" spans="1:109" ht="13.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607</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49.3</v>
      </c>
      <c r="BY53" s="1323"/>
      <c r="BZ53" s="1323"/>
      <c r="CA53" s="1323"/>
      <c r="CB53" s="1323"/>
      <c r="CC53" s="1323"/>
      <c r="CD53" s="1323"/>
      <c r="CE53" s="1323"/>
      <c r="CF53" s="1323">
        <v>51.1</v>
      </c>
      <c r="CG53" s="1323"/>
      <c r="CH53" s="1323"/>
      <c r="CI53" s="1323"/>
      <c r="CJ53" s="1323"/>
      <c r="CK53" s="1323"/>
      <c r="CL53" s="1323"/>
      <c r="CM53" s="1323"/>
      <c r="CN53" s="1323">
        <v>49.6</v>
      </c>
      <c r="CO53" s="1323"/>
      <c r="CP53" s="1323"/>
      <c r="CQ53" s="1323"/>
      <c r="CR53" s="1323"/>
      <c r="CS53" s="1323"/>
      <c r="CT53" s="1323"/>
      <c r="CU53" s="1323"/>
      <c r="CV53" s="1323">
        <v>50.7</v>
      </c>
      <c r="CW53" s="1323"/>
      <c r="CX53" s="1323"/>
      <c r="CY53" s="1323"/>
      <c r="CZ53" s="1323"/>
      <c r="DA53" s="1323"/>
      <c r="DB53" s="1323"/>
      <c r="DC53" s="1323"/>
    </row>
    <row r="54" spans="1:109" ht="13.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c r="A55" s="403"/>
      <c r="B55" s="395"/>
      <c r="G55" s="1318"/>
      <c r="H55" s="1318"/>
      <c r="I55" s="1318"/>
      <c r="J55" s="1318"/>
      <c r="K55" s="1324"/>
      <c r="L55" s="1324"/>
      <c r="M55" s="1324"/>
      <c r="N55" s="1324"/>
      <c r="AN55" s="1322" t="s">
        <v>610</v>
      </c>
      <c r="AO55" s="1322"/>
      <c r="AP55" s="1322"/>
      <c r="AQ55" s="1322"/>
      <c r="AR55" s="1322"/>
      <c r="AS55" s="1322"/>
      <c r="AT55" s="1322"/>
      <c r="AU55" s="1322"/>
      <c r="AV55" s="1322"/>
      <c r="AW55" s="1322"/>
      <c r="AX55" s="1322"/>
      <c r="AY55" s="1322"/>
      <c r="AZ55" s="1322"/>
      <c r="BA55" s="1322"/>
      <c r="BB55" s="1325" t="s">
        <v>608</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15.5</v>
      </c>
      <c r="BY55" s="1323"/>
      <c r="BZ55" s="1323"/>
      <c r="CA55" s="1323"/>
      <c r="CB55" s="1323"/>
      <c r="CC55" s="1323"/>
      <c r="CD55" s="1323"/>
      <c r="CE55" s="1323"/>
      <c r="CF55" s="1323">
        <v>14</v>
      </c>
      <c r="CG55" s="1323"/>
      <c r="CH55" s="1323"/>
      <c r="CI55" s="1323"/>
      <c r="CJ55" s="1323"/>
      <c r="CK55" s="1323"/>
      <c r="CL55" s="1323"/>
      <c r="CM55" s="1323"/>
      <c r="CN55" s="1323">
        <v>11.4</v>
      </c>
      <c r="CO55" s="1323"/>
      <c r="CP55" s="1323"/>
      <c r="CQ55" s="1323"/>
      <c r="CR55" s="1323"/>
      <c r="CS55" s="1323"/>
      <c r="CT55" s="1323"/>
      <c r="CU55" s="1323"/>
      <c r="CV55" s="1323">
        <v>10.4</v>
      </c>
      <c r="CW55" s="1323"/>
      <c r="CX55" s="1323"/>
      <c r="CY55" s="1323"/>
      <c r="CZ55" s="1323"/>
      <c r="DA55" s="1323"/>
      <c r="DB55" s="1323"/>
      <c r="DC55" s="1323"/>
    </row>
    <row r="56" spans="1:109" ht="13.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57.7</v>
      </c>
      <c r="BY57" s="1323"/>
      <c r="BZ57" s="1323"/>
      <c r="CA57" s="1323"/>
      <c r="CB57" s="1323"/>
      <c r="CC57" s="1323"/>
      <c r="CD57" s="1323"/>
      <c r="CE57" s="1323"/>
      <c r="CF57" s="1323">
        <v>57.8</v>
      </c>
      <c r="CG57" s="1323"/>
      <c r="CH57" s="1323"/>
      <c r="CI57" s="1323"/>
      <c r="CJ57" s="1323"/>
      <c r="CK57" s="1323"/>
      <c r="CL57" s="1323"/>
      <c r="CM57" s="1323"/>
      <c r="CN57" s="1323">
        <v>59.5</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ht="13.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c r="B63" s="414" t="s">
        <v>611</v>
      </c>
    </row>
    <row r="64" spans="1:109" ht="13.2">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c r="B65" s="395"/>
      <c r="AN65" s="1309" t="s">
        <v>612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c r="B71" s="395"/>
      <c r="G71" s="420"/>
      <c r="I71" s="421"/>
      <c r="J71" s="418"/>
      <c r="K71" s="418"/>
      <c r="L71" s="419"/>
      <c r="M71" s="418"/>
      <c r="N71" s="419"/>
      <c r="AM71" s="420"/>
      <c r="AN71" s="388" t="s">
        <v>606</v>
      </c>
    </row>
    <row r="72" spans="2:107" ht="13.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ht="13.2">
      <c r="B73" s="395"/>
      <c r="G73" s="1329"/>
      <c r="H73" s="1329"/>
      <c r="I73" s="1329"/>
      <c r="J73" s="1329"/>
      <c r="K73" s="1330"/>
      <c r="L73" s="1330"/>
      <c r="M73" s="1330"/>
      <c r="N73" s="1330"/>
      <c r="AM73" s="404"/>
      <c r="AN73" s="1325" t="s">
        <v>607</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613</v>
      </c>
      <c r="BC75" s="1325"/>
      <c r="BD75" s="1325"/>
      <c r="BE75" s="1325"/>
      <c r="BF75" s="1325"/>
      <c r="BG75" s="1325"/>
      <c r="BH75" s="1325"/>
      <c r="BI75" s="1325"/>
      <c r="BJ75" s="1325"/>
      <c r="BK75" s="1325"/>
      <c r="BL75" s="1325"/>
      <c r="BM75" s="1325"/>
      <c r="BN75" s="1325"/>
      <c r="BO75" s="1325"/>
      <c r="BP75" s="1323">
        <v>6.8</v>
      </c>
      <c r="BQ75" s="1323"/>
      <c r="BR75" s="1323"/>
      <c r="BS75" s="1323"/>
      <c r="BT75" s="1323"/>
      <c r="BU75" s="1323"/>
      <c r="BV75" s="1323"/>
      <c r="BW75" s="1323"/>
      <c r="BX75" s="1323">
        <v>5.9</v>
      </c>
      <c r="BY75" s="1323"/>
      <c r="BZ75" s="1323"/>
      <c r="CA75" s="1323"/>
      <c r="CB75" s="1323"/>
      <c r="CC75" s="1323"/>
      <c r="CD75" s="1323"/>
      <c r="CE75" s="1323"/>
      <c r="CF75" s="1323">
        <v>5.6</v>
      </c>
      <c r="CG75" s="1323"/>
      <c r="CH75" s="1323"/>
      <c r="CI75" s="1323"/>
      <c r="CJ75" s="1323"/>
      <c r="CK75" s="1323"/>
      <c r="CL75" s="1323"/>
      <c r="CM75" s="1323"/>
      <c r="CN75" s="1323">
        <v>5.6</v>
      </c>
      <c r="CO75" s="1323"/>
      <c r="CP75" s="1323"/>
      <c r="CQ75" s="1323"/>
      <c r="CR75" s="1323"/>
      <c r="CS75" s="1323"/>
      <c r="CT75" s="1323"/>
      <c r="CU75" s="1323"/>
      <c r="CV75" s="1323">
        <v>5.5</v>
      </c>
      <c r="CW75" s="1323"/>
      <c r="CX75" s="1323"/>
      <c r="CY75" s="1323"/>
      <c r="CZ75" s="1323"/>
      <c r="DA75" s="1323"/>
      <c r="DB75" s="1323"/>
      <c r="DC75" s="1323"/>
    </row>
    <row r="76" spans="2:107" ht="13.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c r="B77" s="395"/>
      <c r="G77" s="1318"/>
      <c r="H77" s="1318"/>
      <c r="I77" s="1318"/>
      <c r="J77" s="1318"/>
      <c r="K77" s="1330"/>
      <c r="L77" s="1330"/>
      <c r="M77" s="1330"/>
      <c r="N77" s="1330"/>
      <c r="AN77" s="1322" t="s">
        <v>610</v>
      </c>
      <c r="AO77" s="1322"/>
      <c r="AP77" s="1322"/>
      <c r="AQ77" s="1322"/>
      <c r="AR77" s="1322"/>
      <c r="AS77" s="1322"/>
      <c r="AT77" s="1322"/>
      <c r="AU77" s="1322"/>
      <c r="AV77" s="1322"/>
      <c r="AW77" s="1322"/>
      <c r="AX77" s="1322"/>
      <c r="AY77" s="1322"/>
      <c r="AZ77" s="1322"/>
      <c r="BA77" s="1322"/>
      <c r="BB77" s="1325" t="s">
        <v>608</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15.5</v>
      </c>
      <c r="BY77" s="1323"/>
      <c r="BZ77" s="1323"/>
      <c r="CA77" s="1323"/>
      <c r="CB77" s="1323"/>
      <c r="CC77" s="1323"/>
      <c r="CD77" s="1323"/>
      <c r="CE77" s="1323"/>
      <c r="CF77" s="1323">
        <v>14</v>
      </c>
      <c r="CG77" s="1323"/>
      <c r="CH77" s="1323"/>
      <c r="CI77" s="1323"/>
      <c r="CJ77" s="1323"/>
      <c r="CK77" s="1323"/>
      <c r="CL77" s="1323"/>
      <c r="CM77" s="1323"/>
      <c r="CN77" s="1323">
        <v>11.4</v>
      </c>
      <c r="CO77" s="1323"/>
      <c r="CP77" s="1323"/>
      <c r="CQ77" s="1323"/>
      <c r="CR77" s="1323"/>
      <c r="CS77" s="1323"/>
      <c r="CT77" s="1323"/>
      <c r="CU77" s="1323"/>
      <c r="CV77" s="1323">
        <v>10.4</v>
      </c>
      <c r="CW77" s="1323"/>
      <c r="CX77" s="1323"/>
      <c r="CY77" s="1323"/>
      <c r="CZ77" s="1323"/>
      <c r="DA77" s="1323"/>
      <c r="DB77" s="1323"/>
      <c r="DC77" s="1323"/>
    </row>
    <row r="78" spans="2:107" ht="13.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613</v>
      </c>
      <c r="BC79" s="1325"/>
      <c r="BD79" s="1325"/>
      <c r="BE79" s="1325"/>
      <c r="BF79" s="1325"/>
      <c r="BG79" s="1325"/>
      <c r="BH79" s="1325"/>
      <c r="BI79" s="1325"/>
      <c r="BJ79" s="1325"/>
      <c r="BK79" s="1325"/>
      <c r="BL79" s="1325"/>
      <c r="BM79" s="1325"/>
      <c r="BN79" s="1325"/>
      <c r="BO79" s="1325"/>
      <c r="BP79" s="1323">
        <v>7.1</v>
      </c>
      <c r="BQ79" s="1323"/>
      <c r="BR79" s="1323"/>
      <c r="BS79" s="1323"/>
      <c r="BT79" s="1323"/>
      <c r="BU79" s="1323"/>
      <c r="BV79" s="1323"/>
      <c r="BW79" s="1323"/>
      <c r="BX79" s="1323">
        <v>6.6</v>
      </c>
      <c r="BY79" s="1323"/>
      <c r="BZ79" s="1323"/>
      <c r="CA79" s="1323"/>
      <c r="CB79" s="1323"/>
      <c r="CC79" s="1323"/>
      <c r="CD79" s="1323"/>
      <c r="CE79" s="1323"/>
      <c r="CF79" s="1323">
        <v>6.5</v>
      </c>
      <c r="CG79" s="1323"/>
      <c r="CH79" s="1323"/>
      <c r="CI79" s="1323"/>
      <c r="CJ79" s="1323"/>
      <c r="CK79" s="1323"/>
      <c r="CL79" s="1323"/>
      <c r="CM79" s="1323"/>
      <c r="CN79" s="1323">
        <v>6.7</v>
      </c>
      <c r="CO79" s="1323"/>
      <c r="CP79" s="1323"/>
      <c r="CQ79" s="1323"/>
      <c r="CR79" s="1323"/>
      <c r="CS79" s="1323"/>
      <c r="CT79" s="1323"/>
      <c r="CU79" s="1323"/>
      <c r="CV79" s="1323">
        <v>6.6</v>
      </c>
      <c r="CW79" s="1323"/>
      <c r="CX79" s="1323"/>
      <c r="CY79" s="1323"/>
      <c r="CZ79" s="1323"/>
      <c r="DA79" s="1323"/>
      <c r="DB79" s="1323"/>
      <c r="DC79" s="1323"/>
    </row>
    <row r="80" spans="2:107" ht="13.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c r="B81" s="395"/>
    </row>
    <row r="82" spans="2:109" ht="16.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c r="DD84" s="388"/>
      <c r="DE84" s="388"/>
    </row>
    <row r="85" spans="2:109" ht="13.2">
      <c r="DD85" s="388"/>
      <c r="DE85" s="388"/>
    </row>
    <row r="86" spans="2:109" ht="13.2" hidden="1">
      <c r="DD86" s="388"/>
      <c r="DE86" s="388"/>
    </row>
    <row r="87" spans="2:109" ht="13.2" hidden="1">
      <c r="K87" s="423"/>
      <c r="AQ87" s="423"/>
      <c r="BC87" s="423"/>
      <c r="BO87" s="423"/>
      <c r="CA87" s="423"/>
      <c r="CM87" s="423"/>
      <c r="CY87" s="423"/>
      <c r="DD87" s="388"/>
      <c r="DE87" s="388"/>
    </row>
    <row r="88" spans="2:109" ht="13.2" hidden="1">
      <c r="DD88" s="388"/>
      <c r="DE88" s="388"/>
    </row>
    <row r="89" spans="2:109" ht="13.2" hidden="1">
      <c r="DD89" s="388"/>
      <c r="DE89" s="388"/>
    </row>
    <row r="90" spans="2:109" ht="13.2" hidden="1">
      <c r="DD90" s="388"/>
      <c r="DE90" s="388"/>
    </row>
    <row r="91" spans="2:109" ht="13.2"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2l+MDvCi8ojIhRZjRBzbvbTr+TR6TzNf2EL4yHrcQfLov0IudyjfhdhucXfAGnw2Z3BhzDK36Jrp3J99LC1zyQ==" saltValue="p1WaE0RP3TQmfXNg/5Q7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Normal="100" zoomScaleSheetLayoutView="70" workbookViewId="0">
      <selection activeCell="AN70" sqref="AN70"/>
    </sheetView>
  </sheetViews>
  <sheetFormatPr defaultColWidth="0" defaultRowHeight="13.5" customHeight="1" zeroHeight="1"/>
  <cols>
    <col min="1" max="34" width="2.44140625" style="292" customWidth="1"/>
    <col min="35" max="122" width="2.44140625" style="291" customWidth="1"/>
    <col min="123" max="16384" width="2.441406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c r="S2" s="291"/>
      <c r="AH2" s="291"/>
    </row>
    <row r="3" spans="1:34"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row r="5" spans="1:34" ht="13.2"/>
    <row r="6" spans="1:34" ht="13.2"/>
    <row r="7" spans="1:34" ht="13.2"/>
    <row r="8" spans="1:34" ht="13.2"/>
    <row r="9" spans="1:34" ht="13.2">
      <c r="AH9" s="291"/>
    </row>
    <row r="10" spans="1:34" ht="13.2"/>
    <row r="11" spans="1:34" ht="13.2"/>
    <row r="12" spans="1:34" ht="13.2"/>
    <row r="13" spans="1:34" ht="13.2"/>
    <row r="14" spans="1:34" ht="13.2"/>
    <row r="15" spans="1:34" ht="13.2"/>
    <row r="16" spans="1:34" ht="13.2"/>
    <row r="17" spans="12:34" ht="13.2">
      <c r="AH17" s="291"/>
    </row>
    <row r="18" spans="12:34" ht="13.2"/>
    <row r="19" spans="12:34" ht="13.2"/>
    <row r="20" spans="12:34" ht="13.2">
      <c r="AH20" s="291"/>
    </row>
    <row r="21" spans="12:34" ht="13.2">
      <c r="AH21" s="291"/>
    </row>
    <row r="22" spans="12:34" ht="13.2"/>
    <row r="23" spans="12:34" ht="13.2"/>
    <row r="24" spans="12:34" ht="13.2">
      <c r="Q24" s="291"/>
    </row>
    <row r="25" spans="12:34" ht="13.2"/>
    <row r="26" spans="12:34" ht="13.2"/>
    <row r="27" spans="12:34" ht="13.2"/>
    <row r="28" spans="12:34" ht="13.2">
      <c r="O28" s="291"/>
      <c r="T28" s="291"/>
      <c r="AH28" s="291"/>
    </row>
    <row r="29" spans="12:34" ht="13.2"/>
    <row r="30" spans="12:34" ht="13.2"/>
    <row r="31" spans="12:34" ht="13.2">
      <c r="Q31" s="291"/>
    </row>
    <row r="32" spans="12:34" ht="13.2">
      <c r="L32" s="291"/>
    </row>
    <row r="33" spans="2:34" ht="13.2">
      <c r="C33" s="291"/>
      <c r="E33" s="291"/>
      <c r="G33" s="291"/>
      <c r="I33" s="291"/>
      <c r="X33" s="291"/>
    </row>
    <row r="34" spans="2:34" ht="13.2">
      <c r="B34" s="291"/>
      <c r="P34" s="291"/>
      <c r="R34" s="291"/>
      <c r="T34" s="291"/>
    </row>
    <row r="35" spans="2:34" ht="13.2">
      <c r="D35" s="291"/>
      <c r="W35" s="291"/>
      <c r="AC35" s="291"/>
      <c r="AD35" s="291"/>
      <c r="AE35" s="291"/>
      <c r="AF35" s="291"/>
      <c r="AG35" s="291"/>
      <c r="AH35" s="291"/>
    </row>
    <row r="36" spans="2:34" ht="13.2">
      <c r="H36" s="291"/>
      <c r="J36" s="291"/>
      <c r="K36" s="291"/>
      <c r="M36" s="291"/>
      <c r="Y36" s="291"/>
      <c r="Z36" s="291"/>
      <c r="AA36" s="291"/>
      <c r="AB36" s="291"/>
      <c r="AC36" s="291"/>
      <c r="AD36" s="291"/>
      <c r="AE36" s="291"/>
      <c r="AF36" s="291"/>
      <c r="AG36" s="291"/>
      <c r="AH36" s="291"/>
    </row>
    <row r="37" spans="2:34" ht="13.2">
      <c r="AH37" s="291"/>
    </row>
    <row r="38" spans="2:34" ht="13.2">
      <c r="AG38" s="291"/>
      <c r="AH38" s="291"/>
    </row>
    <row r="39" spans="2:34" ht="13.2"/>
    <row r="40" spans="2:34" ht="13.2">
      <c r="X40" s="291"/>
    </row>
    <row r="41" spans="2:34" ht="13.2">
      <c r="R41" s="291"/>
    </row>
    <row r="42" spans="2:34" ht="13.2">
      <c r="W42" s="291"/>
    </row>
    <row r="43" spans="2:34" ht="13.2">
      <c r="Y43" s="291"/>
      <c r="Z43" s="291"/>
      <c r="AA43" s="291"/>
      <c r="AB43" s="291"/>
      <c r="AC43" s="291"/>
      <c r="AD43" s="291"/>
      <c r="AE43" s="291"/>
      <c r="AF43" s="291"/>
      <c r="AG43" s="291"/>
      <c r="AH43" s="291"/>
    </row>
    <row r="44" spans="2:34" ht="13.2">
      <c r="AH44" s="291"/>
    </row>
    <row r="45" spans="2:34" ht="13.2">
      <c r="X45" s="291"/>
    </row>
    <row r="46" spans="2:34" ht="13.2"/>
    <row r="47" spans="2:34" ht="13.2"/>
    <row r="48" spans="2:34" ht="13.2">
      <c r="W48" s="291"/>
      <c r="Y48" s="291"/>
      <c r="Z48" s="291"/>
      <c r="AA48" s="291"/>
      <c r="AB48" s="291"/>
      <c r="AC48" s="291"/>
      <c r="AD48" s="291"/>
      <c r="AE48" s="291"/>
      <c r="AF48" s="291"/>
      <c r="AG48" s="291"/>
      <c r="AH48" s="291"/>
    </row>
    <row r="49" spans="28:34" ht="13.2"/>
    <row r="50" spans="28:34" ht="13.2">
      <c r="AE50" s="291"/>
      <c r="AF50" s="291"/>
      <c r="AG50" s="291"/>
      <c r="AH50" s="291"/>
    </row>
    <row r="51" spans="28:34" ht="13.2">
      <c r="AC51" s="291"/>
      <c r="AD51" s="291"/>
      <c r="AE51" s="291"/>
      <c r="AF51" s="291"/>
      <c r="AG51" s="291"/>
      <c r="AH51" s="291"/>
    </row>
    <row r="52" spans="28:34" ht="13.2"/>
    <row r="53" spans="28:34" ht="13.2">
      <c r="AF53" s="291"/>
      <c r="AG53" s="291"/>
      <c r="AH53" s="291"/>
    </row>
    <row r="54" spans="28:34" ht="13.2">
      <c r="AH54" s="291"/>
    </row>
    <row r="55" spans="28:34" ht="13.2"/>
    <row r="56" spans="28:34" ht="13.2">
      <c r="AB56" s="291"/>
      <c r="AC56" s="291"/>
      <c r="AD56" s="291"/>
      <c r="AE56" s="291"/>
      <c r="AF56" s="291"/>
      <c r="AG56" s="291"/>
      <c r="AH56" s="291"/>
    </row>
    <row r="57" spans="28:34" ht="13.2">
      <c r="AH57" s="291"/>
    </row>
    <row r="58" spans="28:34" ht="13.2">
      <c r="AH58" s="291"/>
    </row>
    <row r="59" spans="28:34" ht="13.2"/>
    <row r="60" spans="28:34" ht="13.2"/>
    <row r="61" spans="28:34" ht="13.2"/>
    <row r="62" spans="28:34" ht="13.2"/>
    <row r="63" spans="28:34" ht="13.2">
      <c r="AH63" s="291"/>
    </row>
    <row r="64" spans="28:34" ht="13.2">
      <c r="AG64" s="291"/>
      <c r="AH64" s="291"/>
    </row>
    <row r="65" spans="28:34" ht="13.2"/>
    <row r="66" spans="28:34" ht="13.2"/>
    <row r="67" spans="28:34" ht="13.2"/>
    <row r="68" spans="28:34" ht="13.2">
      <c r="AB68" s="291"/>
      <c r="AC68" s="291"/>
      <c r="AD68" s="291"/>
      <c r="AE68" s="291"/>
      <c r="AF68" s="291"/>
      <c r="AG68" s="291"/>
      <c r="AH68" s="291"/>
    </row>
    <row r="69" spans="28:34" ht="13.2">
      <c r="AF69" s="291"/>
      <c r="AG69" s="291"/>
      <c r="AH69" s="291"/>
    </row>
    <row r="70" spans="28:34" ht="13.2"/>
    <row r="71" spans="28:34" ht="13.2"/>
    <row r="72" spans="28:34" ht="13.2"/>
    <row r="73" spans="28:34" ht="13.2"/>
    <row r="74" spans="28:34" ht="13.2"/>
    <row r="75" spans="28:34" ht="13.2">
      <c r="AH75" s="291"/>
    </row>
    <row r="76" spans="28:34" ht="13.2">
      <c r="AF76" s="291"/>
      <c r="AG76" s="291"/>
      <c r="AH76" s="291"/>
    </row>
    <row r="77" spans="28:34" ht="13.2">
      <c r="AG77" s="291"/>
      <c r="AH77" s="291"/>
    </row>
    <row r="78" spans="28:34" ht="13.2"/>
    <row r="79" spans="28:34" ht="13.2"/>
    <row r="80" spans="28:34" ht="13.2"/>
    <row r="81" spans="25:34" ht="13.2"/>
    <row r="82" spans="25:34" ht="13.2">
      <c r="Y82" s="291"/>
    </row>
    <row r="83" spans="25:34" ht="13.2">
      <c r="Y83" s="291"/>
      <c r="Z83" s="291"/>
      <c r="AA83" s="291"/>
      <c r="AB83" s="291"/>
      <c r="AC83" s="291"/>
      <c r="AD83" s="291"/>
      <c r="AE83" s="291"/>
      <c r="AF83" s="291"/>
      <c r="AG83" s="291"/>
      <c r="AH83" s="291"/>
    </row>
    <row r="84" spans="25:34" ht="13.2"/>
    <row r="85" spans="25:34" ht="13.2"/>
    <row r="86" spans="25:34" ht="13.2"/>
    <row r="87" spans="25:34" ht="13.2"/>
    <row r="88" spans="25:34" ht="13.2">
      <c r="AH88" s="291"/>
    </row>
    <row r="89" spans="25:34" ht="13.2"/>
    <row r="90" spans="25:34" ht="13.2"/>
    <row r="91" spans="25:34" ht="13.2"/>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614</v>
      </c>
    </row>
  </sheetData>
  <sheetProtection algorithmName="SHA-512" hashValue="o1Q1Iumvn2xj0nhtt29GhX8i3jt02hxlLVss6F9yuJNkzoWYORTXUPQXe2s3P+WY8wd5GuqzVx9xIo3a+RRDsg==" saltValue="TsMgFEPwgS1AsU2FACZm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Normal="100" zoomScaleSheetLayoutView="55" workbookViewId="0">
      <selection activeCell="AN70" sqref="AN70"/>
    </sheetView>
  </sheetViews>
  <sheetFormatPr defaultColWidth="0" defaultRowHeight="13.5" customHeight="1" zeroHeight="1"/>
  <cols>
    <col min="1" max="34" width="2.44140625" style="292" customWidth="1"/>
    <col min="35" max="122" width="2.44140625" style="291" customWidth="1"/>
    <col min="123" max="16384" width="2.441406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c r="S2" s="291"/>
      <c r="AH2" s="291"/>
    </row>
    <row r="3" spans="2:34"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row r="5" spans="2:34" ht="13.2"/>
    <row r="6" spans="2:34" ht="13.2"/>
    <row r="7" spans="2:34" ht="13.2"/>
    <row r="8" spans="2:34" ht="13.2"/>
    <row r="9" spans="2:34" ht="13.2">
      <c r="AH9" s="291"/>
    </row>
    <row r="10" spans="2:34" ht="13.2"/>
    <row r="11" spans="2:34" ht="13.2"/>
    <row r="12" spans="2:34" ht="13.2"/>
    <row r="13" spans="2:34" ht="13.2"/>
    <row r="14" spans="2:34" ht="13.2"/>
    <row r="15" spans="2:34" ht="13.2"/>
    <row r="16" spans="2:34" ht="13.2"/>
    <row r="17" spans="12:34" ht="13.2">
      <c r="AH17" s="291"/>
    </row>
    <row r="18" spans="12:34" ht="13.2"/>
    <row r="19" spans="12:34" ht="13.2"/>
    <row r="20" spans="12:34" ht="13.2">
      <c r="AH20" s="291"/>
    </row>
    <row r="21" spans="12:34" ht="13.2">
      <c r="AH21" s="291"/>
    </row>
    <row r="22" spans="12:34" ht="13.2"/>
    <row r="23" spans="12:34" ht="13.2"/>
    <row r="24" spans="12:34" ht="13.2">
      <c r="Q24" s="291"/>
    </row>
    <row r="25" spans="12:34" ht="13.2"/>
    <row r="26" spans="12:34" ht="13.2"/>
    <row r="27" spans="12:34" ht="13.2"/>
    <row r="28" spans="12:34" ht="13.2">
      <c r="O28" s="291"/>
      <c r="T28" s="291"/>
      <c r="AH28" s="291"/>
    </row>
    <row r="29" spans="12:34" ht="13.2"/>
    <row r="30" spans="12:34" ht="13.2"/>
    <row r="31" spans="12:34" ht="13.2">
      <c r="Q31" s="291"/>
    </row>
    <row r="32" spans="12:34" ht="13.2">
      <c r="L32" s="291"/>
    </row>
    <row r="33" spans="2:34" ht="13.2">
      <c r="C33" s="291"/>
      <c r="E33" s="291"/>
      <c r="G33" s="291"/>
      <c r="I33" s="291"/>
      <c r="X33" s="291"/>
    </row>
    <row r="34" spans="2:34" ht="13.2">
      <c r="B34" s="291"/>
      <c r="P34" s="291"/>
      <c r="R34" s="291"/>
      <c r="T34" s="291"/>
    </row>
    <row r="35" spans="2:34" ht="13.2">
      <c r="D35" s="291"/>
      <c r="W35" s="291"/>
      <c r="AC35" s="291"/>
      <c r="AD35" s="291"/>
      <c r="AE35" s="291"/>
      <c r="AF35" s="291"/>
      <c r="AG35" s="291"/>
      <c r="AH35" s="291"/>
    </row>
    <row r="36" spans="2:34" ht="13.2">
      <c r="H36" s="291"/>
      <c r="J36" s="291"/>
      <c r="K36" s="291"/>
      <c r="M36" s="291"/>
      <c r="Y36" s="291"/>
      <c r="Z36" s="291"/>
      <c r="AA36" s="291"/>
      <c r="AB36" s="291"/>
      <c r="AC36" s="291"/>
      <c r="AD36" s="291"/>
      <c r="AE36" s="291"/>
      <c r="AF36" s="291"/>
      <c r="AG36" s="291"/>
      <c r="AH36" s="291"/>
    </row>
    <row r="37" spans="2:34" ht="13.2">
      <c r="AH37" s="291"/>
    </row>
    <row r="38" spans="2:34" ht="13.2">
      <c r="AG38" s="291"/>
      <c r="AH38" s="291"/>
    </row>
    <row r="39" spans="2:34" ht="13.2"/>
    <row r="40" spans="2:34" ht="13.2">
      <c r="X40" s="291"/>
    </row>
    <row r="41" spans="2:34" ht="13.2">
      <c r="R41" s="291"/>
    </row>
    <row r="42" spans="2:34" ht="13.2">
      <c r="W42" s="291"/>
    </row>
    <row r="43" spans="2:34" ht="13.2">
      <c r="Y43" s="291"/>
      <c r="Z43" s="291"/>
      <c r="AA43" s="291"/>
      <c r="AB43" s="291"/>
      <c r="AC43" s="291"/>
      <c r="AD43" s="291"/>
      <c r="AE43" s="291"/>
      <c r="AF43" s="291"/>
      <c r="AG43" s="291"/>
      <c r="AH43" s="291"/>
    </row>
    <row r="44" spans="2:34" ht="13.2">
      <c r="AH44" s="291"/>
    </row>
    <row r="45" spans="2:34" ht="13.2">
      <c r="X45" s="291"/>
    </row>
    <row r="46" spans="2:34" ht="13.2"/>
    <row r="47" spans="2:34" ht="13.2"/>
    <row r="48" spans="2:34" ht="13.2">
      <c r="W48" s="291"/>
      <c r="Y48" s="291"/>
      <c r="Z48" s="291"/>
      <c r="AA48" s="291"/>
      <c r="AB48" s="291"/>
      <c r="AC48" s="291"/>
      <c r="AD48" s="291"/>
      <c r="AE48" s="291"/>
      <c r="AF48" s="291"/>
      <c r="AG48" s="291"/>
      <c r="AH48" s="291"/>
    </row>
    <row r="49" spans="28:34" ht="13.2"/>
    <row r="50" spans="28:34" ht="13.2">
      <c r="AE50" s="291"/>
      <c r="AF50" s="291"/>
      <c r="AG50" s="291"/>
      <c r="AH50" s="291"/>
    </row>
    <row r="51" spans="28:34" ht="13.2">
      <c r="AC51" s="291"/>
      <c r="AD51" s="291"/>
      <c r="AE51" s="291"/>
      <c r="AF51" s="291"/>
      <c r="AG51" s="291"/>
      <c r="AH51" s="291"/>
    </row>
    <row r="52" spans="28:34" ht="13.2"/>
    <row r="53" spans="28:34" ht="13.2">
      <c r="AF53" s="291"/>
      <c r="AG53" s="291"/>
      <c r="AH53" s="291"/>
    </row>
    <row r="54" spans="28:34" ht="13.2">
      <c r="AH54" s="291"/>
    </row>
    <row r="55" spans="28:34" ht="13.2"/>
    <row r="56" spans="28:34" ht="13.2">
      <c r="AB56" s="291"/>
      <c r="AC56" s="291"/>
      <c r="AD56" s="291"/>
      <c r="AE56" s="291"/>
      <c r="AF56" s="291"/>
      <c r="AG56" s="291"/>
      <c r="AH56" s="291"/>
    </row>
    <row r="57" spans="28:34" ht="13.2">
      <c r="AH57" s="291"/>
    </row>
    <row r="58" spans="28:34" ht="13.2">
      <c r="AH58" s="291"/>
    </row>
    <row r="59" spans="28:34" ht="13.2">
      <c r="AG59" s="291"/>
      <c r="AH59" s="291"/>
    </row>
    <row r="60" spans="28:34" ht="13.2"/>
    <row r="61" spans="28:34" ht="13.2"/>
    <row r="62" spans="28:34" ht="13.2"/>
    <row r="63" spans="28:34" ht="13.2">
      <c r="AH63" s="291"/>
    </row>
    <row r="64" spans="28:34" ht="13.2">
      <c r="AG64" s="291"/>
      <c r="AH64" s="291"/>
    </row>
    <row r="65" spans="28:34" ht="13.2"/>
    <row r="66" spans="28:34" ht="13.2"/>
    <row r="67" spans="28:34" ht="13.2"/>
    <row r="68" spans="28:34" ht="13.2">
      <c r="AB68" s="291"/>
      <c r="AC68" s="291"/>
      <c r="AD68" s="291"/>
      <c r="AE68" s="291"/>
      <c r="AF68" s="291"/>
      <c r="AG68" s="291"/>
      <c r="AH68" s="291"/>
    </row>
    <row r="69" spans="28:34" ht="13.2">
      <c r="AF69" s="291"/>
      <c r="AG69" s="291"/>
      <c r="AH69" s="291"/>
    </row>
    <row r="70" spans="28:34" ht="13.2"/>
    <row r="71" spans="28:34" ht="13.2"/>
    <row r="72" spans="28:34" ht="13.2"/>
    <row r="73" spans="28:34" ht="13.2"/>
    <row r="74" spans="28:34" ht="13.2"/>
    <row r="75" spans="28:34" ht="13.2">
      <c r="AH75" s="291"/>
    </row>
    <row r="76" spans="28:34" ht="13.2">
      <c r="AF76" s="291"/>
      <c r="AG76" s="291"/>
      <c r="AH76" s="291"/>
    </row>
    <row r="77" spans="28:34" ht="13.2">
      <c r="AG77" s="291"/>
      <c r="AH77" s="291"/>
    </row>
    <row r="78" spans="28:34" ht="13.2"/>
    <row r="79" spans="28:34" ht="13.2"/>
    <row r="80" spans="28:34" ht="13.2"/>
    <row r="81" spans="25:34" ht="13.2"/>
    <row r="82" spans="25:34" ht="13.2">
      <c r="Y82" s="291"/>
    </row>
    <row r="83" spans="25:34" ht="13.2">
      <c r="Y83" s="291"/>
      <c r="Z83" s="291"/>
      <c r="AA83" s="291"/>
      <c r="AB83" s="291"/>
      <c r="AC83" s="291"/>
      <c r="AD83" s="291"/>
      <c r="AE83" s="291"/>
      <c r="AF83" s="291"/>
      <c r="AG83" s="291"/>
      <c r="AH83" s="291"/>
    </row>
    <row r="84" spans="25:34" ht="13.2"/>
    <row r="85" spans="25:34" ht="13.2"/>
    <row r="86" spans="25:34" ht="13.2"/>
    <row r="87" spans="25:34" ht="13.2"/>
    <row r="88" spans="25:34" ht="13.2">
      <c r="AH88" s="291"/>
    </row>
    <row r="89" spans="25:34" ht="13.2"/>
    <row r="90" spans="25:34" ht="13.2"/>
    <row r="91" spans="25:34" ht="13.2"/>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615</v>
      </c>
    </row>
  </sheetData>
  <sheetProtection algorithmName="SHA-512" hashValue="v2wSivhJAOzR4ZAtv4rQzov2PsPWPjZGJaOpL2NWvBb7Ffv5H6Minsk0YY7ZsLXWC7CfQD6Jfic3MLqqOjYzIg==" saltValue="B0V27yuIZ2XrV3Y467Q5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31132</v>
      </c>
      <c r="E3" s="162"/>
      <c r="F3" s="163">
        <v>56894</v>
      </c>
      <c r="G3" s="164"/>
      <c r="H3" s="165"/>
    </row>
    <row r="4" spans="1:8">
      <c r="A4" s="166"/>
      <c r="B4" s="167"/>
      <c r="C4" s="168"/>
      <c r="D4" s="169">
        <v>13317</v>
      </c>
      <c r="E4" s="170"/>
      <c r="F4" s="171">
        <v>32548</v>
      </c>
      <c r="G4" s="172"/>
      <c r="H4" s="173"/>
    </row>
    <row r="5" spans="1:8">
      <c r="A5" s="154" t="s">
        <v>548</v>
      </c>
      <c r="B5" s="159"/>
      <c r="C5" s="160"/>
      <c r="D5" s="161">
        <v>102782</v>
      </c>
      <c r="E5" s="162"/>
      <c r="F5" s="163">
        <v>57122</v>
      </c>
      <c r="G5" s="164"/>
      <c r="H5" s="165"/>
    </row>
    <row r="6" spans="1:8">
      <c r="A6" s="166"/>
      <c r="B6" s="167"/>
      <c r="C6" s="168"/>
      <c r="D6" s="169">
        <v>82235</v>
      </c>
      <c r="E6" s="170"/>
      <c r="F6" s="171">
        <v>36191</v>
      </c>
      <c r="G6" s="172"/>
      <c r="H6" s="173"/>
    </row>
    <row r="7" spans="1:8">
      <c r="A7" s="154" t="s">
        <v>549</v>
      </c>
      <c r="B7" s="159"/>
      <c r="C7" s="160"/>
      <c r="D7" s="161">
        <v>39460</v>
      </c>
      <c r="E7" s="162"/>
      <c r="F7" s="163">
        <v>53655</v>
      </c>
      <c r="G7" s="164"/>
      <c r="H7" s="165"/>
    </row>
    <row r="8" spans="1:8">
      <c r="A8" s="166"/>
      <c r="B8" s="167"/>
      <c r="C8" s="168"/>
      <c r="D8" s="169">
        <v>23828</v>
      </c>
      <c r="E8" s="170"/>
      <c r="F8" s="171">
        <v>32719</v>
      </c>
      <c r="G8" s="172"/>
      <c r="H8" s="173"/>
    </row>
    <row r="9" spans="1:8">
      <c r="A9" s="154" t="s">
        <v>550</v>
      </c>
      <c r="B9" s="159"/>
      <c r="C9" s="160"/>
      <c r="D9" s="161">
        <v>152430</v>
      </c>
      <c r="E9" s="162"/>
      <c r="F9" s="163">
        <v>53869</v>
      </c>
      <c r="G9" s="164"/>
      <c r="H9" s="165"/>
    </row>
    <row r="10" spans="1:8">
      <c r="A10" s="166"/>
      <c r="B10" s="167"/>
      <c r="C10" s="168"/>
      <c r="D10" s="169">
        <v>126264</v>
      </c>
      <c r="E10" s="170"/>
      <c r="F10" s="171">
        <v>35046</v>
      </c>
      <c r="G10" s="172"/>
      <c r="H10" s="173"/>
    </row>
    <row r="11" spans="1:8">
      <c r="A11" s="154" t="s">
        <v>551</v>
      </c>
      <c r="B11" s="159"/>
      <c r="C11" s="160"/>
      <c r="D11" s="161">
        <v>83741</v>
      </c>
      <c r="E11" s="162"/>
      <c r="F11" s="163">
        <v>59119</v>
      </c>
      <c r="G11" s="164"/>
      <c r="H11" s="165"/>
    </row>
    <row r="12" spans="1:8">
      <c r="A12" s="166"/>
      <c r="B12" s="167"/>
      <c r="C12" s="174"/>
      <c r="D12" s="169">
        <v>35370</v>
      </c>
      <c r="E12" s="170"/>
      <c r="F12" s="171">
        <v>29900</v>
      </c>
      <c r="G12" s="172"/>
      <c r="H12" s="173"/>
    </row>
    <row r="13" spans="1:8">
      <c r="A13" s="154"/>
      <c r="B13" s="159"/>
      <c r="C13" s="175"/>
      <c r="D13" s="176">
        <v>81909</v>
      </c>
      <c r="E13" s="177"/>
      <c r="F13" s="178">
        <v>56132</v>
      </c>
      <c r="G13" s="179"/>
      <c r="H13" s="165"/>
    </row>
    <row r="14" spans="1:8">
      <c r="A14" s="166"/>
      <c r="B14" s="167"/>
      <c r="C14" s="168"/>
      <c r="D14" s="169">
        <v>56203</v>
      </c>
      <c r="E14" s="170"/>
      <c r="F14" s="171">
        <v>33281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3.97</v>
      </c>
      <c r="C19" s="180">
        <f>ROUND(VALUE(SUBSTITUTE(実質収支比率等に係る経年分析!G$48,"▲","-")),2)</f>
        <v>3.37</v>
      </c>
      <c r="D19" s="180">
        <f>ROUND(VALUE(SUBSTITUTE(実質収支比率等に係る経年分析!H$48,"▲","-")),2)</f>
        <v>3</v>
      </c>
      <c r="E19" s="180">
        <f>ROUND(VALUE(SUBSTITUTE(実質収支比率等に係る経年分析!I$48,"▲","-")),2)</f>
        <v>3.65</v>
      </c>
      <c r="F19" s="180">
        <f>ROUND(VALUE(SUBSTITUTE(実質収支比率等に係る経年分析!J$48,"▲","-")),2)</f>
        <v>4.95</v>
      </c>
    </row>
    <row r="20" spans="1:11">
      <c r="A20" s="180" t="s">
        <v>55</v>
      </c>
      <c r="B20" s="180">
        <f>ROUND(VALUE(SUBSTITUTE(実質収支比率等に係る経年分析!F$47,"▲","-")),2)</f>
        <v>38.22</v>
      </c>
      <c r="C20" s="180">
        <f>ROUND(VALUE(SUBSTITUTE(実質収支比率等に係る経年分析!G$47,"▲","-")),2)</f>
        <v>43.43</v>
      </c>
      <c r="D20" s="180">
        <f>ROUND(VALUE(SUBSTITUTE(実質収支比率等に係る経年分析!H$47,"▲","-")),2)</f>
        <v>44.94</v>
      </c>
      <c r="E20" s="180">
        <f>ROUND(VALUE(SUBSTITUTE(実質収支比率等に係る経年分析!I$47,"▲","-")),2)</f>
        <v>49.73</v>
      </c>
      <c r="F20" s="180">
        <f>ROUND(VALUE(SUBSTITUTE(実質収支比率等に係る経年分析!J$47,"▲","-")),2)</f>
        <v>53.02</v>
      </c>
    </row>
    <row r="21" spans="1:11">
      <c r="A21" s="180" t="s">
        <v>56</v>
      </c>
      <c r="B21" s="180">
        <f>IF(ISNUMBER(VALUE(SUBSTITUTE(実質収支比率等に係る経年分析!F$49,"▲","-"))),ROUND(VALUE(SUBSTITUTE(実質収支比率等に係る経年分析!F$49,"▲","-")),2),NA())</f>
        <v>7.98</v>
      </c>
      <c r="C21" s="180">
        <f>IF(ISNUMBER(VALUE(SUBSTITUTE(実質収支比率等に係る経年分析!G$49,"▲","-"))),ROUND(VALUE(SUBSTITUTE(実質収支比率等に係る経年分析!G$49,"▲","-")),2),NA())</f>
        <v>2.89</v>
      </c>
      <c r="D21" s="180">
        <f>IF(ISNUMBER(VALUE(SUBSTITUTE(実質収支比率等に係る経年分析!H$49,"▲","-"))),ROUND(VALUE(SUBSTITUTE(実質収支比率等に係る経年分析!H$49,"▲","-")),2),NA())</f>
        <v>2.4900000000000002</v>
      </c>
      <c r="E21" s="180">
        <f>IF(ISNUMBER(VALUE(SUBSTITUTE(実質収支比率等に係る経年分析!I$49,"▲","-"))),ROUND(VALUE(SUBSTITUTE(実質収支比率等に係る経年分析!I$49,"▲","-")),2),NA())</f>
        <v>3.73</v>
      </c>
      <c r="F21" s="180">
        <f>IF(ISNUMBER(VALUE(SUBSTITUTE(実質収支比率等に係る経年分析!J$49,"▲","-"))),ROUND(VALUE(SUBSTITUTE(実質収支比率等に係る経年分析!J$49,"▲","-")),2),NA())</f>
        <v>3.8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c r="A30" s="181" t="str">
        <f>IF(連結実質赤字比率に係る赤字・黒字の構成分析!C$40="",NA(),連結実質赤字比率に係る赤字・黒字の構成分析!C$40)</f>
        <v>住宅用地造成事業特別会計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c r="A32" s="181" t="str">
        <f>IF(連結実質赤字比率に係る赤字・黒字の構成分析!C$38="",NA(),連結実質赤字比率に係る赤字・黒字の構成分析!C$38)</f>
        <v>工業団地造成事業特別会計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4.4400000000000004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2.0299999999999998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4.9400000000000004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1348</v>
      </c>
      <c r="E42" s="182"/>
      <c r="F42" s="182"/>
      <c r="G42" s="182">
        <f>'実質公債費比率（分子）の構造'!L$52</f>
        <v>1244</v>
      </c>
      <c r="H42" s="182"/>
      <c r="I42" s="182"/>
      <c r="J42" s="182">
        <f>'実質公債費比率（分子）の構造'!M$52</f>
        <v>1234</v>
      </c>
      <c r="K42" s="182"/>
      <c r="L42" s="182"/>
      <c r="M42" s="182">
        <f>'実質公債費比率（分子）の構造'!N$52</f>
        <v>1170</v>
      </c>
      <c r="N42" s="182"/>
      <c r="O42" s="182"/>
      <c r="P42" s="182">
        <f>'実質公債費比率（分子）の構造'!O$52</f>
        <v>1152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53</v>
      </c>
      <c r="C44" s="182"/>
      <c r="D44" s="182"/>
      <c r="E44" s="182">
        <f>'実質公債費比率（分子）の構造'!L$50</f>
        <v>23</v>
      </c>
      <c r="F44" s="182"/>
      <c r="G44" s="182"/>
      <c r="H44" s="182">
        <f>'実質公債費比率（分子）の構造'!M$50</f>
        <v>20</v>
      </c>
      <c r="I44" s="182"/>
      <c r="J44" s="182"/>
      <c r="K44" s="182">
        <f>'実質公債費比率（分子）の構造'!N$50</f>
        <v>9</v>
      </c>
      <c r="L44" s="182"/>
      <c r="M44" s="182"/>
      <c r="N44" s="182">
        <f>'実質公債費比率（分子）の構造'!O$50</f>
        <v>5</v>
      </c>
      <c r="O44" s="182"/>
      <c r="P44" s="182"/>
    </row>
    <row r="45" spans="1:16">
      <c r="A45" s="182" t="s">
        <v>66</v>
      </c>
      <c r="B45" s="182">
        <f>'実質公債費比率（分子）の構造'!K$49</f>
        <v>34</v>
      </c>
      <c r="C45" s="182"/>
      <c r="D45" s="182"/>
      <c r="E45" s="182">
        <f>'実質公債費比率（分子）の構造'!L$49</f>
        <v>26</v>
      </c>
      <c r="F45" s="182"/>
      <c r="G45" s="182"/>
      <c r="H45" s="182">
        <f>'実質公債費比率（分子）の構造'!M$49</f>
        <v>16</v>
      </c>
      <c r="I45" s="182"/>
      <c r="J45" s="182"/>
      <c r="K45" s="182">
        <f>'実質公債費比率（分子）の構造'!N$49</f>
        <v>15</v>
      </c>
      <c r="L45" s="182"/>
      <c r="M45" s="182"/>
      <c r="N45" s="182">
        <f>'実質公債費比率（分子）の構造'!O$49</f>
        <v>13</v>
      </c>
      <c r="O45" s="182"/>
      <c r="P45" s="182"/>
    </row>
    <row r="46" spans="1:16">
      <c r="A46" s="182" t="s">
        <v>67</v>
      </c>
      <c r="B46" s="182">
        <f>'実質公債費比率（分子）の構造'!K$48</f>
        <v>289</v>
      </c>
      <c r="C46" s="182"/>
      <c r="D46" s="182"/>
      <c r="E46" s="182">
        <f>'実質公債費比率（分子）の構造'!L$48</f>
        <v>282</v>
      </c>
      <c r="F46" s="182"/>
      <c r="G46" s="182"/>
      <c r="H46" s="182">
        <f>'実質公債費比率（分子）の構造'!M$48</f>
        <v>310</v>
      </c>
      <c r="I46" s="182"/>
      <c r="J46" s="182"/>
      <c r="K46" s="182">
        <f>'実質公債費比率（分子）の構造'!N$48</f>
        <v>292</v>
      </c>
      <c r="L46" s="182"/>
      <c r="M46" s="182"/>
      <c r="N46" s="182">
        <f>'実質公債費比率（分子）の構造'!O$48</f>
        <v>275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1346</v>
      </c>
      <c r="C49" s="182"/>
      <c r="D49" s="182"/>
      <c r="E49" s="182">
        <f>'実質公債費比率（分子）の構造'!L$45</f>
        <v>1266</v>
      </c>
      <c r="F49" s="182"/>
      <c r="G49" s="182"/>
      <c r="H49" s="182">
        <f>'実質公債費比率（分子）の構造'!M$45</f>
        <v>1255</v>
      </c>
      <c r="I49" s="182"/>
      <c r="J49" s="182"/>
      <c r="K49" s="182">
        <f>'実質公債費比率（分子）の構造'!N$45</f>
        <v>1184</v>
      </c>
      <c r="L49" s="182"/>
      <c r="M49" s="182"/>
      <c r="N49" s="182">
        <f>'実質公債費比率（分子）の構造'!O$45</f>
        <v>1180</v>
      </c>
      <c r="O49" s="182"/>
      <c r="P49" s="182"/>
    </row>
    <row r="50" spans="1:16">
      <c r="A50" s="182" t="s">
        <v>71</v>
      </c>
      <c r="B50" s="182" t="e">
        <f>NA()</f>
        <v>#N/A</v>
      </c>
      <c r="C50" s="182">
        <f>IF(ISNUMBER('実質公債費比率（分子）の構造'!K$53),'実質公債費比率（分子）の構造'!K$53,NA())</f>
        <v>374</v>
      </c>
      <c r="D50" s="182" t="e">
        <f>NA()</f>
        <v>#N/A</v>
      </c>
      <c r="E50" s="182" t="e">
        <f>NA()</f>
        <v>#N/A</v>
      </c>
      <c r="F50" s="182">
        <f>IF(ISNUMBER('実質公債費比率（分子）の構造'!L$53),'実質公債費比率（分子）の構造'!L$53,NA())</f>
        <v>353</v>
      </c>
      <c r="G50" s="182" t="e">
        <f>NA()</f>
        <v>#N/A</v>
      </c>
      <c r="H50" s="182" t="e">
        <f>NA()</f>
        <v>#N/A</v>
      </c>
      <c r="I50" s="182">
        <f>IF(ISNUMBER('実質公債費比率（分子）の構造'!M$53),'実質公債費比率（分子）の構造'!M$53,NA())</f>
        <v>367</v>
      </c>
      <c r="J50" s="182" t="e">
        <f>NA()</f>
        <v>#N/A</v>
      </c>
      <c r="K50" s="182" t="e">
        <f>NA()</f>
        <v>#N/A</v>
      </c>
      <c r="L50" s="182">
        <f>IF(ISNUMBER('実質公債費比率（分子）の構造'!N$53),'実質公債費比率（分子）の構造'!N$53,NA())</f>
        <v>330</v>
      </c>
      <c r="M50" s="182" t="e">
        <f>NA()</f>
        <v>#N/A</v>
      </c>
      <c r="N50" s="182" t="e">
        <f>NA()</f>
        <v>#N/A</v>
      </c>
      <c r="O50" s="182">
        <f>IF(ISNUMBER('実質公債費比率（分子）の構造'!O$53),'実質公債費比率（分子）の構造'!O$53,NA())</f>
        <v>321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10187</v>
      </c>
      <c r="E56" s="181"/>
      <c r="F56" s="181"/>
      <c r="G56" s="181">
        <f>'将来負担比率（分子）の構造'!J$52</f>
        <v>10636</v>
      </c>
      <c r="H56" s="181"/>
      <c r="I56" s="181"/>
      <c r="J56" s="181">
        <f>'将来負担比率（分子）の構造'!K$52</f>
        <v>10310</v>
      </c>
      <c r="K56" s="181"/>
      <c r="L56" s="181"/>
      <c r="M56" s="181">
        <f>'将来負担比率（分子）の構造'!L$52</f>
        <v>11595</v>
      </c>
      <c r="N56" s="181"/>
      <c r="O56" s="181"/>
      <c r="P56" s="181">
        <f>'将来負担比率（分子）の構造'!M$52</f>
        <v>11379</v>
      </c>
    </row>
    <row r="57" spans="1:16">
      <c r="A57" s="181" t="s">
        <v>42</v>
      </c>
      <c r="B57" s="181"/>
      <c r="C57" s="181"/>
      <c r="D57" s="181">
        <f>'将来負担比率（分子）の構造'!I$51</f>
        <v>344</v>
      </c>
      <c r="E57" s="181"/>
      <c r="F57" s="181"/>
      <c r="G57" s="181">
        <f>'将来負担比率（分子）の構造'!J$51</f>
        <v>294</v>
      </c>
      <c r="H57" s="181"/>
      <c r="I57" s="181"/>
      <c r="J57" s="181">
        <f>'将来負担比率（分子）の構造'!K$51</f>
        <v>248</v>
      </c>
      <c r="K57" s="181"/>
      <c r="L57" s="181"/>
      <c r="M57" s="181">
        <f>'将来負担比率（分子）の構造'!L$51</f>
        <v>236</v>
      </c>
      <c r="N57" s="181"/>
      <c r="O57" s="181"/>
      <c r="P57" s="181">
        <f>'将来負担比率（分子）の構造'!M$51</f>
        <v>197</v>
      </c>
    </row>
    <row r="58" spans="1:16">
      <c r="A58" s="181" t="s">
        <v>41</v>
      </c>
      <c r="B58" s="181"/>
      <c r="C58" s="181"/>
      <c r="D58" s="181">
        <f>'将来負担比率（分子）の構造'!I$50</f>
        <v>7970</v>
      </c>
      <c r="E58" s="181"/>
      <c r="F58" s="181"/>
      <c r="G58" s="181">
        <f>'将来負担比率（分子）の構造'!J$50</f>
        <v>8520</v>
      </c>
      <c r="H58" s="181"/>
      <c r="I58" s="181"/>
      <c r="J58" s="181">
        <f>'将来負担比率（分子）の構造'!K$50</f>
        <v>8897</v>
      </c>
      <c r="K58" s="181"/>
      <c r="L58" s="181"/>
      <c r="M58" s="181">
        <f>'将来負担比率（分子）の構造'!L$50</f>
        <v>9028</v>
      </c>
      <c r="N58" s="181"/>
      <c r="O58" s="181"/>
      <c r="P58" s="181">
        <f>'将来負担比率（分子）の構造'!M$50</f>
        <v>8998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2131</v>
      </c>
      <c r="C62" s="181"/>
      <c r="D62" s="181"/>
      <c r="E62" s="181">
        <f>'将来負担比率（分子）の構造'!J$45</f>
        <v>2022</v>
      </c>
      <c r="F62" s="181"/>
      <c r="G62" s="181"/>
      <c r="H62" s="181">
        <f>'将来負担比率（分子）の構造'!K$45</f>
        <v>1715</v>
      </c>
      <c r="I62" s="181"/>
      <c r="J62" s="181"/>
      <c r="K62" s="181">
        <f>'将来負担比率（分子）の構造'!L$45</f>
        <v>1742</v>
      </c>
      <c r="L62" s="181"/>
      <c r="M62" s="181"/>
      <c r="N62" s="181">
        <f>'将来負担比率（分子）の構造'!M$45</f>
        <v>1713</v>
      </c>
      <c r="O62" s="181"/>
      <c r="P62" s="181"/>
    </row>
    <row r="63" spans="1:16">
      <c r="A63" s="181" t="s">
        <v>34</v>
      </c>
      <c r="B63" s="181">
        <f>'将来負担比率（分子）の構造'!I$44</f>
        <v>60</v>
      </c>
      <c r="C63" s="181"/>
      <c r="D63" s="181"/>
      <c r="E63" s="181">
        <f>'将来負担比率（分子）の構造'!J$44</f>
        <v>50</v>
      </c>
      <c r="F63" s="181"/>
      <c r="G63" s="181"/>
      <c r="H63" s="181">
        <f>'将来負担比率（分子）の構造'!K$44</f>
        <v>36</v>
      </c>
      <c r="I63" s="181"/>
      <c r="J63" s="181"/>
      <c r="K63" s="181">
        <f>'将来負担比率（分子）の構造'!L$44</f>
        <v>44</v>
      </c>
      <c r="L63" s="181"/>
      <c r="M63" s="181"/>
      <c r="N63" s="181">
        <f>'将来負担比率（分子）の構造'!M$44</f>
        <v>39</v>
      </c>
      <c r="O63" s="181"/>
      <c r="P63" s="181"/>
    </row>
    <row r="64" spans="1:16">
      <c r="A64" s="181" t="s">
        <v>33</v>
      </c>
      <c r="B64" s="181">
        <f>'将来負担比率（分子）の構造'!I$43</f>
        <v>4285</v>
      </c>
      <c r="C64" s="181"/>
      <c r="D64" s="181"/>
      <c r="E64" s="181">
        <f>'将来負担比率（分子）の構造'!J$43</f>
        <v>4086</v>
      </c>
      <c r="F64" s="181"/>
      <c r="G64" s="181"/>
      <c r="H64" s="181">
        <f>'将来負担比率（分子）の構造'!K$43</f>
        <v>3938</v>
      </c>
      <c r="I64" s="181"/>
      <c r="J64" s="181"/>
      <c r="K64" s="181">
        <f>'将来負担比率（分子）の構造'!L$43</f>
        <v>3790</v>
      </c>
      <c r="L64" s="181"/>
      <c r="M64" s="181"/>
      <c r="N64" s="181">
        <f>'将来負担比率（分子）の構造'!M$43</f>
        <v>3687</v>
      </c>
      <c r="O64" s="181"/>
      <c r="P64" s="181"/>
    </row>
    <row r="65" spans="1:16">
      <c r="A65" s="181" t="s">
        <v>32</v>
      </c>
      <c r="B65" s="181">
        <f>'将来負担比率（分子）の構造'!I$42</f>
        <v>497</v>
      </c>
      <c r="C65" s="181"/>
      <c r="D65" s="181"/>
      <c r="E65" s="181">
        <f>'将来負担比率（分子）の構造'!J$42</f>
        <v>392</v>
      </c>
      <c r="F65" s="181"/>
      <c r="G65" s="181"/>
      <c r="H65" s="181">
        <f>'将来負担比率（分子）の構造'!K$42</f>
        <v>309</v>
      </c>
      <c r="I65" s="181"/>
      <c r="J65" s="181"/>
      <c r="K65" s="181">
        <f>'将来負担比率（分子）の構造'!L$42</f>
        <v>232</v>
      </c>
      <c r="L65" s="181"/>
      <c r="M65" s="181"/>
      <c r="N65" s="181">
        <f>'将来負担比率（分子）の構造'!M$42</f>
        <v>170</v>
      </c>
      <c r="O65" s="181"/>
      <c r="P65" s="181"/>
    </row>
    <row r="66" spans="1:16">
      <c r="A66" s="181" t="s">
        <v>31</v>
      </c>
      <c r="B66" s="181">
        <f>'将来負担比率（分子）の構造'!I$41</f>
        <v>9855</v>
      </c>
      <c r="C66" s="181"/>
      <c r="D66" s="181"/>
      <c r="E66" s="181">
        <f>'将来負担比率（分子）の構造'!J$41</f>
        <v>10456</v>
      </c>
      <c r="F66" s="181"/>
      <c r="G66" s="181"/>
      <c r="H66" s="181">
        <f>'将来負担比率（分子）の構造'!K$41</f>
        <v>9828</v>
      </c>
      <c r="I66" s="181"/>
      <c r="J66" s="181"/>
      <c r="K66" s="181">
        <f>'将来負担比率（分子）の構造'!L$41</f>
        <v>11469</v>
      </c>
      <c r="L66" s="181"/>
      <c r="M66" s="181"/>
      <c r="N66" s="181">
        <f>'将来負担比率（分子）の構造'!M$41</f>
        <v>11418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3341</v>
      </c>
      <c r="C72" s="185">
        <f>基金残高に係る経年分析!G55</f>
        <v>3570</v>
      </c>
      <c r="D72" s="185">
        <f>基金残高に係る経年分析!H55</f>
        <v>3750</v>
      </c>
    </row>
    <row r="73" spans="1:16">
      <c r="A73" s="184" t="s">
        <v>78</v>
      </c>
      <c r="B73" s="185">
        <f>基金残高に係る経年分析!F56</f>
        <v>625</v>
      </c>
      <c r="C73" s="185">
        <f>基金残高に係る経年分析!G56</f>
        <v>625</v>
      </c>
      <c r="D73" s="185">
        <f>基金残高に係る経年分析!H56</f>
        <v>625</v>
      </c>
    </row>
    <row r="74" spans="1:16">
      <c r="A74" s="184" t="s">
        <v>79</v>
      </c>
      <c r="B74" s="185">
        <f>基金残高に係る経年分析!F57</f>
        <v>4837</v>
      </c>
      <c r="C74" s="185">
        <f>基金残高に係る経年分析!G57</f>
        <v>4539</v>
      </c>
      <c r="D74" s="185">
        <f>基金残高に係る経年分析!H57</f>
        <v>4218</v>
      </c>
    </row>
  </sheetData>
  <sheetProtection algorithmName="SHA-512" hashValue="35u0SyAZS7A8A/+Uq5H53AJFdTHOJ3xMktaOe4CNZE9SR7BfcY6WIiKVMxd+JZtt9faXhISsCqrA/cTJsgPW1Q==" saltValue="sbf9dNrL1R1Yg00xs7UT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640625" style="226" customWidth="1"/>
    <col min="96" max="133" width="1.6640625" style="242"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1629739</v>
      </c>
      <c r="S5" s="673"/>
      <c r="T5" s="673"/>
      <c r="U5" s="673"/>
      <c r="V5" s="673"/>
      <c r="W5" s="673"/>
      <c r="X5" s="673"/>
      <c r="Y5" s="674"/>
      <c r="Z5" s="675">
        <v>13.6</v>
      </c>
      <c r="AA5" s="675"/>
      <c r="AB5" s="675"/>
      <c r="AC5" s="675"/>
      <c r="AD5" s="676">
        <v>1629739</v>
      </c>
      <c r="AE5" s="676"/>
      <c r="AF5" s="676"/>
      <c r="AG5" s="676"/>
      <c r="AH5" s="676"/>
      <c r="AI5" s="676"/>
      <c r="AJ5" s="676"/>
      <c r="AK5" s="676"/>
      <c r="AL5" s="677">
        <v>23.7</v>
      </c>
      <c r="AM5" s="678"/>
      <c r="AN5" s="678"/>
      <c r="AO5" s="679"/>
      <c r="AP5" s="669" t="s">
        <v>227</v>
      </c>
      <c r="AQ5" s="670"/>
      <c r="AR5" s="670"/>
      <c r="AS5" s="670"/>
      <c r="AT5" s="670"/>
      <c r="AU5" s="670"/>
      <c r="AV5" s="670"/>
      <c r="AW5" s="670"/>
      <c r="AX5" s="670"/>
      <c r="AY5" s="670"/>
      <c r="AZ5" s="670"/>
      <c r="BA5" s="670"/>
      <c r="BB5" s="670"/>
      <c r="BC5" s="670"/>
      <c r="BD5" s="670"/>
      <c r="BE5" s="670"/>
      <c r="BF5" s="671"/>
      <c r="BG5" s="683">
        <v>1628721</v>
      </c>
      <c r="BH5" s="684"/>
      <c r="BI5" s="684"/>
      <c r="BJ5" s="684"/>
      <c r="BK5" s="684"/>
      <c r="BL5" s="684"/>
      <c r="BM5" s="684"/>
      <c r="BN5" s="685"/>
      <c r="BO5" s="686">
        <v>99.9</v>
      </c>
      <c r="BP5" s="686"/>
      <c r="BQ5" s="686"/>
      <c r="BR5" s="686"/>
      <c r="BS5" s="687" t="s">
        <v>129</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129061</v>
      </c>
      <c r="S6" s="684"/>
      <c r="T6" s="684"/>
      <c r="U6" s="684"/>
      <c r="V6" s="684"/>
      <c r="W6" s="684"/>
      <c r="X6" s="684"/>
      <c r="Y6" s="685"/>
      <c r="Z6" s="686">
        <v>1.1000000000000001</v>
      </c>
      <c r="AA6" s="686"/>
      <c r="AB6" s="686"/>
      <c r="AC6" s="686"/>
      <c r="AD6" s="687">
        <v>129061</v>
      </c>
      <c r="AE6" s="687"/>
      <c r="AF6" s="687"/>
      <c r="AG6" s="687"/>
      <c r="AH6" s="687"/>
      <c r="AI6" s="687"/>
      <c r="AJ6" s="687"/>
      <c r="AK6" s="687"/>
      <c r="AL6" s="688">
        <v>1.9</v>
      </c>
      <c r="AM6" s="689"/>
      <c r="AN6" s="689"/>
      <c r="AO6" s="690"/>
      <c r="AP6" s="680" t="s">
        <v>232</v>
      </c>
      <c r="AQ6" s="681"/>
      <c r="AR6" s="681"/>
      <c r="AS6" s="681"/>
      <c r="AT6" s="681"/>
      <c r="AU6" s="681"/>
      <c r="AV6" s="681"/>
      <c r="AW6" s="681"/>
      <c r="AX6" s="681"/>
      <c r="AY6" s="681"/>
      <c r="AZ6" s="681"/>
      <c r="BA6" s="681"/>
      <c r="BB6" s="681"/>
      <c r="BC6" s="681"/>
      <c r="BD6" s="681"/>
      <c r="BE6" s="681"/>
      <c r="BF6" s="682"/>
      <c r="BG6" s="683">
        <v>1628721</v>
      </c>
      <c r="BH6" s="684"/>
      <c r="BI6" s="684"/>
      <c r="BJ6" s="684"/>
      <c r="BK6" s="684"/>
      <c r="BL6" s="684"/>
      <c r="BM6" s="684"/>
      <c r="BN6" s="685"/>
      <c r="BO6" s="686">
        <v>99.9</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98006</v>
      </c>
      <c r="CS6" s="684"/>
      <c r="CT6" s="684"/>
      <c r="CU6" s="684"/>
      <c r="CV6" s="684"/>
      <c r="CW6" s="684"/>
      <c r="CX6" s="684"/>
      <c r="CY6" s="685"/>
      <c r="CZ6" s="677">
        <v>0.8</v>
      </c>
      <c r="DA6" s="678"/>
      <c r="DB6" s="678"/>
      <c r="DC6" s="697"/>
      <c r="DD6" s="692" t="s">
        <v>129</v>
      </c>
      <c r="DE6" s="684"/>
      <c r="DF6" s="684"/>
      <c r="DG6" s="684"/>
      <c r="DH6" s="684"/>
      <c r="DI6" s="684"/>
      <c r="DJ6" s="684"/>
      <c r="DK6" s="684"/>
      <c r="DL6" s="684"/>
      <c r="DM6" s="684"/>
      <c r="DN6" s="684"/>
      <c r="DO6" s="684"/>
      <c r="DP6" s="685"/>
      <c r="DQ6" s="692">
        <v>98006</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1220</v>
      </c>
      <c r="S7" s="684"/>
      <c r="T7" s="684"/>
      <c r="U7" s="684"/>
      <c r="V7" s="684"/>
      <c r="W7" s="684"/>
      <c r="X7" s="684"/>
      <c r="Y7" s="685"/>
      <c r="Z7" s="686">
        <v>0</v>
      </c>
      <c r="AA7" s="686"/>
      <c r="AB7" s="686"/>
      <c r="AC7" s="686"/>
      <c r="AD7" s="687">
        <v>1220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761583</v>
      </c>
      <c r="BH7" s="684"/>
      <c r="BI7" s="684"/>
      <c r="BJ7" s="684"/>
      <c r="BK7" s="684"/>
      <c r="BL7" s="684"/>
      <c r="BM7" s="684"/>
      <c r="BN7" s="685"/>
      <c r="BO7" s="686">
        <v>46.7</v>
      </c>
      <c r="BP7" s="686"/>
      <c r="BQ7" s="686"/>
      <c r="BR7" s="686"/>
      <c r="BS7" s="687" t="s">
        <v>233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2545537</v>
      </c>
      <c r="CS7" s="684"/>
      <c r="CT7" s="684"/>
      <c r="CU7" s="684"/>
      <c r="CV7" s="684"/>
      <c r="CW7" s="684"/>
      <c r="CX7" s="684"/>
      <c r="CY7" s="685"/>
      <c r="CZ7" s="686">
        <v>22</v>
      </c>
      <c r="DA7" s="686"/>
      <c r="DB7" s="686"/>
      <c r="DC7" s="686"/>
      <c r="DD7" s="692">
        <v>58004</v>
      </c>
      <c r="DE7" s="684"/>
      <c r="DF7" s="684"/>
      <c r="DG7" s="684"/>
      <c r="DH7" s="684"/>
      <c r="DI7" s="684"/>
      <c r="DJ7" s="684"/>
      <c r="DK7" s="684"/>
      <c r="DL7" s="684"/>
      <c r="DM7" s="684"/>
      <c r="DN7" s="684"/>
      <c r="DO7" s="684"/>
      <c r="DP7" s="685"/>
      <c r="DQ7" s="692">
        <v>2162048</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5988</v>
      </c>
      <c r="S8" s="684"/>
      <c r="T8" s="684"/>
      <c r="U8" s="684"/>
      <c r="V8" s="684"/>
      <c r="W8" s="684"/>
      <c r="X8" s="684"/>
      <c r="Y8" s="685"/>
      <c r="Z8" s="686">
        <v>0</v>
      </c>
      <c r="AA8" s="686"/>
      <c r="AB8" s="686"/>
      <c r="AC8" s="686"/>
      <c r="AD8" s="687">
        <v>5988</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33998</v>
      </c>
      <c r="BH8" s="684"/>
      <c r="BI8" s="684"/>
      <c r="BJ8" s="684"/>
      <c r="BK8" s="684"/>
      <c r="BL8" s="684"/>
      <c r="BM8" s="684"/>
      <c r="BN8" s="685"/>
      <c r="BO8" s="686">
        <v>2.1</v>
      </c>
      <c r="BP8" s="686"/>
      <c r="BQ8" s="686"/>
      <c r="BR8" s="686"/>
      <c r="BS8" s="692" t="s">
        <v>176</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2845610</v>
      </c>
      <c r="CS8" s="684"/>
      <c r="CT8" s="684"/>
      <c r="CU8" s="684"/>
      <c r="CV8" s="684"/>
      <c r="CW8" s="684"/>
      <c r="CX8" s="684"/>
      <c r="CY8" s="685"/>
      <c r="CZ8" s="686">
        <v>24.6</v>
      </c>
      <c r="DA8" s="686"/>
      <c r="DB8" s="686"/>
      <c r="DC8" s="686"/>
      <c r="DD8" s="692">
        <v>40579</v>
      </c>
      <c r="DE8" s="684"/>
      <c r="DF8" s="684"/>
      <c r="DG8" s="684"/>
      <c r="DH8" s="684"/>
      <c r="DI8" s="684"/>
      <c r="DJ8" s="684"/>
      <c r="DK8" s="684"/>
      <c r="DL8" s="684"/>
      <c r="DM8" s="684"/>
      <c r="DN8" s="684"/>
      <c r="DO8" s="684"/>
      <c r="DP8" s="685"/>
      <c r="DQ8" s="692">
        <v>1705246</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2926</v>
      </c>
      <c r="S9" s="684"/>
      <c r="T9" s="684"/>
      <c r="U9" s="684"/>
      <c r="V9" s="684"/>
      <c r="W9" s="684"/>
      <c r="X9" s="684"/>
      <c r="Y9" s="685"/>
      <c r="Z9" s="686">
        <v>0</v>
      </c>
      <c r="AA9" s="686"/>
      <c r="AB9" s="686"/>
      <c r="AC9" s="686"/>
      <c r="AD9" s="687">
        <v>2926</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653970</v>
      </c>
      <c r="BH9" s="684"/>
      <c r="BI9" s="684"/>
      <c r="BJ9" s="684"/>
      <c r="BK9" s="684"/>
      <c r="BL9" s="684"/>
      <c r="BM9" s="684"/>
      <c r="BN9" s="685"/>
      <c r="BO9" s="686">
        <v>40.1</v>
      </c>
      <c r="BP9" s="686"/>
      <c r="BQ9" s="686"/>
      <c r="BR9" s="686"/>
      <c r="BS9" s="692" t="s">
        <v>129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603592</v>
      </c>
      <c r="CS9" s="684"/>
      <c r="CT9" s="684"/>
      <c r="CU9" s="684"/>
      <c r="CV9" s="684"/>
      <c r="CW9" s="684"/>
      <c r="CX9" s="684"/>
      <c r="CY9" s="685"/>
      <c r="CZ9" s="686">
        <v>5.2</v>
      </c>
      <c r="DA9" s="686"/>
      <c r="DB9" s="686"/>
      <c r="DC9" s="686"/>
      <c r="DD9" s="692">
        <v>63952</v>
      </c>
      <c r="DE9" s="684"/>
      <c r="DF9" s="684"/>
      <c r="DG9" s="684"/>
      <c r="DH9" s="684"/>
      <c r="DI9" s="684"/>
      <c r="DJ9" s="684"/>
      <c r="DK9" s="684"/>
      <c r="DL9" s="684"/>
      <c r="DM9" s="684"/>
      <c r="DN9" s="684"/>
      <c r="DO9" s="684"/>
      <c r="DP9" s="685"/>
      <c r="DQ9" s="692">
        <v>525646</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129</v>
      </c>
      <c r="AA10" s="686"/>
      <c r="AB10" s="686"/>
      <c r="AC10" s="686"/>
      <c r="AD10" s="687" t="s">
        <v>245</v>
      </c>
      <c r="AE10" s="687"/>
      <c r="AF10" s="687"/>
      <c r="AG10" s="687"/>
      <c r="AH10" s="687"/>
      <c r="AI10" s="687"/>
      <c r="AJ10" s="687"/>
      <c r="AK10" s="687"/>
      <c r="AL10" s="688" t="s">
        <v>233</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38669</v>
      </c>
      <c r="BH10" s="684"/>
      <c r="BI10" s="684"/>
      <c r="BJ10" s="684"/>
      <c r="BK10" s="684"/>
      <c r="BL10" s="684"/>
      <c r="BM10" s="684"/>
      <c r="BN10" s="685"/>
      <c r="BO10" s="686">
        <v>2.4</v>
      </c>
      <c r="BP10" s="686"/>
      <c r="BQ10" s="686"/>
      <c r="BR10" s="686"/>
      <c r="BS10" s="692" t="s">
        <v>129</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12184</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344</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339685</v>
      </c>
      <c r="S11" s="684"/>
      <c r="T11" s="684"/>
      <c r="U11" s="684"/>
      <c r="V11" s="684"/>
      <c r="W11" s="684"/>
      <c r="X11" s="684"/>
      <c r="Y11" s="685"/>
      <c r="Z11" s="688">
        <v>2.8</v>
      </c>
      <c r="AA11" s="689"/>
      <c r="AB11" s="689"/>
      <c r="AC11" s="701"/>
      <c r="AD11" s="692">
        <v>339685</v>
      </c>
      <c r="AE11" s="684"/>
      <c r="AF11" s="684"/>
      <c r="AG11" s="684"/>
      <c r="AH11" s="684"/>
      <c r="AI11" s="684"/>
      <c r="AJ11" s="684"/>
      <c r="AK11" s="685"/>
      <c r="AL11" s="688">
        <v>4.9000000000000004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34946</v>
      </c>
      <c r="BH11" s="684"/>
      <c r="BI11" s="684"/>
      <c r="BJ11" s="684"/>
      <c r="BK11" s="684"/>
      <c r="BL11" s="684"/>
      <c r="BM11" s="684"/>
      <c r="BN11" s="685"/>
      <c r="BO11" s="686">
        <v>2.1</v>
      </c>
      <c r="BP11" s="686"/>
      <c r="BQ11" s="686"/>
      <c r="BR11" s="686"/>
      <c r="BS11" s="692" t="s">
        <v>129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583722</v>
      </c>
      <c r="CS11" s="684"/>
      <c r="CT11" s="684"/>
      <c r="CU11" s="684"/>
      <c r="CV11" s="684"/>
      <c r="CW11" s="684"/>
      <c r="CX11" s="684"/>
      <c r="CY11" s="685"/>
      <c r="CZ11" s="686">
        <v>5</v>
      </c>
      <c r="DA11" s="686"/>
      <c r="DB11" s="686"/>
      <c r="DC11" s="686"/>
      <c r="DD11" s="692">
        <v>103273</v>
      </c>
      <c r="DE11" s="684"/>
      <c r="DF11" s="684"/>
      <c r="DG11" s="684"/>
      <c r="DH11" s="684"/>
      <c r="DI11" s="684"/>
      <c r="DJ11" s="684"/>
      <c r="DK11" s="684"/>
      <c r="DL11" s="684"/>
      <c r="DM11" s="684"/>
      <c r="DN11" s="684"/>
      <c r="DO11" s="684"/>
      <c r="DP11" s="685"/>
      <c r="DQ11" s="692">
        <v>329530</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176</v>
      </c>
      <c r="AA12" s="686"/>
      <c r="AB12" s="686"/>
      <c r="AC12" s="686"/>
      <c r="AD12" s="687" t="s">
        <v>129</v>
      </c>
      <c r="AE12" s="687"/>
      <c r="AF12" s="687"/>
      <c r="AG12" s="687"/>
      <c r="AH12" s="687"/>
      <c r="AI12" s="687"/>
      <c r="AJ12" s="687"/>
      <c r="AK12" s="687"/>
      <c r="AL12" s="688" t="s">
        <v>129</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705727</v>
      </c>
      <c r="BH12" s="684"/>
      <c r="BI12" s="684"/>
      <c r="BJ12" s="684"/>
      <c r="BK12" s="684"/>
      <c r="BL12" s="684"/>
      <c r="BM12" s="684"/>
      <c r="BN12" s="685"/>
      <c r="BO12" s="686">
        <v>43.3</v>
      </c>
      <c r="BP12" s="686"/>
      <c r="BQ12" s="686"/>
      <c r="BR12" s="686"/>
      <c r="BS12" s="692" t="s">
        <v>253</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322127</v>
      </c>
      <c r="CS12" s="684"/>
      <c r="CT12" s="684"/>
      <c r="CU12" s="684"/>
      <c r="CV12" s="684"/>
      <c r="CW12" s="684"/>
      <c r="CX12" s="684"/>
      <c r="CY12" s="685"/>
      <c r="CZ12" s="686">
        <v>2.8</v>
      </c>
      <c r="DA12" s="686"/>
      <c r="DB12" s="686"/>
      <c r="DC12" s="686"/>
      <c r="DD12" s="692">
        <v>14412</v>
      </c>
      <c r="DE12" s="684"/>
      <c r="DF12" s="684"/>
      <c r="DG12" s="684"/>
      <c r="DH12" s="684"/>
      <c r="DI12" s="684"/>
      <c r="DJ12" s="684"/>
      <c r="DK12" s="684"/>
      <c r="DL12" s="684"/>
      <c r="DM12" s="684"/>
      <c r="DN12" s="684"/>
      <c r="DO12" s="684"/>
      <c r="DP12" s="685"/>
      <c r="DQ12" s="692">
        <v>244613</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176</v>
      </c>
      <c r="AE13" s="687"/>
      <c r="AF13" s="687"/>
      <c r="AG13" s="687"/>
      <c r="AH13" s="687"/>
      <c r="AI13" s="687"/>
      <c r="AJ13" s="687"/>
      <c r="AK13" s="687"/>
      <c r="AL13" s="688" t="s">
        <v>245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702906</v>
      </c>
      <c r="BH13" s="684"/>
      <c r="BI13" s="684"/>
      <c r="BJ13" s="684"/>
      <c r="BK13" s="684"/>
      <c r="BL13" s="684"/>
      <c r="BM13" s="684"/>
      <c r="BN13" s="685"/>
      <c r="BO13" s="686">
        <v>43.1</v>
      </c>
      <c r="BP13" s="686"/>
      <c r="BQ13" s="686"/>
      <c r="BR13" s="686"/>
      <c r="BS13" s="692" t="s">
        <v>176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958710</v>
      </c>
      <c r="CS13" s="684"/>
      <c r="CT13" s="684"/>
      <c r="CU13" s="684"/>
      <c r="CV13" s="684"/>
      <c r="CW13" s="684"/>
      <c r="CX13" s="684"/>
      <c r="CY13" s="685"/>
      <c r="CZ13" s="686">
        <v>8.3000000000000007</v>
      </c>
      <c r="DA13" s="686"/>
      <c r="DB13" s="686"/>
      <c r="DC13" s="686"/>
      <c r="DD13" s="692">
        <v>359922</v>
      </c>
      <c r="DE13" s="684"/>
      <c r="DF13" s="684"/>
      <c r="DG13" s="684"/>
      <c r="DH13" s="684"/>
      <c r="DI13" s="684"/>
      <c r="DJ13" s="684"/>
      <c r="DK13" s="684"/>
      <c r="DL13" s="684"/>
      <c r="DM13" s="684"/>
      <c r="DN13" s="684"/>
      <c r="DO13" s="684"/>
      <c r="DP13" s="685"/>
      <c r="DQ13" s="692">
        <v>628405</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13596</v>
      </c>
      <c r="S14" s="684"/>
      <c r="T14" s="684"/>
      <c r="U14" s="684"/>
      <c r="V14" s="684"/>
      <c r="W14" s="684"/>
      <c r="X14" s="684"/>
      <c r="Y14" s="685"/>
      <c r="Z14" s="686">
        <v>0.1</v>
      </c>
      <c r="AA14" s="686"/>
      <c r="AB14" s="686"/>
      <c r="AC14" s="686"/>
      <c r="AD14" s="687">
        <v>13596</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72792</v>
      </c>
      <c r="BH14" s="684"/>
      <c r="BI14" s="684"/>
      <c r="BJ14" s="684"/>
      <c r="BK14" s="684"/>
      <c r="BL14" s="684"/>
      <c r="BM14" s="684"/>
      <c r="BN14" s="685"/>
      <c r="BO14" s="686">
        <v>4.5</v>
      </c>
      <c r="BP14" s="686"/>
      <c r="BQ14" s="686"/>
      <c r="BR14" s="686"/>
      <c r="BS14" s="692" t="s">
        <v>129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639257</v>
      </c>
      <c r="CS14" s="684"/>
      <c r="CT14" s="684"/>
      <c r="CU14" s="684"/>
      <c r="CV14" s="684"/>
      <c r="CW14" s="684"/>
      <c r="CX14" s="684"/>
      <c r="CY14" s="685"/>
      <c r="CZ14" s="686">
        <v>5.5</v>
      </c>
      <c r="DA14" s="686"/>
      <c r="DB14" s="686"/>
      <c r="DC14" s="686"/>
      <c r="DD14" s="692">
        <v>91910</v>
      </c>
      <c r="DE14" s="684"/>
      <c r="DF14" s="684"/>
      <c r="DG14" s="684"/>
      <c r="DH14" s="684"/>
      <c r="DI14" s="684"/>
      <c r="DJ14" s="684"/>
      <c r="DK14" s="684"/>
      <c r="DL14" s="684"/>
      <c r="DM14" s="684"/>
      <c r="DN14" s="684"/>
      <c r="DO14" s="684"/>
      <c r="DP14" s="685"/>
      <c r="DQ14" s="692">
        <v>545711</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176</v>
      </c>
      <c r="S15" s="684"/>
      <c r="T15" s="684"/>
      <c r="U15" s="684"/>
      <c r="V15" s="684"/>
      <c r="W15" s="684"/>
      <c r="X15" s="684"/>
      <c r="Y15" s="685"/>
      <c r="Z15" s="686" t="s">
        <v>176</v>
      </c>
      <c r="AA15" s="686"/>
      <c r="AB15" s="686"/>
      <c r="AC15" s="686"/>
      <c r="AD15" s="687" t="s">
        <v>245</v>
      </c>
      <c r="AE15" s="687"/>
      <c r="AF15" s="687"/>
      <c r="AG15" s="687"/>
      <c r="AH15" s="687"/>
      <c r="AI15" s="687"/>
      <c r="AJ15" s="687"/>
      <c r="AK15" s="687"/>
      <c r="AL15" s="688" t="s">
        <v>129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88619</v>
      </c>
      <c r="BH15" s="684"/>
      <c r="BI15" s="684"/>
      <c r="BJ15" s="684"/>
      <c r="BK15" s="684"/>
      <c r="BL15" s="684"/>
      <c r="BM15" s="684"/>
      <c r="BN15" s="685"/>
      <c r="BO15" s="686">
        <v>5.4</v>
      </c>
      <c r="BP15" s="686"/>
      <c r="BQ15" s="686"/>
      <c r="BR15" s="686"/>
      <c r="BS15" s="692" t="s">
        <v>245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1785199</v>
      </c>
      <c r="CS15" s="684"/>
      <c r="CT15" s="684"/>
      <c r="CU15" s="684"/>
      <c r="CV15" s="684"/>
      <c r="CW15" s="684"/>
      <c r="CX15" s="684"/>
      <c r="CY15" s="685"/>
      <c r="CZ15" s="686">
        <v>15.4</v>
      </c>
      <c r="DA15" s="686"/>
      <c r="DB15" s="686"/>
      <c r="DC15" s="686"/>
      <c r="DD15" s="692">
        <v>955083</v>
      </c>
      <c r="DE15" s="684"/>
      <c r="DF15" s="684"/>
      <c r="DG15" s="684"/>
      <c r="DH15" s="684"/>
      <c r="DI15" s="684"/>
      <c r="DJ15" s="684"/>
      <c r="DK15" s="684"/>
      <c r="DL15" s="684"/>
      <c r="DM15" s="684"/>
      <c r="DN15" s="684"/>
      <c r="DO15" s="684"/>
      <c r="DP15" s="685"/>
      <c r="DQ15" s="692">
        <v>780555</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4268</v>
      </c>
      <c r="S16" s="684"/>
      <c r="T16" s="684"/>
      <c r="U16" s="684"/>
      <c r="V16" s="684"/>
      <c r="W16" s="684"/>
      <c r="X16" s="684"/>
      <c r="Y16" s="685"/>
      <c r="Z16" s="686">
        <v>0</v>
      </c>
      <c r="AA16" s="686"/>
      <c r="AB16" s="686"/>
      <c r="AC16" s="686"/>
      <c r="AD16" s="687">
        <v>4268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245</v>
      </c>
      <c r="BH16" s="684"/>
      <c r="BI16" s="684"/>
      <c r="BJ16" s="684"/>
      <c r="BK16" s="684"/>
      <c r="BL16" s="684"/>
      <c r="BM16" s="684"/>
      <c r="BN16" s="685"/>
      <c r="BO16" s="686" t="s">
        <v>245</v>
      </c>
      <c r="BP16" s="686"/>
      <c r="BQ16" s="686"/>
      <c r="BR16" s="686"/>
      <c r="BS16" s="692" t="s">
        <v>129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13357</v>
      </c>
      <c r="CS16" s="684"/>
      <c r="CT16" s="684"/>
      <c r="CU16" s="684"/>
      <c r="CV16" s="684"/>
      <c r="CW16" s="684"/>
      <c r="CX16" s="684"/>
      <c r="CY16" s="685"/>
      <c r="CZ16" s="686">
        <v>0.1</v>
      </c>
      <c r="DA16" s="686"/>
      <c r="DB16" s="686"/>
      <c r="DC16" s="686"/>
      <c r="DD16" s="692" t="s">
        <v>245</v>
      </c>
      <c r="DE16" s="684"/>
      <c r="DF16" s="684"/>
      <c r="DG16" s="684"/>
      <c r="DH16" s="684"/>
      <c r="DI16" s="684"/>
      <c r="DJ16" s="684"/>
      <c r="DK16" s="684"/>
      <c r="DL16" s="684"/>
      <c r="DM16" s="684"/>
      <c r="DN16" s="684"/>
      <c r="DO16" s="684"/>
      <c r="DP16" s="685"/>
      <c r="DQ16" s="692">
        <v>11356</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45130</v>
      </c>
      <c r="S17" s="684"/>
      <c r="T17" s="684"/>
      <c r="U17" s="684"/>
      <c r="V17" s="684"/>
      <c r="W17" s="684"/>
      <c r="X17" s="684"/>
      <c r="Y17" s="685"/>
      <c r="Z17" s="686">
        <v>0.4</v>
      </c>
      <c r="AA17" s="686"/>
      <c r="AB17" s="686"/>
      <c r="AC17" s="686"/>
      <c r="AD17" s="687">
        <v>45130</v>
      </c>
      <c r="AE17" s="687"/>
      <c r="AF17" s="687"/>
      <c r="AG17" s="687"/>
      <c r="AH17" s="687"/>
      <c r="AI17" s="687"/>
      <c r="AJ17" s="687"/>
      <c r="AK17" s="687"/>
      <c r="AL17" s="688">
        <v>0.7</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1180252</v>
      </c>
      <c r="CS17" s="684"/>
      <c r="CT17" s="684"/>
      <c r="CU17" s="684"/>
      <c r="CV17" s="684"/>
      <c r="CW17" s="684"/>
      <c r="CX17" s="684"/>
      <c r="CY17" s="685"/>
      <c r="CZ17" s="686">
        <v>10.199999999999999</v>
      </c>
      <c r="DA17" s="686"/>
      <c r="DB17" s="686"/>
      <c r="DC17" s="686"/>
      <c r="DD17" s="692" t="s">
        <v>129</v>
      </c>
      <c r="DE17" s="684"/>
      <c r="DF17" s="684"/>
      <c r="DG17" s="684"/>
      <c r="DH17" s="684"/>
      <c r="DI17" s="684"/>
      <c r="DJ17" s="684"/>
      <c r="DK17" s="684"/>
      <c r="DL17" s="684"/>
      <c r="DM17" s="684"/>
      <c r="DN17" s="684"/>
      <c r="DO17" s="684"/>
      <c r="DP17" s="685"/>
      <c r="DQ17" s="692">
        <v>1139682</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10928</v>
      </c>
      <c r="S18" s="684"/>
      <c r="T18" s="684"/>
      <c r="U18" s="684"/>
      <c r="V18" s="684"/>
      <c r="W18" s="684"/>
      <c r="X18" s="684"/>
      <c r="Y18" s="685"/>
      <c r="Z18" s="686">
        <v>0.1</v>
      </c>
      <c r="AA18" s="686"/>
      <c r="AB18" s="686"/>
      <c r="AC18" s="686"/>
      <c r="AD18" s="687">
        <v>10928</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245</v>
      </c>
      <c r="BP18" s="686"/>
      <c r="BQ18" s="686"/>
      <c r="BR18" s="686"/>
      <c r="BS18" s="692" t="s">
        <v>245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245</v>
      </c>
      <c r="CS18" s="684"/>
      <c r="CT18" s="684"/>
      <c r="CU18" s="684"/>
      <c r="CV18" s="684"/>
      <c r="CW18" s="684"/>
      <c r="CX18" s="684"/>
      <c r="CY18" s="685"/>
      <c r="CZ18" s="686" t="s">
        <v>245</v>
      </c>
      <c r="DA18" s="686"/>
      <c r="DB18" s="686"/>
      <c r="DC18" s="686"/>
      <c r="DD18" s="692" t="s">
        <v>245</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1835</v>
      </c>
      <c r="S19" s="684"/>
      <c r="T19" s="684"/>
      <c r="U19" s="684"/>
      <c r="V19" s="684"/>
      <c r="W19" s="684"/>
      <c r="X19" s="684"/>
      <c r="Y19" s="685"/>
      <c r="Z19" s="686">
        <v>0</v>
      </c>
      <c r="AA19" s="686"/>
      <c r="AB19" s="686"/>
      <c r="AC19" s="686"/>
      <c r="AD19" s="687">
        <v>1835</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1018</v>
      </c>
      <c r="BH19" s="684"/>
      <c r="BI19" s="684"/>
      <c r="BJ19" s="684"/>
      <c r="BK19" s="684"/>
      <c r="BL19" s="684"/>
      <c r="BM19" s="684"/>
      <c r="BN19" s="685"/>
      <c r="BO19" s="686">
        <v>0.1</v>
      </c>
      <c r="BP19" s="686"/>
      <c r="BQ19" s="686"/>
      <c r="BR19" s="686"/>
      <c r="BS19" s="692" t="s">
        <v>176</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176</v>
      </c>
      <c r="CS19" s="684"/>
      <c r="CT19" s="684"/>
      <c r="CU19" s="684"/>
      <c r="CV19" s="684"/>
      <c r="CW19" s="684"/>
      <c r="CX19" s="684"/>
      <c r="CY19" s="685"/>
      <c r="CZ19" s="686" t="s">
        <v>245</v>
      </c>
      <c r="DA19" s="686"/>
      <c r="DB19" s="686"/>
      <c r="DC19" s="686"/>
      <c r="DD19" s="692" t="s">
        <v>176</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469</v>
      </c>
      <c r="S20" s="684"/>
      <c r="T20" s="684"/>
      <c r="U20" s="684"/>
      <c r="V20" s="684"/>
      <c r="W20" s="684"/>
      <c r="X20" s="684"/>
      <c r="Y20" s="685"/>
      <c r="Z20" s="686">
        <v>0</v>
      </c>
      <c r="AA20" s="686"/>
      <c r="AB20" s="686"/>
      <c r="AC20" s="686"/>
      <c r="AD20" s="687">
        <v>469</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1018</v>
      </c>
      <c r="BH20" s="684"/>
      <c r="BI20" s="684"/>
      <c r="BJ20" s="684"/>
      <c r="BK20" s="684"/>
      <c r="BL20" s="684"/>
      <c r="BM20" s="684"/>
      <c r="BN20" s="685"/>
      <c r="BO20" s="686">
        <v>0.1</v>
      </c>
      <c r="BP20" s="686"/>
      <c r="BQ20" s="686"/>
      <c r="BR20" s="686"/>
      <c r="BS20" s="692" t="s">
        <v>233</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11587553</v>
      </c>
      <c r="CS20" s="684"/>
      <c r="CT20" s="684"/>
      <c r="CU20" s="684"/>
      <c r="CV20" s="684"/>
      <c r="CW20" s="684"/>
      <c r="CX20" s="684"/>
      <c r="CY20" s="685"/>
      <c r="CZ20" s="686">
        <v>100</v>
      </c>
      <c r="DA20" s="686"/>
      <c r="DB20" s="686"/>
      <c r="DC20" s="686"/>
      <c r="DD20" s="692">
        <v>1687135</v>
      </c>
      <c r="DE20" s="684"/>
      <c r="DF20" s="684"/>
      <c r="DG20" s="684"/>
      <c r="DH20" s="684"/>
      <c r="DI20" s="684"/>
      <c r="DJ20" s="684"/>
      <c r="DK20" s="684"/>
      <c r="DL20" s="684"/>
      <c r="DM20" s="684"/>
      <c r="DN20" s="684"/>
      <c r="DO20" s="684"/>
      <c r="DP20" s="685"/>
      <c r="DQ20" s="692">
        <v>8171142</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31898</v>
      </c>
      <c r="S21" s="684"/>
      <c r="T21" s="684"/>
      <c r="U21" s="684"/>
      <c r="V21" s="684"/>
      <c r="W21" s="684"/>
      <c r="X21" s="684"/>
      <c r="Y21" s="685"/>
      <c r="Z21" s="686">
        <v>0.3</v>
      </c>
      <c r="AA21" s="686"/>
      <c r="AB21" s="686"/>
      <c r="AC21" s="686"/>
      <c r="AD21" s="687">
        <v>31898</v>
      </c>
      <c r="AE21" s="687"/>
      <c r="AF21" s="687"/>
      <c r="AG21" s="687"/>
      <c r="AH21" s="687"/>
      <c r="AI21" s="687"/>
      <c r="AJ21" s="687"/>
      <c r="AK21" s="687"/>
      <c r="AL21" s="688">
        <v>0.5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1018</v>
      </c>
      <c r="BH21" s="684"/>
      <c r="BI21" s="684"/>
      <c r="BJ21" s="684"/>
      <c r="BK21" s="684"/>
      <c r="BL21" s="684"/>
      <c r="BM21" s="684"/>
      <c r="BN21" s="685"/>
      <c r="BO21" s="686">
        <v>0.1</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5075547</v>
      </c>
      <c r="S22" s="684"/>
      <c r="T22" s="684"/>
      <c r="U22" s="684"/>
      <c r="V22" s="684"/>
      <c r="W22" s="684"/>
      <c r="X22" s="684"/>
      <c r="Y22" s="685"/>
      <c r="Z22" s="686">
        <v>42.4</v>
      </c>
      <c r="AA22" s="686"/>
      <c r="AB22" s="686"/>
      <c r="AC22" s="686"/>
      <c r="AD22" s="687">
        <v>4701689</v>
      </c>
      <c r="AE22" s="687"/>
      <c r="AF22" s="687"/>
      <c r="AG22" s="687"/>
      <c r="AH22" s="687"/>
      <c r="AI22" s="687"/>
      <c r="AJ22" s="687"/>
      <c r="AK22" s="687"/>
      <c r="AL22" s="688">
        <v>68.3</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176</v>
      </c>
      <c r="BP22" s="686"/>
      <c r="BQ22" s="686"/>
      <c r="BR22" s="686"/>
      <c r="BS22" s="692" t="s">
        <v>176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4701689</v>
      </c>
      <c r="S23" s="684"/>
      <c r="T23" s="684"/>
      <c r="U23" s="684"/>
      <c r="V23" s="684"/>
      <c r="W23" s="684"/>
      <c r="X23" s="684"/>
      <c r="Y23" s="685"/>
      <c r="Z23" s="686">
        <v>39.200000000000003</v>
      </c>
      <c r="AA23" s="686"/>
      <c r="AB23" s="686"/>
      <c r="AC23" s="686"/>
      <c r="AD23" s="687">
        <v>4701689</v>
      </c>
      <c r="AE23" s="687"/>
      <c r="AF23" s="687"/>
      <c r="AG23" s="687"/>
      <c r="AH23" s="687"/>
      <c r="AI23" s="687"/>
      <c r="AJ23" s="687"/>
      <c r="AK23" s="687"/>
      <c r="AL23" s="688">
        <v>68.3</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253</v>
      </c>
      <c r="BH23" s="684"/>
      <c r="BI23" s="684"/>
      <c r="BJ23" s="684"/>
      <c r="BK23" s="684"/>
      <c r="BL23" s="684"/>
      <c r="BM23" s="684"/>
      <c r="BN23" s="685"/>
      <c r="BO23" s="686" t="s">
        <v>233</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327468</v>
      </c>
      <c r="S24" s="684"/>
      <c r="T24" s="684"/>
      <c r="U24" s="684"/>
      <c r="V24" s="684"/>
      <c r="W24" s="684"/>
      <c r="X24" s="684"/>
      <c r="Y24" s="685"/>
      <c r="Z24" s="686">
        <v>2.7</v>
      </c>
      <c r="AA24" s="686"/>
      <c r="AB24" s="686"/>
      <c r="AC24" s="686"/>
      <c r="AD24" s="687" t="s">
        <v>129</v>
      </c>
      <c r="AE24" s="687"/>
      <c r="AF24" s="687"/>
      <c r="AG24" s="687"/>
      <c r="AH24" s="687"/>
      <c r="AI24" s="687"/>
      <c r="AJ24" s="687"/>
      <c r="AK24" s="687"/>
      <c r="AL24" s="688" t="s">
        <v>129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245</v>
      </c>
      <c r="BP24" s="686"/>
      <c r="BQ24" s="686"/>
      <c r="BR24" s="686"/>
      <c r="BS24" s="692" t="s">
        <v>129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3955898</v>
      </c>
      <c r="CS24" s="673"/>
      <c r="CT24" s="673"/>
      <c r="CU24" s="673"/>
      <c r="CV24" s="673"/>
      <c r="CW24" s="673"/>
      <c r="CX24" s="673"/>
      <c r="CY24" s="674"/>
      <c r="CZ24" s="677">
        <v>34.1</v>
      </c>
      <c r="DA24" s="678"/>
      <c r="DB24" s="678"/>
      <c r="DC24" s="697"/>
      <c r="DD24" s="719">
        <v>3031354</v>
      </c>
      <c r="DE24" s="673"/>
      <c r="DF24" s="673"/>
      <c r="DG24" s="673"/>
      <c r="DH24" s="673"/>
      <c r="DI24" s="673"/>
      <c r="DJ24" s="673"/>
      <c r="DK24" s="674"/>
      <c r="DL24" s="719">
        <v>3009252</v>
      </c>
      <c r="DM24" s="673"/>
      <c r="DN24" s="673"/>
      <c r="DO24" s="673"/>
      <c r="DP24" s="673"/>
      <c r="DQ24" s="673"/>
      <c r="DR24" s="673"/>
      <c r="DS24" s="673"/>
      <c r="DT24" s="673"/>
      <c r="DU24" s="673"/>
      <c r="DV24" s="674"/>
      <c r="DW24" s="677">
        <v>42.5</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v>46390</v>
      </c>
      <c r="S25" s="684"/>
      <c r="T25" s="684"/>
      <c r="U25" s="684"/>
      <c r="V25" s="684"/>
      <c r="W25" s="684"/>
      <c r="X25" s="684"/>
      <c r="Y25" s="685"/>
      <c r="Z25" s="686">
        <v>0.4</v>
      </c>
      <c r="AA25" s="686"/>
      <c r="AB25" s="686"/>
      <c r="AC25" s="686"/>
      <c r="AD25" s="687" t="s">
        <v>245</v>
      </c>
      <c r="AE25" s="687"/>
      <c r="AF25" s="687"/>
      <c r="AG25" s="687"/>
      <c r="AH25" s="687"/>
      <c r="AI25" s="687"/>
      <c r="AJ25" s="687"/>
      <c r="AK25" s="687"/>
      <c r="AL25" s="688" t="s">
        <v>245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245</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1617243</v>
      </c>
      <c r="CS25" s="720"/>
      <c r="CT25" s="720"/>
      <c r="CU25" s="720"/>
      <c r="CV25" s="720"/>
      <c r="CW25" s="720"/>
      <c r="CX25" s="720"/>
      <c r="CY25" s="721"/>
      <c r="CZ25" s="688">
        <v>14</v>
      </c>
      <c r="DA25" s="717"/>
      <c r="DB25" s="717"/>
      <c r="DC25" s="722"/>
      <c r="DD25" s="692">
        <v>1545429</v>
      </c>
      <c r="DE25" s="720"/>
      <c r="DF25" s="720"/>
      <c r="DG25" s="720"/>
      <c r="DH25" s="720"/>
      <c r="DI25" s="720"/>
      <c r="DJ25" s="720"/>
      <c r="DK25" s="721"/>
      <c r="DL25" s="692">
        <v>1523359</v>
      </c>
      <c r="DM25" s="720"/>
      <c r="DN25" s="720"/>
      <c r="DO25" s="720"/>
      <c r="DP25" s="720"/>
      <c r="DQ25" s="720"/>
      <c r="DR25" s="720"/>
      <c r="DS25" s="720"/>
      <c r="DT25" s="720"/>
      <c r="DU25" s="720"/>
      <c r="DV25" s="721"/>
      <c r="DW25" s="688">
        <v>21.5</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7247160</v>
      </c>
      <c r="S26" s="684"/>
      <c r="T26" s="684"/>
      <c r="U26" s="684"/>
      <c r="V26" s="684"/>
      <c r="W26" s="684"/>
      <c r="X26" s="684"/>
      <c r="Y26" s="685"/>
      <c r="Z26" s="686">
        <v>60.5</v>
      </c>
      <c r="AA26" s="686"/>
      <c r="AB26" s="686"/>
      <c r="AC26" s="686"/>
      <c r="AD26" s="687">
        <v>6873302</v>
      </c>
      <c r="AE26" s="687"/>
      <c r="AF26" s="687"/>
      <c r="AG26" s="687"/>
      <c r="AH26" s="687"/>
      <c r="AI26" s="687"/>
      <c r="AJ26" s="687"/>
      <c r="AK26" s="687"/>
      <c r="AL26" s="688">
        <v>99.9</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176</v>
      </c>
      <c r="BH26" s="684"/>
      <c r="BI26" s="684"/>
      <c r="BJ26" s="684"/>
      <c r="BK26" s="684"/>
      <c r="BL26" s="684"/>
      <c r="BM26" s="684"/>
      <c r="BN26" s="685"/>
      <c r="BO26" s="686" t="s">
        <v>245</v>
      </c>
      <c r="BP26" s="686"/>
      <c r="BQ26" s="686"/>
      <c r="BR26" s="686"/>
      <c r="BS26" s="692" t="s">
        <v>129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996099</v>
      </c>
      <c r="CS26" s="684"/>
      <c r="CT26" s="684"/>
      <c r="CU26" s="684"/>
      <c r="CV26" s="684"/>
      <c r="CW26" s="684"/>
      <c r="CX26" s="684"/>
      <c r="CY26" s="685"/>
      <c r="CZ26" s="688">
        <v>8.6</v>
      </c>
      <c r="DA26" s="717"/>
      <c r="DB26" s="717"/>
      <c r="DC26" s="722"/>
      <c r="DD26" s="692">
        <v>936495</v>
      </c>
      <c r="DE26" s="684"/>
      <c r="DF26" s="684"/>
      <c r="DG26" s="684"/>
      <c r="DH26" s="684"/>
      <c r="DI26" s="684"/>
      <c r="DJ26" s="684"/>
      <c r="DK26" s="685"/>
      <c r="DL26" s="692" t="s">
        <v>129</v>
      </c>
      <c r="DM26" s="684"/>
      <c r="DN26" s="684"/>
      <c r="DO26" s="684"/>
      <c r="DP26" s="684"/>
      <c r="DQ26" s="684"/>
      <c r="DR26" s="684"/>
      <c r="DS26" s="684"/>
      <c r="DT26" s="684"/>
      <c r="DU26" s="684"/>
      <c r="DV26" s="685"/>
      <c r="DW26" s="688" t="s">
        <v>245</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1520</v>
      </c>
      <c r="S27" s="684"/>
      <c r="T27" s="684"/>
      <c r="U27" s="684"/>
      <c r="V27" s="684"/>
      <c r="W27" s="684"/>
      <c r="X27" s="684"/>
      <c r="Y27" s="685"/>
      <c r="Z27" s="686">
        <v>0</v>
      </c>
      <c r="AA27" s="686"/>
      <c r="AB27" s="686"/>
      <c r="AC27" s="686"/>
      <c r="AD27" s="687">
        <v>1520</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1629739</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1158403</v>
      </c>
      <c r="CS27" s="720"/>
      <c r="CT27" s="720"/>
      <c r="CU27" s="720"/>
      <c r="CV27" s="720"/>
      <c r="CW27" s="720"/>
      <c r="CX27" s="720"/>
      <c r="CY27" s="721"/>
      <c r="CZ27" s="688">
        <v>10</v>
      </c>
      <c r="DA27" s="717"/>
      <c r="DB27" s="717"/>
      <c r="DC27" s="722"/>
      <c r="DD27" s="692">
        <v>346243</v>
      </c>
      <c r="DE27" s="720"/>
      <c r="DF27" s="720"/>
      <c r="DG27" s="720"/>
      <c r="DH27" s="720"/>
      <c r="DI27" s="720"/>
      <c r="DJ27" s="720"/>
      <c r="DK27" s="721"/>
      <c r="DL27" s="692">
        <v>346211</v>
      </c>
      <c r="DM27" s="720"/>
      <c r="DN27" s="720"/>
      <c r="DO27" s="720"/>
      <c r="DP27" s="720"/>
      <c r="DQ27" s="720"/>
      <c r="DR27" s="720"/>
      <c r="DS27" s="720"/>
      <c r="DT27" s="720"/>
      <c r="DU27" s="720"/>
      <c r="DV27" s="721"/>
      <c r="DW27" s="688">
        <v>4.9000000000000004</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10537</v>
      </c>
      <c r="S28" s="684"/>
      <c r="T28" s="684"/>
      <c r="U28" s="684"/>
      <c r="V28" s="684"/>
      <c r="W28" s="684"/>
      <c r="X28" s="684"/>
      <c r="Y28" s="685"/>
      <c r="Z28" s="686">
        <v>0.1</v>
      </c>
      <c r="AA28" s="686"/>
      <c r="AB28" s="686"/>
      <c r="AC28" s="686"/>
      <c r="AD28" s="687" t="s">
        <v>253</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1180252</v>
      </c>
      <c r="CS28" s="684"/>
      <c r="CT28" s="684"/>
      <c r="CU28" s="684"/>
      <c r="CV28" s="684"/>
      <c r="CW28" s="684"/>
      <c r="CX28" s="684"/>
      <c r="CY28" s="685"/>
      <c r="CZ28" s="688">
        <v>10.199999999999999</v>
      </c>
      <c r="DA28" s="717"/>
      <c r="DB28" s="717"/>
      <c r="DC28" s="722"/>
      <c r="DD28" s="692">
        <v>1139682</v>
      </c>
      <c r="DE28" s="684"/>
      <c r="DF28" s="684"/>
      <c r="DG28" s="684"/>
      <c r="DH28" s="684"/>
      <c r="DI28" s="684"/>
      <c r="DJ28" s="684"/>
      <c r="DK28" s="685"/>
      <c r="DL28" s="692">
        <v>1139682</v>
      </c>
      <c r="DM28" s="684"/>
      <c r="DN28" s="684"/>
      <c r="DO28" s="684"/>
      <c r="DP28" s="684"/>
      <c r="DQ28" s="684"/>
      <c r="DR28" s="684"/>
      <c r="DS28" s="684"/>
      <c r="DT28" s="684"/>
      <c r="DU28" s="684"/>
      <c r="DV28" s="685"/>
      <c r="DW28" s="688">
        <v>16.100000000000001</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138299</v>
      </c>
      <c r="S29" s="684"/>
      <c r="T29" s="684"/>
      <c r="U29" s="684"/>
      <c r="V29" s="684"/>
      <c r="W29" s="684"/>
      <c r="X29" s="684"/>
      <c r="Y29" s="685"/>
      <c r="Z29" s="686">
        <v>1.2</v>
      </c>
      <c r="AA29" s="686"/>
      <c r="AB29" s="686"/>
      <c r="AC29" s="686"/>
      <c r="AD29" s="687">
        <v>1947</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307</v>
      </c>
      <c r="CG29" s="699"/>
      <c r="CH29" s="699"/>
      <c r="CI29" s="699"/>
      <c r="CJ29" s="699"/>
      <c r="CK29" s="699"/>
      <c r="CL29" s="699"/>
      <c r="CM29" s="699"/>
      <c r="CN29" s="699"/>
      <c r="CO29" s="699"/>
      <c r="CP29" s="699"/>
      <c r="CQ29" s="700"/>
      <c r="CR29" s="683">
        <v>1180221</v>
      </c>
      <c r="CS29" s="720"/>
      <c r="CT29" s="720"/>
      <c r="CU29" s="720"/>
      <c r="CV29" s="720"/>
      <c r="CW29" s="720"/>
      <c r="CX29" s="720"/>
      <c r="CY29" s="721"/>
      <c r="CZ29" s="688">
        <v>10.199999999999999</v>
      </c>
      <c r="DA29" s="717"/>
      <c r="DB29" s="717"/>
      <c r="DC29" s="722"/>
      <c r="DD29" s="692">
        <v>1139651</v>
      </c>
      <c r="DE29" s="720"/>
      <c r="DF29" s="720"/>
      <c r="DG29" s="720"/>
      <c r="DH29" s="720"/>
      <c r="DI29" s="720"/>
      <c r="DJ29" s="720"/>
      <c r="DK29" s="721"/>
      <c r="DL29" s="692">
        <v>1139651</v>
      </c>
      <c r="DM29" s="720"/>
      <c r="DN29" s="720"/>
      <c r="DO29" s="720"/>
      <c r="DP29" s="720"/>
      <c r="DQ29" s="720"/>
      <c r="DR29" s="720"/>
      <c r="DS29" s="720"/>
      <c r="DT29" s="720"/>
      <c r="DU29" s="720"/>
      <c r="DV29" s="721"/>
      <c r="DW29" s="688">
        <v>16.100000000000001</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10664</v>
      </c>
      <c r="S30" s="684"/>
      <c r="T30" s="684"/>
      <c r="U30" s="684"/>
      <c r="V30" s="684"/>
      <c r="W30" s="684"/>
      <c r="X30" s="684"/>
      <c r="Y30" s="685"/>
      <c r="Z30" s="686">
        <v>0.1</v>
      </c>
      <c r="AA30" s="686"/>
      <c r="AB30" s="686"/>
      <c r="AC30" s="686"/>
      <c r="AD30" s="687" t="s">
        <v>129</v>
      </c>
      <c r="AE30" s="687"/>
      <c r="AF30" s="687"/>
      <c r="AG30" s="687"/>
      <c r="AH30" s="687"/>
      <c r="AI30" s="687"/>
      <c r="AJ30" s="687"/>
      <c r="AK30" s="687"/>
      <c r="AL30" s="688" t="s">
        <v>129</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1114939</v>
      </c>
      <c r="CS30" s="684"/>
      <c r="CT30" s="684"/>
      <c r="CU30" s="684"/>
      <c r="CV30" s="684"/>
      <c r="CW30" s="684"/>
      <c r="CX30" s="684"/>
      <c r="CY30" s="685"/>
      <c r="CZ30" s="688">
        <v>9.6</v>
      </c>
      <c r="DA30" s="717"/>
      <c r="DB30" s="717"/>
      <c r="DC30" s="722"/>
      <c r="DD30" s="692">
        <v>1077563</v>
      </c>
      <c r="DE30" s="684"/>
      <c r="DF30" s="684"/>
      <c r="DG30" s="684"/>
      <c r="DH30" s="684"/>
      <c r="DI30" s="684"/>
      <c r="DJ30" s="684"/>
      <c r="DK30" s="685"/>
      <c r="DL30" s="692">
        <v>1077563</v>
      </c>
      <c r="DM30" s="684"/>
      <c r="DN30" s="684"/>
      <c r="DO30" s="684"/>
      <c r="DP30" s="684"/>
      <c r="DQ30" s="684"/>
      <c r="DR30" s="684"/>
      <c r="DS30" s="684"/>
      <c r="DT30" s="684"/>
      <c r="DU30" s="684"/>
      <c r="DV30" s="685"/>
      <c r="DW30" s="688">
        <v>15.2</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853979</v>
      </c>
      <c r="S31" s="684"/>
      <c r="T31" s="684"/>
      <c r="U31" s="684"/>
      <c r="V31" s="684"/>
      <c r="W31" s="684"/>
      <c r="X31" s="684"/>
      <c r="Y31" s="685"/>
      <c r="Z31" s="686">
        <v>7.1</v>
      </c>
      <c r="AA31" s="686"/>
      <c r="AB31" s="686"/>
      <c r="AC31" s="686"/>
      <c r="AD31" s="687" t="s">
        <v>176</v>
      </c>
      <c r="AE31" s="687"/>
      <c r="AF31" s="687"/>
      <c r="AG31" s="687"/>
      <c r="AH31" s="687"/>
      <c r="AI31" s="687"/>
      <c r="AJ31" s="687"/>
      <c r="AK31" s="687"/>
      <c r="AL31" s="688" t="s">
        <v>129</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39">
        <v>98.8</v>
      </c>
      <c r="BH31" s="735"/>
      <c r="BI31" s="735"/>
      <c r="BJ31" s="735"/>
      <c r="BK31" s="735"/>
      <c r="BL31" s="735"/>
      <c r="BM31" s="678">
        <v>96.2</v>
      </c>
      <c r="BN31" s="735"/>
      <c r="BO31" s="735"/>
      <c r="BP31" s="735"/>
      <c r="BQ31" s="736"/>
      <c r="BR31" s="739">
        <v>98.8</v>
      </c>
      <c r="BS31" s="735"/>
      <c r="BT31" s="735"/>
      <c r="BU31" s="735"/>
      <c r="BV31" s="735"/>
      <c r="BW31" s="735"/>
      <c r="BX31" s="678">
        <v>96.4</v>
      </c>
      <c r="BY31" s="735"/>
      <c r="BZ31" s="735"/>
      <c r="CA31" s="735"/>
      <c r="CB31" s="736"/>
      <c r="CD31" s="731"/>
      <c r="CE31" s="732"/>
      <c r="CF31" s="698" t="s">
        <v>315</v>
      </c>
      <c r="CG31" s="699"/>
      <c r="CH31" s="699"/>
      <c r="CI31" s="699"/>
      <c r="CJ31" s="699"/>
      <c r="CK31" s="699"/>
      <c r="CL31" s="699"/>
      <c r="CM31" s="699"/>
      <c r="CN31" s="699"/>
      <c r="CO31" s="699"/>
      <c r="CP31" s="699"/>
      <c r="CQ31" s="700"/>
      <c r="CR31" s="683">
        <v>65282</v>
      </c>
      <c r="CS31" s="720"/>
      <c r="CT31" s="720"/>
      <c r="CU31" s="720"/>
      <c r="CV31" s="720"/>
      <c r="CW31" s="720"/>
      <c r="CX31" s="720"/>
      <c r="CY31" s="721"/>
      <c r="CZ31" s="688">
        <v>0.6</v>
      </c>
      <c r="DA31" s="717"/>
      <c r="DB31" s="717"/>
      <c r="DC31" s="722"/>
      <c r="DD31" s="692">
        <v>62088</v>
      </c>
      <c r="DE31" s="720"/>
      <c r="DF31" s="720"/>
      <c r="DG31" s="720"/>
      <c r="DH31" s="720"/>
      <c r="DI31" s="720"/>
      <c r="DJ31" s="720"/>
      <c r="DK31" s="721"/>
      <c r="DL31" s="692">
        <v>62088</v>
      </c>
      <c r="DM31" s="720"/>
      <c r="DN31" s="720"/>
      <c r="DO31" s="720"/>
      <c r="DP31" s="720"/>
      <c r="DQ31" s="720"/>
      <c r="DR31" s="720"/>
      <c r="DS31" s="720"/>
      <c r="DT31" s="720"/>
      <c r="DU31" s="720"/>
      <c r="DV31" s="721"/>
      <c r="DW31" s="688">
        <v>0.9</v>
      </c>
      <c r="DX31" s="717"/>
      <c r="DY31" s="717"/>
      <c r="DZ31" s="717"/>
      <c r="EA31" s="717"/>
      <c r="EB31" s="717"/>
      <c r="EC31" s="718"/>
    </row>
    <row r="32" spans="2:133" ht="11.25" customHeight="1">
      <c r="B32" s="750" t="s">
        <v>316</v>
      </c>
      <c r="C32" s="751"/>
      <c r="D32" s="751"/>
      <c r="E32" s="751"/>
      <c r="F32" s="751"/>
      <c r="G32" s="751"/>
      <c r="H32" s="751"/>
      <c r="I32" s="751"/>
      <c r="J32" s="751"/>
      <c r="K32" s="751"/>
      <c r="L32" s="751"/>
      <c r="M32" s="751"/>
      <c r="N32" s="751"/>
      <c r="O32" s="751"/>
      <c r="P32" s="751"/>
      <c r="Q32" s="752"/>
      <c r="R32" s="683" t="s">
        <v>253</v>
      </c>
      <c r="S32" s="684"/>
      <c r="T32" s="684"/>
      <c r="U32" s="684"/>
      <c r="V32" s="684"/>
      <c r="W32" s="684"/>
      <c r="X32" s="684"/>
      <c r="Y32" s="685"/>
      <c r="Z32" s="686" t="s">
        <v>233</v>
      </c>
      <c r="AA32" s="686"/>
      <c r="AB32" s="686"/>
      <c r="AC32" s="686"/>
      <c r="AD32" s="687" t="s">
        <v>129</v>
      </c>
      <c r="AE32" s="687"/>
      <c r="AF32" s="687"/>
      <c r="AG32" s="687"/>
      <c r="AH32" s="687"/>
      <c r="AI32" s="687"/>
      <c r="AJ32" s="687"/>
      <c r="AK32" s="687"/>
      <c r="AL32" s="688" t="s">
        <v>233</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99.2</v>
      </c>
      <c r="BH32" s="720"/>
      <c r="BI32" s="720"/>
      <c r="BJ32" s="720"/>
      <c r="BK32" s="720"/>
      <c r="BL32" s="720"/>
      <c r="BM32" s="689">
        <v>97.1</v>
      </c>
      <c r="BN32" s="737"/>
      <c r="BO32" s="737"/>
      <c r="BP32" s="737"/>
      <c r="BQ32" s="738"/>
      <c r="BR32" s="749">
        <v>98.9</v>
      </c>
      <c r="BS32" s="720"/>
      <c r="BT32" s="720"/>
      <c r="BU32" s="720"/>
      <c r="BV32" s="720"/>
      <c r="BW32" s="720"/>
      <c r="BX32" s="689">
        <v>97.1</v>
      </c>
      <c r="BY32" s="737"/>
      <c r="BZ32" s="737"/>
      <c r="CA32" s="737"/>
      <c r="CB32" s="738"/>
      <c r="CD32" s="733"/>
      <c r="CE32" s="734"/>
      <c r="CF32" s="698" t="s">
        <v>319</v>
      </c>
      <c r="CG32" s="699"/>
      <c r="CH32" s="699"/>
      <c r="CI32" s="699"/>
      <c r="CJ32" s="699"/>
      <c r="CK32" s="699"/>
      <c r="CL32" s="699"/>
      <c r="CM32" s="699"/>
      <c r="CN32" s="699"/>
      <c r="CO32" s="699"/>
      <c r="CP32" s="699"/>
      <c r="CQ32" s="700"/>
      <c r="CR32" s="683">
        <v>31</v>
      </c>
      <c r="CS32" s="684"/>
      <c r="CT32" s="684"/>
      <c r="CU32" s="684"/>
      <c r="CV32" s="684"/>
      <c r="CW32" s="684"/>
      <c r="CX32" s="684"/>
      <c r="CY32" s="685"/>
      <c r="CZ32" s="688">
        <v>0</v>
      </c>
      <c r="DA32" s="717"/>
      <c r="DB32" s="717"/>
      <c r="DC32" s="722"/>
      <c r="DD32" s="692">
        <v>31</v>
      </c>
      <c r="DE32" s="684"/>
      <c r="DF32" s="684"/>
      <c r="DG32" s="684"/>
      <c r="DH32" s="684"/>
      <c r="DI32" s="684"/>
      <c r="DJ32" s="684"/>
      <c r="DK32" s="685"/>
      <c r="DL32" s="692">
        <v>31</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790671</v>
      </c>
      <c r="S33" s="684"/>
      <c r="T33" s="684"/>
      <c r="U33" s="684"/>
      <c r="V33" s="684"/>
      <c r="W33" s="684"/>
      <c r="X33" s="684"/>
      <c r="Y33" s="685"/>
      <c r="Z33" s="686">
        <v>6.6</v>
      </c>
      <c r="AA33" s="686"/>
      <c r="AB33" s="686"/>
      <c r="AC33" s="686"/>
      <c r="AD33" s="687" t="s">
        <v>129</v>
      </c>
      <c r="AE33" s="687"/>
      <c r="AF33" s="687"/>
      <c r="AG33" s="687"/>
      <c r="AH33" s="687"/>
      <c r="AI33" s="687"/>
      <c r="AJ33" s="687"/>
      <c r="AK33" s="687"/>
      <c r="AL33" s="688" t="s">
        <v>245</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98.3</v>
      </c>
      <c r="BH33" s="754"/>
      <c r="BI33" s="754"/>
      <c r="BJ33" s="754"/>
      <c r="BK33" s="754"/>
      <c r="BL33" s="754"/>
      <c r="BM33" s="755">
        <v>94.9</v>
      </c>
      <c r="BN33" s="754"/>
      <c r="BO33" s="754"/>
      <c r="BP33" s="754"/>
      <c r="BQ33" s="756"/>
      <c r="BR33" s="753">
        <v>98.6</v>
      </c>
      <c r="BS33" s="754"/>
      <c r="BT33" s="754"/>
      <c r="BU33" s="754"/>
      <c r="BV33" s="754"/>
      <c r="BW33" s="754"/>
      <c r="BX33" s="755">
        <v>95.2</v>
      </c>
      <c r="BY33" s="754"/>
      <c r="BZ33" s="754"/>
      <c r="CA33" s="754"/>
      <c r="CB33" s="756"/>
      <c r="CD33" s="698" t="s">
        <v>322</v>
      </c>
      <c r="CE33" s="699"/>
      <c r="CF33" s="699"/>
      <c r="CG33" s="699"/>
      <c r="CH33" s="699"/>
      <c r="CI33" s="699"/>
      <c r="CJ33" s="699"/>
      <c r="CK33" s="699"/>
      <c r="CL33" s="699"/>
      <c r="CM33" s="699"/>
      <c r="CN33" s="699"/>
      <c r="CO33" s="699"/>
      <c r="CP33" s="699"/>
      <c r="CQ33" s="700"/>
      <c r="CR33" s="683">
        <v>5931163</v>
      </c>
      <c r="CS33" s="720"/>
      <c r="CT33" s="720"/>
      <c r="CU33" s="720"/>
      <c r="CV33" s="720"/>
      <c r="CW33" s="720"/>
      <c r="CX33" s="720"/>
      <c r="CY33" s="721"/>
      <c r="CZ33" s="688">
        <v>51.2</v>
      </c>
      <c r="DA33" s="717"/>
      <c r="DB33" s="717"/>
      <c r="DC33" s="722"/>
      <c r="DD33" s="692">
        <v>4834863</v>
      </c>
      <c r="DE33" s="720"/>
      <c r="DF33" s="720"/>
      <c r="DG33" s="720"/>
      <c r="DH33" s="720"/>
      <c r="DI33" s="720"/>
      <c r="DJ33" s="720"/>
      <c r="DK33" s="721"/>
      <c r="DL33" s="692">
        <v>3441630</v>
      </c>
      <c r="DM33" s="720"/>
      <c r="DN33" s="720"/>
      <c r="DO33" s="720"/>
      <c r="DP33" s="720"/>
      <c r="DQ33" s="720"/>
      <c r="DR33" s="720"/>
      <c r="DS33" s="720"/>
      <c r="DT33" s="720"/>
      <c r="DU33" s="720"/>
      <c r="DV33" s="721"/>
      <c r="DW33" s="688">
        <v>48.6</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15804</v>
      </c>
      <c r="S34" s="684"/>
      <c r="T34" s="684"/>
      <c r="U34" s="684"/>
      <c r="V34" s="684"/>
      <c r="W34" s="684"/>
      <c r="X34" s="684"/>
      <c r="Y34" s="685"/>
      <c r="Z34" s="686">
        <v>0.1</v>
      </c>
      <c r="AA34" s="686"/>
      <c r="AB34" s="686"/>
      <c r="AC34" s="686"/>
      <c r="AD34" s="687">
        <v>857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1953232</v>
      </c>
      <c r="CS34" s="684"/>
      <c r="CT34" s="684"/>
      <c r="CU34" s="684"/>
      <c r="CV34" s="684"/>
      <c r="CW34" s="684"/>
      <c r="CX34" s="684"/>
      <c r="CY34" s="685"/>
      <c r="CZ34" s="688">
        <v>16.899999999999999</v>
      </c>
      <c r="DA34" s="717"/>
      <c r="DB34" s="717"/>
      <c r="DC34" s="722"/>
      <c r="DD34" s="692">
        <v>1501867</v>
      </c>
      <c r="DE34" s="684"/>
      <c r="DF34" s="684"/>
      <c r="DG34" s="684"/>
      <c r="DH34" s="684"/>
      <c r="DI34" s="684"/>
      <c r="DJ34" s="684"/>
      <c r="DK34" s="685"/>
      <c r="DL34" s="692">
        <v>1370529</v>
      </c>
      <c r="DM34" s="684"/>
      <c r="DN34" s="684"/>
      <c r="DO34" s="684"/>
      <c r="DP34" s="684"/>
      <c r="DQ34" s="684"/>
      <c r="DR34" s="684"/>
      <c r="DS34" s="684"/>
      <c r="DT34" s="684"/>
      <c r="DU34" s="684"/>
      <c r="DV34" s="685"/>
      <c r="DW34" s="688">
        <v>19.399999999999999</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36984</v>
      </c>
      <c r="S35" s="684"/>
      <c r="T35" s="684"/>
      <c r="U35" s="684"/>
      <c r="V35" s="684"/>
      <c r="W35" s="684"/>
      <c r="X35" s="684"/>
      <c r="Y35" s="685"/>
      <c r="Z35" s="686">
        <v>0.3</v>
      </c>
      <c r="AA35" s="686"/>
      <c r="AB35" s="686"/>
      <c r="AC35" s="686"/>
      <c r="AD35" s="687" t="s">
        <v>245</v>
      </c>
      <c r="AE35" s="687"/>
      <c r="AF35" s="687"/>
      <c r="AG35" s="687"/>
      <c r="AH35" s="687"/>
      <c r="AI35" s="687"/>
      <c r="AJ35" s="687"/>
      <c r="AK35" s="687"/>
      <c r="AL35" s="688" t="s">
        <v>129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208479</v>
      </c>
      <c r="CS35" s="720"/>
      <c r="CT35" s="720"/>
      <c r="CU35" s="720"/>
      <c r="CV35" s="720"/>
      <c r="CW35" s="720"/>
      <c r="CX35" s="720"/>
      <c r="CY35" s="721"/>
      <c r="CZ35" s="688">
        <v>1.8</v>
      </c>
      <c r="DA35" s="717"/>
      <c r="DB35" s="717"/>
      <c r="DC35" s="722"/>
      <c r="DD35" s="692">
        <v>169694</v>
      </c>
      <c r="DE35" s="720"/>
      <c r="DF35" s="720"/>
      <c r="DG35" s="720"/>
      <c r="DH35" s="720"/>
      <c r="DI35" s="720"/>
      <c r="DJ35" s="720"/>
      <c r="DK35" s="721"/>
      <c r="DL35" s="692">
        <v>164481</v>
      </c>
      <c r="DM35" s="720"/>
      <c r="DN35" s="720"/>
      <c r="DO35" s="720"/>
      <c r="DP35" s="720"/>
      <c r="DQ35" s="720"/>
      <c r="DR35" s="720"/>
      <c r="DS35" s="720"/>
      <c r="DT35" s="720"/>
      <c r="DU35" s="720"/>
      <c r="DV35" s="721"/>
      <c r="DW35" s="688">
        <v>2.2999999999999998</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1226668</v>
      </c>
      <c r="S36" s="684"/>
      <c r="T36" s="684"/>
      <c r="U36" s="684"/>
      <c r="V36" s="684"/>
      <c r="W36" s="684"/>
      <c r="X36" s="684"/>
      <c r="Y36" s="685"/>
      <c r="Z36" s="686">
        <v>10.199999999999999</v>
      </c>
      <c r="AA36" s="686"/>
      <c r="AB36" s="686"/>
      <c r="AC36" s="686"/>
      <c r="AD36" s="687" t="s">
        <v>245</v>
      </c>
      <c r="AE36" s="687"/>
      <c r="AF36" s="687"/>
      <c r="AG36" s="687"/>
      <c r="AH36" s="687"/>
      <c r="AI36" s="687"/>
      <c r="AJ36" s="687"/>
      <c r="AK36" s="687"/>
      <c r="AL36" s="688" t="s">
        <v>245</v>
      </c>
      <c r="AM36" s="689"/>
      <c r="AN36" s="689"/>
      <c r="AO36" s="690"/>
      <c r="AP36" s="235"/>
      <c r="AQ36" s="757" t="s">
        <v>330</v>
      </c>
      <c r="AR36" s="758"/>
      <c r="AS36" s="758"/>
      <c r="AT36" s="758"/>
      <c r="AU36" s="758"/>
      <c r="AV36" s="758"/>
      <c r="AW36" s="758"/>
      <c r="AX36" s="758"/>
      <c r="AY36" s="759"/>
      <c r="AZ36" s="672">
        <v>1437007</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175540</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1314581</v>
      </c>
      <c r="CS36" s="684"/>
      <c r="CT36" s="684"/>
      <c r="CU36" s="684"/>
      <c r="CV36" s="684"/>
      <c r="CW36" s="684"/>
      <c r="CX36" s="684"/>
      <c r="CY36" s="685"/>
      <c r="CZ36" s="688">
        <v>11.3</v>
      </c>
      <c r="DA36" s="717"/>
      <c r="DB36" s="717"/>
      <c r="DC36" s="722"/>
      <c r="DD36" s="692">
        <v>1060046</v>
      </c>
      <c r="DE36" s="684"/>
      <c r="DF36" s="684"/>
      <c r="DG36" s="684"/>
      <c r="DH36" s="684"/>
      <c r="DI36" s="684"/>
      <c r="DJ36" s="684"/>
      <c r="DK36" s="685"/>
      <c r="DL36" s="692">
        <v>786454</v>
      </c>
      <c r="DM36" s="684"/>
      <c r="DN36" s="684"/>
      <c r="DO36" s="684"/>
      <c r="DP36" s="684"/>
      <c r="DQ36" s="684"/>
      <c r="DR36" s="684"/>
      <c r="DS36" s="684"/>
      <c r="DT36" s="684"/>
      <c r="DU36" s="684"/>
      <c r="DV36" s="685"/>
      <c r="DW36" s="688">
        <v>11.1</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352408</v>
      </c>
      <c r="S37" s="684"/>
      <c r="T37" s="684"/>
      <c r="U37" s="684"/>
      <c r="V37" s="684"/>
      <c r="W37" s="684"/>
      <c r="X37" s="684"/>
      <c r="Y37" s="685"/>
      <c r="Z37" s="686">
        <v>2.9</v>
      </c>
      <c r="AA37" s="686"/>
      <c r="AB37" s="686"/>
      <c r="AC37" s="686"/>
      <c r="AD37" s="687" t="s">
        <v>245</v>
      </c>
      <c r="AE37" s="687"/>
      <c r="AF37" s="687"/>
      <c r="AG37" s="687"/>
      <c r="AH37" s="687"/>
      <c r="AI37" s="687"/>
      <c r="AJ37" s="687"/>
      <c r="AK37" s="687"/>
      <c r="AL37" s="688" t="s">
        <v>245</v>
      </c>
      <c r="AM37" s="689"/>
      <c r="AN37" s="689"/>
      <c r="AO37" s="690"/>
      <c r="AQ37" s="761" t="s">
        <v>334</v>
      </c>
      <c r="AR37" s="762"/>
      <c r="AS37" s="762"/>
      <c r="AT37" s="762"/>
      <c r="AU37" s="762"/>
      <c r="AV37" s="762"/>
      <c r="AW37" s="762"/>
      <c r="AX37" s="762"/>
      <c r="AY37" s="763"/>
      <c r="AZ37" s="683">
        <v>334092</v>
      </c>
      <c r="BA37" s="684"/>
      <c r="BB37" s="684"/>
      <c r="BC37" s="684"/>
      <c r="BD37" s="720"/>
      <c r="BE37" s="720"/>
      <c r="BF37" s="738"/>
      <c r="BG37" s="698" t="s">
        <v>335</v>
      </c>
      <c r="BH37" s="699"/>
      <c r="BI37" s="699"/>
      <c r="BJ37" s="699"/>
      <c r="BK37" s="699"/>
      <c r="BL37" s="699"/>
      <c r="BM37" s="699"/>
      <c r="BN37" s="699"/>
      <c r="BO37" s="699"/>
      <c r="BP37" s="699"/>
      <c r="BQ37" s="699"/>
      <c r="BR37" s="699"/>
      <c r="BS37" s="699"/>
      <c r="BT37" s="699"/>
      <c r="BU37" s="700"/>
      <c r="BV37" s="683">
        <v>142305</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638103</v>
      </c>
      <c r="CS37" s="720"/>
      <c r="CT37" s="720"/>
      <c r="CU37" s="720"/>
      <c r="CV37" s="720"/>
      <c r="CW37" s="720"/>
      <c r="CX37" s="720"/>
      <c r="CY37" s="721"/>
      <c r="CZ37" s="688">
        <v>5.5</v>
      </c>
      <c r="DA37" s="717"/>
      <c r="DB37" s="717"/>
      <c r="DC37" s="722"/>
      <c r="DD37" s="692">
        <v>609103</v>
      </c>
      <c r="DE37" s="720"/>
      <c r="DF37" s="720"/>
      <c r="DG37" s="720"/>
      <c r="DH37" s="720"/>
      <c r="DI37" s="720"/>
      <c r="DJ37" s="720"/>
      <c r="DK37" s="721"/>
      <c r="DL37" s="692">
        <v>526819</v>
      </c>
      <c r="DM37" s="720"/>
      <c r="DN37" s="720"/>
      <c r="DO37" s="720"/>
      <c r="DP37" s="720"/>
      <c r="DQ37" s="720"/>
      <c r="DR37" s="720"/>
      <c r="DS37" s="720"/>
      <c r="DT37" s="720"/>
      <c r="DU37" s="720"/>
      <c r="DV37" s="721"/>
      <c r="DW37" s="688">
        <v>7.4</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234254</v>
      </c>
      <c r="S38" s="684"/>
      <c r="T38" s="684"/>
      <c r="U38" s="684"/>
      <c r="V38" s="684"/>
      <c r="W38" s="684"/>
      <c r="X38" s="684"/>
      <c r="Y38" s="685"/>
      <c r="Z38" s="686">
        <v>2</v>
      </c>
      <c r="AA38" s="686"/>
      <c r="AB38" s="686"/>
      <c r="AC38" s="686"/>
      <c r="AD38" s="687">
        <v>3174</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71998</v>
      </c>
      <c r="BA38" s="684"/>
      <c r="BB38" s="684"/>
      <c r="BC38" s="684"/>
      <c r="BD38" s="720"/>
      <c r="BE38" s="720"/>
      <c r="BF38" s="738"/>
      <c r="BG38" s="698" t="s">
        <v>339</v>
      </c>
      <c r="BH38" s="699"/>
      <c r="BI38" s="699"/>
      <c r="BJ38" s="699"/>
      <c r="BK38" s="699"/>
      <c r="BL38" s="699"/>
      <c r="BM38" s="699"/>
      <c r="BN38" s="699"/>
      <c r="BO38" s="699"/>
      <c r="BP38" s="699"/>
      <c r="BQ38" s="699"/>
      <c r="BR38" s="699"/>
      <c r="BS38" s="699"/>
      <c r="BT38" s="699"/>
      <c r="BU38" s="700"/>
      <c r="BV38" s="683">
        <v>3012</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1365009</v>
      </c>
      <c r="CS38" s="684"/>
      <c r="CT38" s="684"/>
      <c r="CU38" s="684"/>
      <c r="CV38" s="684"/>
      <c r="CW38" s="684"/>
      <c r="CX38" s="684"/>
      <c r="CY38" s="685"/>
      <c r="CZ38" s="688">
        <v>11.8</v>
      </c>
      <c r="DA38" s="717"/>
      <c r="DB38" s="717"/>
      <c r="DC38" s="722"/>
      <c r="DD38" s="692">
        <v>1218501</v>
      </c>
      <c r="DE38" s="684"/>
      <c r="DF38" s="684"/>
      <c r="DG38" s="684"/>
      <c r="DH38" s="684"/>
      <c r="DI38" s="684"/>
      <c r="DJ38" s="684"/>
      <c r="DK38" s="685"/>
      <c r="DL38" s="692">
        <v>1097186</v>
      </c>
      <c r="DM38" s="684"/>
      <c r="DN38" s="684"/>
      <c r="DO38" s="684"/>
      <c r="DP38" s="684"/>
      <c r="DQ38" s="684"/>
      <c r="DR38" s="684"/>
      <c r="DS38" s="684"/>
      <c r="DT38" s="684"/>
      <c r="DU38" s="684"/>
      <c r="DV38" s="685"/>
      <c r="DW38" s="688">
        <v>15.5</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1064000</v>
      </c>
      <c r="S39" s="684"/>
      <c r="T39" s="684"/>
      <c r="U39" s="684"/>
      <c r="V39" s="684"/>
      <c r="W39" s="684"/>
      <c r="X39" s="684"/>
      <c r="Y39" s="685"/>
      <c r="Z39" s="686">
        <v>8.9</v>
      </c>
      <c r="AA39" s="686"/>
      <c r="AB39" s="686"/>
      <c r="AC39" s="686"/>
      <c r="AD39" s="687" t="s">
        <v>129</v>
      </c>
      <c r="AE39" s="687"/>
      <c r="AF39" s="687"/>
      <c r="AG39" s="687"/>
      <c r="AH39" s="687"/>
      <c r="AI39" s="687"/>
      <c r="AJ39" s="687"/>
      <c r="AK39" s="687"/>
      <c r="AL39" s="688" t="s">
        <v>245</v>
      </c>
      <c r="AM39" s="689"/>
      <c r="AN39" s="689"/>
      <c r="AO39" s="690"/>
      <c r="AQ39" s="761" t="s">
        <v>342</v>
      </c>
      <c r="AR39" s="762"/>
      <c r="AS39" s="762"/>
      <c r="AT39" s="762"/>
      <c r="AU39" s="762"/>
      <c r="AV39" s="762"/>
      <c r="AW39" s="762"/>
      <c r="AX39" s="762"/>
      <c r="AY39" s="763"/>
      <c r="AZ39" s="683">
        <v>38847</v>
      </c>
      <c r="BA39" s="684"/>
      <c r="BB39" s="684"/>
      <c r="BC39" s="684"/>
      <c r="BD39" s="720"/>
      <c r="BE39" s="720"/>
      <c r="BF39" s="738"/>
      <c r="BG39" s="698" t="s">
        <v>343</v>
      </c>
      <c r="BH39" s="699"/>
      <c r="BI39" s="699"/>
      <c r="BJ39" s="699"/>
      <c r="BK39" s="699"/>
      <c r="BL39" s="699"/>
      <c r="BM39" s="699"/>
      <c r="BN39" s="699"/>
      <c r="BO39" s="699"/>
      <c r="BP39" s="699"/>
      <c r="BQ39" s="699"/>
      <c r="BR39" s="699"/>
      <c r="BS39" s="699"/>
      <c r="BT39" s="699"/>
      <c r="BU39" s="700"/>
      <c r="BV39" s="683">
        <v>5042</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985454</v>
      </c>
      <c r="CS39" s="720"/>
      <c r="CT39" s="720"/>
      <c r="CU39" s="720"/>
      <c r="CV39" s="720"/>
      <c r="CW39" s="720"/>
      <c r="CX39" s="720"/>
      <c r="CY39" s="721"/>
      <c r="CZ39" s="688">
        <v>8.5</v>
      </c>
      <c r="DA39" s="717"/>
      <c r="DB39" s="717"/>
      <c r="DC39" s="722"/>
      <c r="DD39" s="692">
        <v>830347</v>
      </c>
      <c r="DE39" s="720"/>
      <c r="DF39" s="720"/>
      <c r="DG39" s="720"/>
      <c r="DH39" s="720"/>
      <c r="DI39" s="720"/>
      <c r="DJ39" s="720"/>
      <c r="DK39" s="721"/>
      <c r="DL39" s="692" t="s">
        <v>245</v>
      </c>
      <c r="DM39" s="720"/>
      <c r="DN39" s="720"/>
      <c r="DO39" s="720"/>
      <c r="DP39" s="720"/>
      <c r="DQ39" s="720"/>
      <c r="DR39" s="720"/>
      <c r="DS39" s="720"/>
      <c r="DT39" s="720"/>
      <c r="DU39" s="720"/>
      <c r="DV39" s="721"/>
      <c r="DW39" s="688" t="s">
        <v>129</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176</v>
      </c>
      <c r="AE40" s="687"/>
      <c r="AF40" s="687"/>
      <c r="AG40" s="687"/>
      <c r="AH40" s="687"/>
      <c r="AI40" s="687"/>
      <c r="AJ40" s="687"/>
      <c r="AK40" s="687"/>
      <c r="AL40" s="688" t="s">
        <v>129</v>
      </c>
      <c r="AM40" s="689"/>
      <c r="AN40" s="689"/>
      <c r="AO40" s="690"/>
      <c r="AQ40" s="761" t="s">
        <v>346</v>
      </c>
      <c r="AR40" s="762"/>
      <c r="AS40" s="762"/>
      <c r="AT40" s="762"/>
      <c r="AU40" s="762"/>
      <c r="AV40" s="762"/>
      <c r="AW40" s="762"/>
      <c r="AX40" s="762"/>
      <c r="AY40" s="763"/>
      <c r="AZ40" s="683" t="s">
        <v>245</v>
      </c>
      <c r="BA40" s="684"/>
      <c r="BB40" s="684"/>
      <c r="BC40" s="684"/>
      <c r="BD40" s="720"/>
      <c r="BE40" s="720"/>
      <c r="BF40" s="738"/>
      <c r="BG40" s="764" t="s">
        <v>347</v>
      </c>
      <c r="BH40" s="765"/>
      <c r="BI40" s="765"/>
      <c r="BJ40" s="765"/>
      <c r="BK40" s="765"/>
      <c r="BL40" s="236"/>
      <c r="BM40" s="699" t="s">
        <v>348</v>
      </c>
      <c r="BN40" s="699"/>
      <c r="BO40" s="699"/>
      <c r="BP40" s="699"/>
      <c r="BQ40" s="699"/>
      <c r="BR40" s="699"/>
      <c r="BS40" s="699"/>
      <c r="BT40" s="699"/>
      <c r="BU40" s="700"/>
      <c r="BV40" s="683">
        <v>82</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104408</v>
      </c>
      <c r="CS40" s="684"/>
      <c r="CT40" s="684"/>
      <c r="CU40" s="684"/>
      <c r="CV40" s="684"/>
      <c r="CW40" s="684"/>
      <c r="CX40" s="684"/>
      <c r="CY40" s="685"/>
      <c r="CZ40" s="688">
        <v>0.9</v>
      </c>
      <c r="DA40" s="717"/>
      <c r="DB40" s="717"/>
      <c r="DC40" s="722"/>
      <c r="DD40" s="692">
        <v>54408</v>
      </c>
      <c r="DE40" s="684"/>
      <c r="DF40" s="684"/>
      <c r="DG40" s="684"/>
      <c r="DH40" s="684"/>
      <c r="DI40" s="684"/>
      <c r="DJ40" s="684"/>
      <c r="DK40" s="685"/>
      <c r="DL40" s="692">
        <v>22980</v>
      </c>
      <c r="DM40" s="684"/>
      <c r="DN40" s="684"/>
      <c r="DO40" s="684"/>
      <c r="DP40" s="684"/>
      <c r="DQ40" s="684"/>
      <c r="DR40" s="684"/>
      <c r="DS40" s="684"/>
      <c r="DT40" s="684"/>
      <c r="DU40" s="684"/>
      <c r="DV40" s="685"/>
      <c r="DW40" s="688">
        <v>0.3</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200000</v>
      </c>
      <c r="S41" s="684"/>
      <c r="T41" s="684"/>
      <c r="U41" s="684"/>
      <c r="V41" s="684"/>
      <c r="W41" s="684"/>
      <c r="X41" s="684"/>
      <c r="Y41" s="685"/>
      <c r="Z41" s="686">
        <v>1.7</v>
      </c>
      <c r="AA41" s="686"/>
      <c r="AB41" s="686"/>
      <c r="AC41" s="686"/>
      <c r="AD41" s="687" t="s">
        <v>176</v>
      </c>
      <c r="AE41" s="687"/>
      <c r="AF41" s="687"/>
      <c r="AG41" s="687"/>
      <c r="AH41" s="687"/>
      <c r="AI41" s="687"/>
      <c r="AJ41" s="687"/>
      <c r="AK41" s="687"/>
      <c r="AL41" s="688" t="s">
        <v>233</v>
      </c>
      <c r="AM41" s="689"/>
      <c r="AN41" s="689"/>
      <c r="AO41" s="690"/>
      <c r="AQ41" s="761" t="s">
        <v>351</v>
      </c>
      <c r="AR41" s="762"/>
      <c r="AS41" s="762"/>
      <c r="AT41" s="762"/>
      <c r="AU41" s="762"/>
      <c r="AV41" s="762"/>
      <c r="AW41" s="762"/>
      <c r="AX41" s="762"/>
      <c r="AY41" s="763"/>
      <c r="AZ41" s="683">
        <v>227873</v>
      </c>
      <c r="BA41" s="684"/>
      <c r="BB41" s="684"/>
      <c r="BC41" s="684"/>
      <c r="BD41" s="720"/>
      <c r="BE41" s="720"/>
      <c r="BF41" s="738"/>
      <c r="BG41" s="764"/>
      <c r="BH41" s="765"/>
      <c r="BI41" s="765"/>
      <c r="BJ41" s="765"/>
      <c r="BK41" s="765"/>
      <c r="BL41" s="236"/>
      <c r="BM41" s="699" t="s">
        <v>352</v>
      </c>
      <c r="BN41" s="699"/>
      <c r="BO41" s="699"/>
      <c r="BP41" s="699"/>
      <c r="BQ41" s="699"/>
      <c r="BR41" s="699"/>
      <c r="BS41" s="699"/>
      <c r="BT41" s="699"/>
      <c r="BU41" s="700"/>
      <c r="BV41" s="683">
        <v>1</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176</v>
      </c>
      <c r="CS41" s="720"/>
      <c r="CT41" s="720"/>
      <c r="CU41" s="720"/>
      <c r="CV41" s="720"/>
      <c r="CW41" s="720"/>
      <c r="CX41" s="720"/>
      <c r="CY41" s="721"/>
      <c r="CZ41" s="688" t="s">
        <v>176</v>
      </c>
      <c r="DA41" s="717"/>
      <c r="DB41" s="717"/>
      <c r="DC41" s="722"/>
      <c r="DD41" s="692" t="s">
        <v>176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354</v>
      </c>
      <c r="C42" s="725"/>
      <c r="D42" s="725"/>
      <c r="E42" s="725"/>
      <c r="F42" s="725"/>
      <c r="G42" s="725"/>
      <c r="H42" s="725"/>
      <c r="I42" s="725"/>
      <c r="J42" s="725"/>
      <c r="K42" s="725"/>
      <c r="L42" s="725"/>
      <c r="M42" s="725"/>
      <c r="N42" s="725"/>
      <c r="O42" s="725"/>
      <c r="P42" s="725"/>
      <c r="Q42" s="726"/>
      <c r="R42" s="768">
        <v>11982948</v>
      </c>
      <c r="S42" s="769"/>
      <c r="T42" s="769"/>
      <c r="U42" s="769"/>
      <c r="V42" s="769"/>
      <c r="W42" s="769"/>
      <c r="X42" s="769"/>
      <c r="Y42" s="777"/>
      <c r="Z42" s="778">
        <v>100</v>
      </c>
      <c r="AA42" s="778"/>
      <c r="AB42" s="778"/>
      <c r="AC42" s="778"/>
      <c r="AD42" s="779">
        <v>6880800</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764197</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339</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1700492</v>
      </c>
      <c r="CS42" s="684"/>
      <c r="CT42" s="684"/>
      <c r="CU42" s="684"/>
      <c r="CV42" s="684"/>
      <c r="CW42" s="684"/>
      <c r="CX42" s="684"/>
      <c r="CY42" s="685"/>
      <c r="CZ42" s="688">
        <v>14.7</v>
      </c>
      <c r="DA42" s="689"/>
      <c r="DB42" s="689"/>
      <c r="DC42" s="701"/>
      <c r="DD42" s="692">
        <v>304925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100099</v>
      </c>
      <c r="CS43" s="720"/>
      <c r="CT43" s="720"/>
      <c r="CU43" s="720"/>
      <c r="CV43" s="720"/>
      <c r="CW43" s="720"/>
      <c r="CX43" s="720"/>
      <c r="CY43" s="721"/>
      <c r="CZ43" s="688">
        <v>0.9</v>
      </c>
      <c r="DA43" s="717"/>
      <c r="DB43" s="717"/>
      <c r="DC43" s="722"/>
      <c r="DD43" s="692">
        <v>100099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359</v>
      </c>
      <c r="CG44" s="681"/>
      <c r="CH44" s="681"/>
      <c r="CI44" s="681"/>
      <c r="CJ44" s="681"/>
      <c r="CK44" s="681"/>
      <c r="CL44" s="681"/>
      <c r="CM44" s="681"/>
      <c r="CN44" s="681"/>
      <c r="CO44" s="681"/>
      <c r="CP44" s="681"/>
      <c r="CQ44" s="682"/>
      <c r="CR44" s="683">
        <v>1687135</v>
      </c>
      <c r="CS44" s="684"/>
      <c r="CT44" s="684"/>
      <c r="CU44" s="684"/>
      <c r="CV44" s="684"/>
      <c r="CW44" s="684"/>
      <c r="CX44" s="684"/>
      <c r="CY44" s="685"/>
      <c r="CZ44" s="688">
        <v>14.6</v>
      </c>
      <c r="DA44" s="689"/>
      <c r="DB44" s="689"/>
      <c r="DC44" s="701"/>
      <c r="DD44" s="692">
        <v>293569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947680</v>
      </c>
      <c r="CS45" s="720"/>
      <c r="CT45" s="720"/>
      <c r="CU45" s="720"/>
      <c r="CV45" s="720"/>
      <c r="CW45" s="720"/>
      <c r="CX45" s="720"/>
      <c r="CY45" s="721"/>
      <c r="CZ45" s="688">
        <v>8.1999999999999993</v>
      </c>
      <c r="DA45" s="717"/>
      <c r="DB45" s="717"/>
      <c r="DC45" s="722"/>
      <c r="DD45" s="692">
        <v>57136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712593</v>
      </c>
      <c r="CS46" s="684"/>
      <c r="CT46" s="684"/>
      <c r="CU46" s="684"/>
      <c r="CV46" s="684"/>
      <c r="CW46" s="684"/>
      <c r="CX46" s="684"/>
      <c r="CY46" s="685"/>
      <c r="CZ46" s="688">
        <v>6.1</v>
      </c>
      <c r="DA46" s="689"/>
      <c r="DB46" s="689"/>
      <c r="DC46" s="701"/>
      <c r="DD46" s="692">
        <v>214271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13357</v>
      </c>
      <c r="CS47" s="720"/>
      <c r="CT47" s="720"/>
      <c r="CU47" s="720"/>
      <c r="CV47" s="720"/>
      <c r="CW47" s="720"/>
      <c r="CX47" s="720"/>
      <c r="CY47" s="721"/>
      <c r="CZ47" s="688">
        <v>0.1</v>
      </c>
      <c r="DA47" s="717"/>
      <c r="DB47" s="717"/>
      <c r="DC47" s="722"/>
      <c r="DD47" s="692">
        <v>11356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0.8">
      <c r="B48" s="241" t="s">
        <v>365</v>
      </c>
      <c r="CD48" s="799"/>
      <c r="CE48" s="800"/>
      <c r="CF48" s="680" t="s">
        <v>366</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176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367</v>
      </c>
      <c r="CE49" s="725"/>
      <c r="CF49" s="725"/>
      <c r="CG49" s="725"/>
      <c r="CH49" s="725"/>
      <c r="CI49" s="725"/>
      <c r="CJ49" s="725"/>
      <c r="CK49" s="725"/>
      <c r="CL49" s="725"/>
      <c r="CM49" s="725"/>
      <c r="CN49" s="725"/>
      <c r="CO49" s="725"/>
      <c r="CP49" s="725"/>
      <c r="CQ49" s="726"/>
      <c r="CR49" s="768">
        <v>11587553</v>
      </c>
      <c r="CS49" s="754"/>
      <c r="CT49" s="754"/>
      <c r="CU49" s="754"/>
      <c r="CV49" s="754"/>
      <c r="CW49" s="754"/>
      <c r="CX49" s="754"/>
      <c r="CY49" s="785"/>
      <c r="CZ49" s="780">
        <v>100</v>
      </c>
      <c r="DA49" s="786"/>
      <c r="DB49" s="786"/>
      <c r="DC49" s="787"/>
      <c r="DD49" s="788">
        <v>8171142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5ZyZOIGczkbmZCjuSa6N50BijQBQxs780+1QApQVeLdy5ruw+Wjutg/o7HYAS+UhGVcRJ7dKk1srvImLZl/7Dw==" saltValue="PM9QXCh58B5qVjINGIha5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A71" sqref="AA71:AE71"/>
    </sheetView>
  </sheetViews>
  <sheetFormatPr defaultColWidth="0" defaultRowHeight="13.2" zeroHeight="1"/>
  <cols>
    <col min="1" max="130" width="2.77734375" style="290" customWidth="1"/>
    <col min="131" max="131" width="1.6640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390</v>
      </c>
      <c r="C7" s="816"/>
      <c r="D7" s="816"/>
      <c r="E7" s="816"/>
      <c r="F7" s="816"/>
      <c r="G7" s="816"/>
      <c r="H7" s="816"/>
      <c r="I7" s="816"/>
      <c r="J7" s="816"/>
      <c r="K7" s="816"/>
      <c r="L7" s="816"/>
      <c r="M7" s="816"/>
      <c r="N7" s="816"/>
      <c r="O7" s="816"/>
      <c r="P7" s="817"/>
      <c r="Q7" s="818">
        <v>11983</v>
      </c>
      <c r="R7" s="819"/>
      <c r="S7" s="819"/>
      <c r="T7" s="819"/>
      <c r="U7" s="819"/>
      <c r="V7" s="819">
        <v>11588</v>
      </c>
      <c r="W7" s="819"/>
      <c r="X7" s="819"/>
      <c r="Y7" s="819"/>
      <c r="Z7" s="819"/>
      <c r="AA7" s="819">
        <v>395</v>
      </c>
      <c r="AB7" s="819"/>
      <c r="AC7" s="819"/>
      <c r="AD7" s="819"/>
      <c r="AE7" s="820"/>
      <c r="AF7" s="821">
        <v>350</v>
      </c>
      <c r="AG7" s="822"/>
      <c r="AH7" s="822"/>
      <c r="AI7" s="822"/>
      <c r="AJ7" s="823"/>
      <c r="AK7" s="858">
        <v>101</v>
      </c>
      <c r="AL7" s="859"/>
      <c r="AM7" s="859"/>
      <c r="AN7" s="859"/>
      <c r="AO7" s="859"/>
      <c r="AP7" s="859">
        <v>11418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-10</v>
      </c>
      <c r="CI7" s="856"/>
      <c r="CJ7" s="856"/>
      <c r="CK7" s="856"/>
      <c r="CL7" s="857"/>
      <c r="CM7" s="855">
        <v>471</v>
      </c>
      <c r="CN7" s="856"/>
      <c r="CO7" s="856"/>
      <c r="CP7" s="856"/>
      <c r="CQ7" s="857"/>
      <c r="CR7" s="855">
        <v>2</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593</v>
      </c>
      <c r="BT8" s="853"/>
      <c r="BU8" s="853"/>
      <c r="BV8" s="853"/>
      <c r="BW8" s="853"/>
      <c r="BX8" s="853"/>
      <c r="BY8" s="853"/>
      <c r="BZ8" s="853"/>
      <c r="CA8" s="853"/>
      <c r="CB8" s="853"/>
      <c r="CC8" s="853"/>
      <c r="CD8" s="853"/>
      <c r="CE8" s="853"/>
      <c r="CF8" s="853"/>
      <c r="CG8" s="854"/>
      <c r="CH8" s="865">
        <v>0</v>
      </c>
      <c r="CI8" s="866"/>
      <c r="CJ8" s="866"/>
      <c r="CK8" s="866"/>
      <c r="CL8" s="867"/>
      <c r="CM8" s="865">
        <v>47</v>
      </c>
      <c r="CN8" s="866"/>
      <c r="CO8" s="866"/>
      <c r="CP8" s="866"/>
      <c r="CQ8" s="867"/>
      <c r="CR8" s="865">
        <v>20</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594</v>
      </c>
      <c r="BT9" s="853"/>
      <c r="BU9" s="853"/>
      <c r="BV9" s="853"/>
      <c r="BW9" s="853"/>
      <c r="BX9" s="853"/>
      <c r="BY9" s="853"/>
      <c r="BZ9" s="853"/>
      <c r="CA9" s="853"/>
      <c r="CB9" s="853"/>
      <c r="CC9" s="853"/>
      <c r="CD9" s="853"/>
      <c r="CE9" s="853"/>
      <c r="CF9" s="853"/>
      <c r="CG9" s="854"/>
      <c r="CH9" s="865">
        <v>29</v>
      </c>
      <c r="CI9" s="866"/>
      <c r="CJ9" s="866"/>
      <c r="CK9" s="866"/>
      <c r="CL9" s="867"/>
      <c r="CM9" s="865">
        <v>155</v>
      </c>
      <c r="CN9" s="866"/>
      <c r="CO9" s="866"/>
      <c r="CP9" s="866"/>
      <c r="CQ9" s="867"/>
      <c r="CR9" s="865">
        <v>5</v>
      </c>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350</v>
      </c>
      <c r="AG23" s="878"/>
      <c r="AH23" s="878"/>
      <c r="AI23" s="878"/>
      <c r="AJ23" s="881"/>
      <c r="AK23" s="882"/>
      <c r="AL23" s="883"/>
      <c r="AM23" s="883"/>
      <c r="AN23" s="883"/>
      <c r="AO23" s="883"/>
      <c r="AP23" s="878"/>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404</v>
      </c>
      <c r="C28" s="816"/>
      <c r="D28" s="816"/>
      <c r="E28" s="816"/>
      <c r="F28" s="816"/>
      <c r="G28" s="816"/>
      <c r="H28" s="816"/>
      <c r="I28" s="816"/>
      <c r="J28" s="816"/>
      <c r="K28" s="816"/>
      <c r="L28" s="816"/>
      <c r="M28" s="816"/>
      <c r="N28" s="816"/>
      <c r="O28" s="816"/>
      <c r="P28" s="817"/>
      <c r="Q28" s="906">
        <v>2604</v>
      </c>
      <c r="R28" s="907"/>
      <c r="S28" s="907"/>
      <c r="T28" s="907"/>
      <c r="U28" s="907"/>
      <c r="V28" s="907">
        <v>2428</v>
      </c>
      <c r="W28" s="907"/>
      <c r="X28" s="907"/>
      <c r="Y28" s="907"/>
      <c r="Z28" s="907"/>
      <c r="AA28" s="907">
        <v>176</v>
      </c>
      <c r="AB28" s="907"/>
      <c r="AC28" s="907"/>
      <c r="AD28" s="907"/>
      <c r="AE28" s="908"/>
      <c r="AF28" s="909">
        <v>176</v>
      </c>
      <c r="AG28" s="907"/>
      <c r="AH28" s="907"/>
      <c r="AI28" s="907"/>
      <c r="AJ28" s="910"/>
      <c r="AK28" s="911">
        <v>228</v>
      </c>
      <c r="AL28" s="902"/>
      <c r="AM28" s="902"/>
      <c r="AN28" s="902"/>
      <c r="AO28" s="902"/>
      <c r="AP28" s="902" t="s">
        <v>586</v>
      </c>
      <c r="AQ28" s="902"/>
      <c r="AR28" s="902"/>
      <c r="AS28" s="902"/>
      <c r="AT28" s="902"/>
      <c r="AU28" s="902" t="s">
        <v>586</v>
      </c>
      <c r="AV28" s="902"/>
      <c r="AW28" s="902"/>
      <c r="AX28" s="902"/>
      <c r="AY28" s="902"/>
      <c r="AZ28" s="903" t="s">
        <v>586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405</v>
      </c>
      <c r="C29" s="840"/>
      <c r="D29" s="840"/>
      <c r="E29" s="840"/>
      <c r="F29" s="840"/>
      <c r="G29" s="840"/>
      <c r="H29" s="840"/>
      <c r="I29" s="840"/>
      <c r="J29" s="840"/>
      <c r="K29" s="840"/>
      <c r="L29" s="840"/>
      <c r="M29" s="840"/>
      <c r="N29" s="840"/>
      <c r="O29" s="840"/>
      <c r="P29" s="841"/>
      <c r="Q29" s="842">
        <v>3067</v>
      </c>
      <c r="R29" s="843"/>
      <c r="S29" s="843"/>
      <c r="T29" s="843"/>
      <c r="U29" s="843"/>
      <c r="V29" s="843">
        <v>2901</v>
      </c>
      <c r="W29" s="843"/>
      <c r="X29" s="843"/>
      <c r="Y29" s="843"/>
      <c r="Z29" s="843"/>
      <c r="AA29" s="843">
        <v>166</v>
      </c>
      <c r="AB29" s="843"/>
      <c r="AC29" s="843"/>
      <c r="AD29" s="843"/>
      <c r="AE29" s="844"/>
      <c r="AF29" s="845">
        <v>166</v>
      </c>
      <c r="AG29" s="846"/>
      <c r="AH29" s="846"/>
      <c r="AI29" s="846"/>
      <c r="AJ29" s="847"/>
      <c r="AK29" s="914">
        <v>419</v>
      </c>
      <c r="AL29" s="915"/>
      <c r="AM29" s="915"/>
      <c r="AN29" s="915"/>
      <c r="AO29" s="915"/>
      <c r="AP29" s="915" t="s">
        <v>586</v>
      </c>
      <c r="AQ29" s="915"/>
      <c r="AR29" s="915"/>
      <c r="AS29" s="915"/>
      <c r="AT29" s="915"/>
      <c r="AU29" s="915" t="s">
        <v>586</v>
      </c>
      <c r="AV29" s="915"/>
      <c r="AW29" s="915"/>
      <c r="AX29" s="915"/>
      <c r="AY29" s="915"/>
      <c r="AZ29" s="916" t="s">
        <v>586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406</v>
      </c>
      <c r="C30" s="840"/>
      <c r="D30" s="840"/>
      <c r="E30" s="840"/>
      <c r="F30" s="840"/>
      <c r="G30" s="840"/>
      <c r="H30" s="840"/>
      <c r="I30" s="840"/>
      <c r="J30" s="840"/>
      <c r="K30" s="840"/>
      <c r="L30" s="840"/>
      <c r="M30" s="840"/>
      <c r="N30" s="840"/>
      <c r="O30" s="840"/>
      <c r="P30" s="841"/>
      <c r="Q30" s="842">
        <v>246</v>
      </c>
      <c r="R30" s="843"/>
      <c r="S30" s="843"/>
      <c r="T30" s="843"/>
      <c r="U30" s="843"/>
      <c r="V30" s="843">
        <v>245</v>
      </c>
      <c r="W30" s="843"/>
      <c r="X30" s="843"/>
      <c r="Y30" s="843"/>
      <c r="Z30" s="843"/>
      <c r="AA30" s="843">
        <v>1</v>
      </c>
      <c r="AB30" s="843"/>
      <c r="AC30" s="843"/>
      <c r="AD30" s="843"/>
      <c r="AE30" s="844"/>
      <c r="AF30" s="845">
        <v>1</v>
      </c>
      <c r="AG30" s="846"/>
      <c r="AH30" s="846"/>
      <c r="AI30" s="846"/>
      <c r="AJ30" s="847"/>
      <c r="AK30" s="914">
        <v>76</v>
      </c>
      <c r="AL30" s="915"/>
      <c r="AM30" s="915"/>
      <c r="AN30" s="915"/>
      <c r="AO30" s="915"/>
      <c r="AP30" s="915" t="s">
        <v>586</v>
      </c>
      <c r="AQ30" s="915"/>
      <c r="AR30" s="915"/>
      <c r="AS30" s="915"/>
      <c r="AT30" s="915"/>
      <c r="AU30" s="915" t="s">
        <v>586</v>
      </c>
      <c r="AV30" s="915"/>
      <c r="AW30" s="915"/>
      <c r="AX30" s="915"/>
      <c r="AY30" s="915"/>
      <c r="AZ30" s="916" t="s">
        <v>586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451</v>
      </c>
      <c r="R31" s="843"/>
      <c r="S31" s="843"/>
      <c r="T31" s="843"/>
      <c r="U31" s="843"/>
      <c r="V31" s="843">
        <v>385</v>
      </c>
      <c r="W31" s="843"/>
      <c r="X31" s="843"/>
      <c r="Y31" s="843"/>
      <c r="Z31" s="843"/>
      <c r="AA31" s="843">
        <v>66</v>
      </c>
      <c r="AB31" s="843"/>
      <c r="AC31" s="843"/>
      <c r="AD31" s="843"/>
      <c r="AE31" s="844"/>
      <c r="AF31" s="845">
        <v>338</v>
      </c>
      <c r="AG31" s="846"/>
      <c r="AH31" s="846"/>
      <c r="AI31" s="846"/>
      <c r="AJ31" s="847"/>
      <c r="AK31" s="914">
        <v>18</v>
      </c>
      <c r="AL31" s="915"/>
      <c r="AM31" s="915"/>
      <c r="AN31" s="915"/>
      <c r="AO31" s="915"/>
      <c r="AP31" s="915">
        <v>850</v>
      </c>
      <c r="AQ31" s="915"/>
      <c r="AR31" s="915"/>
      <c r="AS31" s="915"/>
      <c r="AT31" s="915"/>
      <c r="AU31" s="915">
        <v>57</v>
      </c>
      <c r="AV31" s="915"/>
      <c r="AW31" s="915"/>
      <c r="AX31" s="915"/>
      <c r="AY31" s="915"/>
      <c r="AZ31" s="916" t="s">
        <v>586</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409</v>
      </c>
      <c r="C32" s="840"/>
      <c r="D32" s="840"/>
      <c r="E32" s="840"/>
      <c r="F32" s="840"/>
      <c r="G32" s="840"/>
      <c r="H32" s="840"/>
      <c r="I32" s="840"/>
      <c r="J32" s="840"/>
      <c r="K32" s="840"/>
      <c r="L32" s="840"/>
      <c r="M32" s="840"/>
      <c r="N32" s="840"/>
      <c r="O32" s="840"/>
      <c r="P32" s="841"/>
      <c r="Q32" s="842">
        <v>592</v>
      </c>
      <c r="R32" s="843"/>
      <c r="S32" s="843"/>
      <c r="T32" s="843"/>
      <c r="U32" s="843"/>
      <c r="V32" s="843">
        <v>564</v>
      </c>
      <c r="W32" s="843"/>
      <c r="X32" s="843"/>
      <c r="Y32" s="843"/>
      <c r="Z32" s="843"/>
      <c r="AA32" s="843">
        <v>28</v>
      </c>
      <c r="AB32" s="843"/>
      <c r="AC32" s="843"/>
      <c r="AD32" s="843"/>
      <c r="AE32" s="844"/>
      <c r="AF32" s="845">
        <v>28</v>
      </c>
      <c r="AG32" s="846"/>
      <c r="AH32" s="846"/>
      <c r="AI32" s="846"/>
      <c r="AJ32" s="847"/>
      <c r="AK32" s="914">
        <v>268</v>
      </c>
      <c r="AL32" s="915"/>
      <c r="AM32" s="915"/>
      <c r="AN32" s="915"/>
      <c r="AO32" s="915"/>
      <c r="AP32" s="915">
        <v>3146</v>
      </c>
      <c r="AQ32" s="915"/>
      <c r="AR32" s="915"/>
      <c r="AS32" s="915"/>
      <c r="AT32" s="915"/>
      <c r="AU32" s="915">
        <v>3074</v>
      </c>
      <c r="AV32" s="915"/>
      <c r="AW32" s="915"/>
      <c r="AX32" s="915"/>
      <c r="AY32" s="915"/>
      <c r="AZ32" s="916" t="s">
        <v>586</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411</v>
      </c>
      <c r="C33" s="840"/>
      <c r="D33" s="840"/>
      <c r="E33" s="840"/>
      <c r="F33" s="840"/>
      <c r="G33" s="840"/>
      <c r="H33" s="840"/>
      <c r="I33" s="840"/>
      <c r="J33" s="840"/>
      <c r="K33" s="840"/>
      <c r="L33" s="840"/>
      <c r="M33" s="840"/>
      <c r="N33" s="840"/>
      <c r="O33" s="840"/>
      <c r="P33" s="841"/>
      <c r="Q33" s="842">
        <v>91</v>
      </c>
      <c r="R33" s="843"/>
      <c r="S33" s="843"/>
      <c r="T33" s="843"/>
      <c r="U33" s="843"/>
      <c r="V33" s="843">
        <v>84</v>
      </c>
      <c r="W33" s="843"/>
      <c r="X33" s="843"/>
      <c r="Y33" s="843"/>
      <c r="Z33" s="843"/>
      <c r="AA33" s="843">
        <v>7</v>
      </c>
      <c r="AB33" s="843"/>
      <c r="AC33" s="843"/>
      <c r="AD33" s="843"/>
      <c r="AE33" s="844"/>
      <c r="AF33" s="845">
        <v>7</v>
      </c>
      <c r="AG33" s="846"/>
      <c r="AH33" s="846"/>
      <c r="AI33" s="846"/>
      <c r="AJ33" s="847"/>
      <c r="AK33" s="914">
        <v>62</v>
      </c>
      <c r="AL33" s="915"/>
      <c r="AM33" s="915"/>
      <c r="AN33" s="915"/>
      <c r="AO33" s="915"/>
      <c r="AP33" s="915">
        <v>510</v>
      </c>
      <c r="AQ33" s="915"/>
      <c r="AR33" s="915"/>
      <c r="AS33" s="915"/>
      <c r="AT33" s="915"/>
      <c r="AU33" s="915">
        <v>510</v>
      </c>
      <c r="AV33" s="915"/>
      <c r="AW33" s="915"/>
      <c r="AX33" s="915"/>
      <c r="AY33" s="915"/>
      <c r="AZ33" s="916" t="s">
        <v>586</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413</v>
      </c>
      <c r="C34" s="840"/>
      <c r="D34" s="840"/>
      <c r="E34" s="840"/>
      <c r="F34" s="840"/>
      <c r="G34" s="840"/>
      <c r="H34" s="840"/>
      <c r="I34" s="840"/>
      <c r="J34" s="840"/>
      <c r="K34" s="840"/>
      <c r="L34" s="840"/>
      <c r="M34" s="840"/>
      <c r="N34" s="840"/>
      <c r="O34" s="840"/>
      <c r="P34" s="841"/>
      <c r="Q34" s="842">
        <v>10</v>
      </c>
      <c r="R34" s="843"/>
      <c r="S34" s="843"/>
      <c r="T34" s="843"/>
      <c r="U34" s="843"/>
      <c r="V34" s="843">
        <v>8</v>
      </c>
      <c r="W34" s="843"/>
      <c r="X34" s="843"/>
      <c r="Y34" s="843"/>
      <c r="Z34" s="843"/>
      <c r="AA34" s="843">
        <v>2</v>
      </c>
      <c r="AB34" s="843"/>
      <c r="AC34" s="843"/>
      <c r="AD34" s="843"/>
      <c r="AE34" s="844"/>
      <c r="AF34" s="845">
        <v>2</v>
      </c>
      <c r="AG34" s="846"/>
      <c r="AH34" s="846"/>
      <c r="AI34" s="846"/>
      <c r="AJ34" s="847"/>
      <c r="AK34" s="914">
        <v>4</v>
      </c>
      <c r="AL34" s="915"/>
      <c r="AM34" s="915"/>
      <c r="AN34" s="915"/>
      <c r="AO34" s="915"/>
      <c r="AP34" s="915">
        <v>48</v>
      </c>
      <c r="AQ34" s="915"/>
      <c r="AR34" s="915"/>
      <c r="AS34" s="915"/>
      <c r="AT34" s="915"/>
      <c r="AU34" s="915">
        <v>46</v>
      </c>
      <c r="AV34" s="915"/>
      <c r="AW34" s="915"/>
      <c r="AX34" s="915"/>
      <c r="AY34" s="915"/>
      <c r="AZ34" s="916" t="s">
        <v>587</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414</v>
      </c>
      <c r="C35" s="840"/>
      <c r="D35" s="840"/>
      <c r="E35" s="840"/>
      <c r="F35" s="840"/>
      <c r="G35" s="840"/>
      <c r="H35" s="840"/>
      <c r="I35" s="840"/>
      <c r="J35" s="840"/>
      <c r="K35" s="840"/>
      <c r="L35" s="840"/>
      <c r="M35" s="840"/>
      <c r="N35" s="840"/>
      <c r="O35" s="840"/>
      <c r="P35" s="841"/>
      <c r="Q35" s="842">
        <v>3</v>
      </c>
      <c r="R35" s="843"/>
      <c r="S35" s="843"/>
      <c r="T35" s="843"/>
      <c r="U35" s="843"/>
      <c r="V35" s="843">
        <v>3</v>
      </c>
      <c r="W35" s="843"/>
      <c r="X35" s="843"/>
      <c r="Y35" s="843"/>
      <c r="Z35" s="843"/>
      <c r="AA35" s="843">
        <v>0</v>
      </c>
      <c r="AB35" s="843"/>
      <c r="AC35" s="843"/>
      <c r="AD35" s="843"/>
      <c r="AE35" s="844"/>
      <c r="AF35" s="845">
        <v>11</v>
      </c>
      <c r="AG35" s="846"/>
      <c r="AH35" s="846"/>
      <c r="AI35" s="846"/>
      <c r="AJ35" s="847"/>
      <c r="AK35" s="914">
        <v>0</v>
      </c>
      <c r="AL35" s="915"/>
      <c r="AM35" s="915"/>
      <c r="AN35" s="915"/>
      <c r="AO35" s="915"/>
      <c r="AP35" s="915" t="s">
        <v>586</v>
      </c>
      <c r="AQ35" s="915"/>
      <c r="AR35" s="915"/>
      <c r="AS35" s="915"/>
      <c r="AT35" s="915"/>
      <c r="AU35" s="915" t="s">
        <v>586</v>
      </c>
      <c r="AV35" s="915"/>
      <c r="AW35" s="915"/>
      <c r="AX35" s="915"/>
      <c r="AY35" s="915"/>
      <c r="AZ35" s="916" t="s">
        <v>586</v>
      </c>
      <c r="BA35" s="916"/>
      <c r="BB35" s="916"/>
      <c r="BC35" s="916"/>
      <c r="BD35" s="916"/>
      <c r="BE35" s="912" t="s">
        <v>410</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415</v>
      </c>
      <c r="C36" s="840"/>
      <c r="D36" s="840"/>
      <c r="E36" s="840"/>
      <c r="F36" s="840"/>
      <c r="G36" s="840"/>
      <c r="H36" s="840"/>
      <c r="I36" s="840"/>
      <c r="J36" s="840"/>
      <c r="K36" s="840"/>
      <c r="L36" s="840"/>
      <c r="M36" s="840"/>
      <c r="N36" s="840"/>
      <c r="O36" s="840"/>
      <c r="P36" s="841"/>
      <c r="Q36" s="842">
        <v>74</v>
      </c>
      <c r="R36" s="843"/>
      <c r="S36" s="843"/>
      <c r="T36" s="843"/>
      <c r="U36" s="843"/>
      <c r="V36" s="843">
        <v>72</v>
      </c>
      <c r="W36" s="843"/>
      <c r="X36" s="843"/>
      <c r="Y36" s="843"/>
      <c r="Z36" s="843"/>
      <c r="AA36" s="843">
        <v>2</v>
      </c>
      <c r="AB36" s="843"/>
      <c r="AC36" s="843"/>
      <c r="AD36" s="843"/>
      <c r="AE36" s="844"/>
      <c r="AF36" s="845">
        <v>41</v>
      </c>
      <c r="AG36" s="846"/>
      <c r="AH36" s="846"/>
      <c r="AI36" s="846"/>
      <c r="AJ36" s="847"/>
      <c r="AK36" s="914">
        <v>4</v>
      </c>
      <c r="AL36" s="915"/>
      <c r="AM36" s="915"/>
      <c r="AN36" s="915"/>
      <c r="AO36" s="915"/>
      <c r="AP36" s="915" t="s">
        <v>586</v>
      </c>
      <c r="AQ36" s="915"/>
      <c r="AR36" s="915"/>
      <c r="AS36" s="915"/>
      <c r="AT36" s="915"/>
      <c r="AU36" s="915" t="s">
        <v>586</v>
      </c>
      <c r="AV36" s="915"/>
      <c r="AW36" s="915"/>
      <c r="AX36" s="915"/>
      <c r="AY36" s="915"/>
      <c r="AZ36" s="916" t="s">
        <v>586</v>
      </c>
      <c r="BA36" s="916"/>
      <c r="BB36" s="916"/>
      <c r="BC36" s="916"/>
      <c r="BD36" s="916"/>
      <c r="BE36" s="912" t="s">
        <v>410</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768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420</v>
      </c>
      <c r="B66" s="825"/>
      <c r="C66" s="825"/>
      <c r="D66" s="825"/>
      <c r="E66" s="825"/>
      <c r="F66" s="825"/>
      <c r="G66" s="825"/>
      <c r="H66" s="825"/>
      <c r="I66" s="825"/>
      <c r="J66" s="825"/>
      <c r="K66" s="825"/>
      <c r="L66" s="825"/>
      <c r="M66" s="825"/>
      <c r="N66" s="825"/>
      <c r="O66" s="825"/>
      <c r="P66" s="826"/>
      <c r="Q66" s="801" t="s">
        <v>396</v>
      </c>
      <c r="R66" s="802"/>
      <c r="S66" s="802"/>
      <c r="T66" s="802"/>
      <c r="U66" s="803"/>
      <c r="V66" s="801" t="s">
        <v>421</v>
      </c>
      <c r="W66" s="802"/>
      <c r="X66" s="802"/>
      <c r="Y66" s="802"/>
      <c r="Z66" s="803"/>
      <c r="AA66" s="801" t="s">
        <v>398</v>
      </c>
      <c r="AB66" s="802"/>
      <c r="AC66" s="802"/>
      <c r="AD66" s="802"/>
      <c r="AE66" s="803"/>
      <c r="AF66" s="936" t="s">
        <v>399</v>
      </c>
      <c r="AG66" s="897"/>
      <c r="AH66" s="897"/>
      <c r="AI66" s="897"/>
      <c r="AJ66" s="937"/>
      <c r="AK66" s="801" t="s">
        <v>400</v>
      </c>
      <c r="AL66" s="825"/>
      <c r="AM66" s="825"/>
      <c r="AN66" s="825"/>
      <c r="AO66" s="826"/>
      <c r="AP66" s="801" t="s">
        <v>401</v>
      </c>
      <c r="AQ66" s="802"/>
      <c r="AR66" s="802"/>
      <c r="AS66" s="802"/>
      <c r="AT66" s="803"/>
      <c r="AU66" s="801" t="s">
        <v>422</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577</v>
      </c>
      <c r="C68" s="954"/>
      <c r="D68" s="954"/>
      <c r="E68" s="954"/>
      <c r="F68" s="954"/>
      <c r="G68" s="954"/>
      <c r="H68" s="954"/>
      <c r="I68" s="954"/>
      <c r="J68" s="954"/>
      <c r="K68" s="954"/>
      <c r="L68" s="954"/>
      <c r="M68" s="954"/>
      <c r="N68" s="954"/>
      <c r="O68" s="954"/>
      <c r="P68" s="955"/>
      <c r="Q68" s="956">
        <v>7117</v>
      </c>
      <c r="R68" s="950"/>
      <c r="S68" s="950"/>
      <c r="T68" s="950"/>
      <c r="U68" s="950"/>
      <c r="V68" s="950">
        <v>6959</v>
      </c>
      <c r="W68" s="950"/>
      <c r="X68" s="950"/>
      <c r="Y68" s="950"/>
      <c r="Z68" s="950"/>
      <c r="AA68" s="950">
        <v>158</v>
      </c>
      <c r="AB68" s="950"/>
      <c r="AC68" s="950"/>
      <c r="AD68" s="950"/>
      <c r="AE68" s="950"/>
      <c r="AF68" s="950">
        <v>158</v>
      </c>
      <c r="AG68" s="950"/>
      <c r="AH68" s="950"/>
      <c r="AI68" s="950"/>
      <c r="AJ68" s="950"/>
      <c r="AK68" s="950">
        <v>311</v>
      </c>
      <c r="AL68" s="950"/>
      <c r="AM68" s="950"/>
      <c r="AN68" s="950"/>
      <c r="AO68" s="950"/>
      <c r="AP68" s="950">
        <v>1207</v>
      </c>
      <c r="AQ68" s="950"/>
      <c r="AR68" s="950"/>
      <c r="AS68" s="950"/>
      <c r="AT68" s="950"/>
      <c r="AU68" s="950">
        <v>39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578</v>
      </c>
      <c r="C69" s="958"/>
      <c r="D69" s="958"/>
      <c r="E69" s="958"/>
      <c r="F69" s="958"/>
      <c r="G69" s="958"/>
      <c r="H69" s="958"/>
      <c r="I69" s="958"/>
      <c r="J69" s="958"/>
      <c r="K69" s="958"/>
      <c r="L69" s="958"/>
      <c r="M69" s="958"/>
      <c r="N69" s="958"/>
      <c r="O69" s="958"/>
      <c r="P69" s="959"/>
      <c r="Q69" s="960">
        <v>572</v>
      </c>
      <c r="R69" s="915"/>
      <c r="S69" s="915"/>
      <c r="T69" s="915"/>
      <c r="U69" s="915"/>
      <c r="V69" s="915">
        <v>462</v>
      </c>
      <c r="W69" s="915"/>
      <c r="X69" s="915"/>
      <c r="Y69" s="915"/>
      <c r="Z69" s="915"/>
      <c r="AA69" s="915">
        <v>110</v>
      </c>
      <c r="AB69" s="915"/>
      <c r="AC69" s="915"/>
      <c r="AD69" s="915"/>
      <c r="AE69" s="915"/>
      <c r="AF69" s="915">
        <v>1072</v>
      </c>
      <c r="AG69" s="915"/>
      <c r="AH69" s="915"/>
      <c r="AI69" s="915"/>
      <c r="AJ69" s="915"/>
      <c r="AK69" s="915" t="s">
        <v>586</v>
      </c>
      <c r="AL69" s="915"/>
      <c r="AM69" s="915"/>
      <c r="AN69" s="915"/>
      <c r="AO69" s="915"/>
      <c r="AP69" s="915">
        <v>0</v>
      </c>
      <c r="AQ69" s="915"/>
      <c r="AR69" s="915"/>
      <c r="AS69" s="915"/>
      <c r="AT69" s="915"/>
      <c r="AU69" s="915" t="s">
        <v>586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579</v>
      </c>
      <c r="C70" s="958"/>
      <c r="D70" s="958"/>
      <c r="E70" s="958"/>
      <c r="F70" s="958"/>
      <c r="G70" s="958"/>
      <c r="H70" s="958"/>
      <c r="I70" s="958"/>
      <c r="J70" s="958"/>
      <c r="K70" s="958"/>
      <c r="L70" s="958"/>
      <c r="M70" s="958"/>
      <c r="N70" s="958"/>
      <c r="O70" s="958"/>
      <c r="P70" s="959"/>
      <c r="Q70" s="960">
        <v>7032</v>
      </c>
      <c r="R70" s="915"/>
      <c r="S70" s="915"/>
      <c r="T70" s="915"/>
      <c r="U70" s="915"/>
      <c r="V70" s="915">
        <v>6827</v>
      </c>
      <c r="W70" s="915"/>
      <c r="X70" s="915"/>
      <c r="Y70" s="915"/>
      <c r="Z70" s="915"/>
      <c r="AA70" s="915">
        <v>205</v>
      </c>
      <c r="AB70" s="915"/>
      <c r="AC70" s="915"/>
      <c r="AD70" s="915"/>
      <c r="AE70" s="915"/>
      <c r="AF70" s="915" t="s">
        <v>588</v>
      </c>
      <c r="AG70" s="915"/>
      <c r="AH70" s="915"/>
      <c r="AI70" s="915"/>
      <c r="AJ70" s="915"/>
      <c r="AK70" s="915">
        <v>15</v>
      </c>
      <c r="AL70" s="915"/>
      <c r="AM70" s="915"/>
      <c r="AN70" s="915"/>
      <c r="AO70" s="915"/>
      <c r="AP70" s="915" t="s">
        <v>586</v>
      </c>
      <c r="AQ70" s="915"/>
      <c r="AR70" s="915"/>
      <c r="AS70" s="915"/>
      <c r="AT70" s="915"/>
      <c r="AU70" s="915" t="s">
        <v>586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580</v>
      </c>
      <c r="C71" s="958"/>
      <c r="D71" s="958"/>
      <c r="E71" s="958"/>
      <c r="F71" s="958"/>
      <c r="G71" s="958"/>
      <c r="H71" s="958"/>
      <c r="I71" s="958"/>
      <c r="J71" s="958"/>
      <c r="K71" s="958"/>
      <c r="L71" s="958"/>
      <c r="M71" s="958"/>
      <c r="N71" s="958"/>
      <c r="O71" s="958"/>
      <c r="P71" s="959"/>
      <c r="Q71" s="960">
        <v>1625</v>
      </c>
      <c r="R71" s="915"/>
      <c r="S71" s="915"/>
      <c r="T71" s="915"/>
      <c r="U71" s="915"/>
      <c r="V71" s="915">
        <v>1624</v>
      </c>
      <c r="W71" s="915"/>
      <c r="X71" s="915"/>
      <c r="Y71" s="915"/>
      <c r="Z71" s="915"/>
      <c r="AA71" s="915">
        <v>1</v>
      </c>
      <c r="AB71" s="915"/>
      <c r="AC71" s="915"/>
      <c r="AD71" s="915"/>
      <c r="AE71" s="915"/>
      <c r="AF71" s="915" t="s">
        <v>586</v>
      </c>
      <c r="AG71" s="915"/>
      <c r="AH71" s="915"/>
      <c r="AI71" s="915"/>
      <c r="AJ71" s="915"/>
      <c r="AK71" s="915" t="s">
        <v>586</v>
      </c>
      <c r="AL71" s="915"/>
      <c r="AM71" s="915"/>
      <c r="AN71" s="915"/>
      <c r="AO71" s="915"/>
      <c r="AP71" s="915" t="s">
        <v>589</v>
      </c>
      <c r="AQ71" s="915"/>
      <c r="AR71" s="915"/>
      <c r="AS71" s="915"/>
      <c r="AT71" s="915"/>
      <c r="AU71" s="915" t="s">
        <v>586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581</v>
      </c>
      <c r="C72" s="958"/>
      <c r="D72" s="958"/>
      <c r="E72" s="958"/>
      <c r="F72" s="958"/>
      <c r="G72" s="958"/>
      <c r="H72" s="958"/>
      <c r="I72" s="958"/>
      <c r="J72" s="958"/>
      <c r="K72" s="958"/>
      <c r="L72" s="958"/>
      <c r="M72" s="958"/>
      <c r="N72" s="958"/>
      <c r="O72" s="958"/>
      <c r="P72" s="959"/>
      <c r="Q72" s="960">
        <v>1</v>
      </c>
      <c r="R72" s="915"/>
      <c r="S72" s="915"/>
      <c r="T72" s="915"/>
      <c r="U72" s="915"/>
      <c r="V72" s="915">
        <v>0</v>
      </c>
      <c r="W72" s="915"/>
      <c r="X72" s="915"/>
      <c r="Y72" s="915"/>
      <c r="Z72" s="915"/>
      <c r="AA72" s="915">
        <v>1</v>
      </c>
      <c r="AB72" s="915"/>
      <c r="AC72" s="915"/>
      <c r="AD72" s="915"/>
      <c r="AE72" s="915"/>
      <c r="AF72" s="915" t="s">
        <v>586</v>
      </c>
      <c r="AG72" s="915"/>
      <c r="AH72" s="915"/>
      <c r="AI72" s="915"/>
      <c r="AJ72" s="915"/>
      <c r="AK72" s="915" t="s">
        <v>590</v>
      </c>
      <c r="AL72" s="915"/>
      <c r="AM72" s="915"/>
      <c r="AN72" s="915"/>
      <c r="AO72" s="915"/>
      <c r="AP72" s="915" t="s">
        <v>586</v>
      </c>
      <c r="AQ72" s="915"/>
      <c r="AR72" s="915"/>
      <c r="AS72" s="915"/>
      <c r="AT72" s="915"/>
      <c r="AU72" s="915" t="s">
        <v>586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582</v>
      </c>
      <c r="C73" s="958"/>
      <c r="D73" s="958"/>
      <c r="E73" s="958"/>
      <c r="F73" s="958"/>
      <c r="G73" s="958"/>
      <c r="H73" s="958"/>
      <c r="I73" s="958"/>
      <c r="J73" s="958"/>
      <c r="K73" s="958"/>
      <c r="L73" s="958"/>
      <c r="M73" s="958"/>
      <c r="N73" s="958"/>
      <c r="O73" s="958"/>
      <c r="P73" s="959"/>
      <c r="Q73" s="960">
        <v>65</v>
      </c>
      <c r="R73" s="915"/>
      <c r="S73" s="915"/>
      <c r="T73" s="915"/>
      <c r="U73" s="915"/>
      <c r="V73" s="915">
        <v>53</v>
      </c>
      <c r="W73" s="915"/>
      <c r="X73" s="915"/>
      <c r="Y73" s="915"/>
      <c r="Z73" s="915"/>
      <c r="AA73" s="915">
        <v>12</v>
      </c>
      <c r="AB73" s="915"/>
      <c r="AC73" s="915"/>
      <c r="AD73" s="915"/>
      <c r="AE73" s="915"/>
      <c r="AF73" s="915" t="s">
        <v>586</v>
      </c>
      <c r="AG73" s="915"/>
      <c r="AH73" s="915"/>
      <c r="AI73" s="915"/>
      <c r="AJ73" s="915"/>
      <c r="AK73" s="915">
        <v>26</v>
      </c>
      <c r="AL73" s="915"/>
      <c r="AM73" s="915"/>
      <c r="AN73" s="915"/>
      <c r="AO73" s="915"/>
      <c r="AP73" s="915" t="s">
        <v>588</v>
      </c>
      <c r="AQ73" s="915"/>
      <c r="AR73" s="915"/>
      <c r="AS73" s="915"/>
      <c r="AT73" s="915"/>
      <c r="AU73" s="915" t="s">
        <v>586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583</v>
      </c>
      <c r="C74" s="958"/>
      <c r="D74" s="958"/>
      <c r="E74" s="958"/>
      <c r="F74" s="958"/>
      <c r="G74" s="958"/>
      <c r="H74" s="958"/>
      <c r="I74" s="958"/>
      <c r="J74" s="958"/>
      <c r="K74" s="958"/>
      <c r="L74" s="958"/>
      <c r="M74" s="958"/>
      <c r="N74" s="958"/>
      <c r="O74" s="958"/>
      <c r="P74" s="959"/>
      <c r="Q74" s="960">
        <v>30</v>
      </c>
      <c r="R74" s="915"/>
      <c r="S74" s="915"/>
      <c r="T74" s="915"/>
      <c r="U74" s="915"/>
      <c r="V74" s="915">
        <v>26</v>
      </c>
      <c r="W74" s="915"/>
      <c r="X74" s="915"/>
      <c r="Y74" s="915"/>
      <c r="Z74" s="915"/>
      <c r="AA74" s="915">
        <v>4</v>
      </c>
      <c r="AB74" s="915"/>
      <c r="AC74" s="915"/>
      <c r="AD74" s="915"/>
      <c r="AE74" s="915"/>
      <c r="AF74" s="915" t="s">
        <v>586</v>
      </c>
      <c r="AG74" s="915"/>
      <c r="AH74" s="915"/>
      <c r="AI74" s="915"/>
      <c r="AJ74" s="915"/>
      <c r="AK74" s="915" t="s">
        <v>586</v>
      </c>
      <c r="AL74" s="915"/>
      <c r="AM74" s="915"/>
      <c r="AN74" s="915"/>
      <c r="AO74" s="915"/>
      <c r="AP74" s="915" t="s">
        <v>586</v>
      </c>
      <c r="AQ74" s="915"/>
      <c r="AR74" s="915"/>
      <c r="AS74" s="915"/>
      <c r="AT74" s="915"/>
      <c r="AU74" s="915" t="s">
        <v>586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584</v>
      </c>
      <c r="C75" s="958"/>
      <c r="D75" s="958"/>
      <c r="E75" s="958"/>
      <c r="F75" s="958"/>
      <c r="G75" s="958"/>
      <c r="H75" s="958"/>
      <c r="I75" s="958"/>
      <c r="J75" s="958"/>
      <c r="K75" s="958"/>
      <c r="L75" s="958"/>
      <c r="M75" s="958"/>
      <c r="N75" s="958"/>
      <c r="O75" s="958"/>
      <c r="P75" s="959"/>
      <c r="Q75" s="963">
        <v>899</v>
      </c>
      <c r="R75" s="964"/>
      <c r="S75" s="964"/>
      <c r="T75" s="964"/>
      <c r="U75" s="914"/>
      <c r="V75" s="965">
        <v>853</v>
      </c>
      <c r="W75" s="964"/>
      <c r="X75" s="964"/>
      <c r="Y75" s="964"/>
      <c r="Z75" s="914"/>
      <c r="AA75" s="965">
        <v>46</v>
      </c>
      <c r="AB75" s="964"/>
      <c r="AC75" s="964"/>
      <c r="AD75" s="964"/>
      <c r="AE75" s="914"/>
      <c r="AF75" s="965">
        <v>46</v>
      </c>
      <c r="AG75" s="964"/>
      <c r="AH75" s="964"/>
      <c r="AI75" s="964"/>
      <c r="AJ75" s="914"/>
      <c r="AK75" s="965">
        <v>0</v>
      </c>
      <c r="AL75" s="964"/>
      <c r="AM75" s="964"/>
      <c r="AN75" s="964"/>
      <c r="AO75" s="914"/>
      <c r="AP75" s="965" t="s">
        <v>586</v>
      </c>
      <c r="AQ75" s="964"/>
      <c r="AR75" s="964"/>
      <c r="AS75" s="964"/>
      <c r="AT75" s="914"/>
      <c r="AU75" s="965" t="s">
        <v>586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585</v>
      </c>
      <c r="C76" s="958"/>
      <c r="D76" s="958"/>
      <c r="E76" s="958"/>
      <c r="F76" s="958"/>
      <c r="G76" s="958"/>
      <c r="H76" s="958"/>
      <c r="I76" s="958"/>
      <c r="J76" s="958"/>
      <c r="K76" s="958"/>
      <c r="L76" s="958"/>
      <c r="M76" s="958"/>
      <c r="N76" s="958"/>
      <c r="O76" s="958"/>
      <c r="P76" s="959"/>
      <c r="Q76" s="963">
        <v>255217</v>
      </c>
      <c r="R76" s="964"/>
      <c r="S76" s="964"/>
      <c r="T76" s="964"/>
      <c r="U76" s="914"/>
      <c r="V76" s="965">
        <v>243412</v>
      </c>
      <c r="W76" s="964"/>
      <c r="X76" s="964"/>
      <c r="Y76" s="964"/>
      <c r="Z76" s="914"/>
      <c r="AA76" s="965">
        <v>11805</v>
      </c>
      <c r="AB76" s="964"/>
      <c r="AC76" s="964"/>
      <c r="AD76" s="964"/>
      <c r="AE76" s="914"/>
      <c r="AF76" s="965">
        <v>11805</v>
      </c>
      <c r="AG76" s="964"/>
      <c r="AH76" s="964"/>
      <c r="AI76" s="964"/>
      <c r="AJ76" s="914"/>
      <c r="AK76" s="965">
        <v>646</v>
      </c>
      <c r="AL76" s="964"/>
      <c r="AM76" s="964"/>
      <c r="AN76" s="964"/>
      <c r="AO76" s="914"/>
      <c r="AP76" s="965" t="s">
        <v>586</v>
      </c>
      <c r="AQ76" s="964"/>
      <c r="AR76" s="964"/>
      <c r="AS76" s="964"/>
      <c r="AT76" s="914"/>
      <c r="AU76" s="965" t="s">
        <v>591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310</v>
      </c>
      <c r="AG109" s="979"/>
      <c r="AH109" s="979"/>
      <c r="AI109" s="979"/>
      <c r="AJ109" s="980"/>
      <c r="AK109" s="978" t="s">
        <v>309</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310</v>
      </c>
      <c r="BW109" s="979"/>
      <c r="BX109" s="979"/>
      <c r="BY109" s="979"/>
      <c r="BZ109" s="980"/>
      <c r="CA109" s="978" t="s">
        <v>309</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310</v>
      </c>
      <c r="DM109" s="979"/>
      <c r="DN109" s="979"/>
      <c r="DO109" s="979"/>
      <c r="DP109" s="980"/>
      <c r="DQ109" s="978" t="s">
        <v>309</v>
      </c>
      <c r="DR109" s="979"/>
      <c r="DS109" s="979"/>
      <c r="DT109" s="979"/>
      <c r="DU109" s="980"/>
      <c r="DV109" s="978" t="s">
        <v>433</v>
      </c>
      <c r="DW109" s="979"/>
      <c r="DX109" s="979"/>
      <c r="DY109" s="979"/>
      <c r="DZ109" s="981"/>
    </row>
    <row r="110" spans="1:131" s="247" customFormat="1" ht="26.25" customHeight="1">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1254932</v>
      </c>
      <c r="AB110" s="986"/>
      <c r="AC110" s="986"/>
      <c r="AD110" s="986"/>
      <c r="AE110" s="987"/>
      <c r="AF110" s="988">
        <v>1183961</v>
      </c>
      <c r="AG110" s="986"/>
      <c r="AH110" s="986"/>
      <c r="AI110" s="986"/>
      <c r="AJ110" s="987"/>
      <c r="AK110" s="988">
        <v>1180221</v>
      </c>
      <c r="AL110" s="986"/>
      <c r="AM110" s="986"/>
      <c r="AN110" s="986"/>
      <c r="AO110" s="987"/>
      <c r="AP110" s="989">
        <v>19.8</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9827791</v>
      </c>
      <c r="BR110" s="1021"/>
      <c r="BS110" s="1021"/>
      <c r="BT110" s="1021"/>
      <c r="BU110" s="1021"/>
      <c r="BV110" s="1021">
        <v>11469232</v>
      </c>
      <c r="BW110" s="1021"/>
      <c r="BX110" s="1021"/>
      <c r="BY110" s="1021"/>
      <c r="BZ110" s="1021"/>
      <c r="CA110" s="1021">
        <v>11418293</v>
      </c>
      <c r="CB110" s="1021"/>
      <c r="CC110" s="1021"/>
      <c r="CD110" s="1021"/>
      <c r="CE110" s="1021"/>
      <c r="CF110" s="1035">
        <v>191.5</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129</v>
      </c>
      <c r="DR110" s="1021"/>
      <c r="DS110" s="1021"/>
      <c r="DT110" s="1021"/>
      <c r="DU110" s="1021"/>
      <c r="DV110" s="1022" t="s">
        <v>418</v>
      </c>
      <c r="DW110" s="1022"/>
      <c r="DX110" s="1022"/>
      <c r="DY110" s="1022"/>
      <c r="DZ110" s="1023"/>
    </row>
    <row r="111" spans="1:131" s="247" customFormat="1" ht="26.25" customHeight="1">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440</v>
      </c>
      <c r="AG111" s="1028"/>
      <c r="AH111" s="1028"/>
      <c r="AI111" s="1028"/>
      <c r="AJ111" s="1029"/>
      <c r="AK111" s="1030" t="s">
        <v>440</v>
      </c>
      <c r="AL111" s="1028"/>
      <c r="AM111" s="1028"/>
      <c r="AN111" s="1028"/>
      <c r="AO111" s="1029"/>
      <c r="AP111" s="1031" t="s">
        <v>129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309126</v>
      </c>
      <c r="BR111" s="1014"/>
      <c r="BS111" s="1014"/>
      <c r="BT111" s="1014"/>
      <c r="BU111" s="1014"/>
      <c r="BV111" s="1014">
        <v>232233</v>
      </c>
      <c r="BW111" s="1014"/>
      <c r="BX111" s="1014"/>
      <c r="BY111" s="1014"/>
      <c r="BZ111" s="1014"/>
      <c r="CA111" s="1014">
        <v>170162</v>
      </c>
      <c r="CB111" s="1014"/>
      <c r="CC111" s="1014"/>
      <c r="CD111" s="1014"/>
      <c r="CE111" s="1014"/>
      <c r="CF111" s="1008">
        <v>2.9</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129</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440</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3938267</v>
      </c>
      <c r="BR112" s="1014"/>
      <c r="BS112" s="1014"/>
      <c r="BT112" s="1014"/>
      <c r="BU112" s="1014"/>
      <c r="BV112" s="1014">
        <v>3790125</v>
      </c>
      <c r="BW112" s="1014"/>
      <c r="BX112" s="1014"/>
      <c r="BY112" s="1014"/>
      <c r="BZ112" s="1014"/>
      <c r="CA112" s="1014">
        <v>3686619</v>
      </c>
      <c r="CB112" s="1014"/>
      <c r="CC112" s="1014"/>
      <c r="CD112" s="1014"/>
      <c r="CE112" s="1014"/>
      <c r="CF112" s="1008">
        <v>61.8</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440</v>
      </c>
      <c r="DM112" s="1014"/>
      <c r="DN112" s="1014"/>
      <c r="DO112" s="1014"/>
      <c r="DP112" s="1014"/>
      <c r="DQ112" s="1014" t="s">
        <v>129</v>
      </c>
      <c r="DR112" s="1014"/>
      <c r="DS112" s="1014"/>
      <c r="DT112" s="1014"/>
      <c r="DU112" s="1014"/>
      <c r="DV112" s="1015" t="s">
        <v>440</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309782</v>
      </c>
      <c r="AB113" s="1028"/>
      <c r="AC113" s="1028"/>
      <c r="AD113" s="1028"/>
      <c r="AE113" s="1029"/>
      <c r="AF113" s="1030">
        <v>291682</v>
      </c>
      <c r="AG113" s="1028"/>
      <c r="AH113" s="1028"/>
      <c r="AI113" s="1028"/>
      <c r="AJ113" s="1029"/>
      <c r="AK113" s="1030">
        <v>274644</v>
      </c>
      <c r="AL113" s="1028"/>
      <c r="AM113" s="1028"/>
      <c r="AN113" s="1028"/>
      <c r="AO113" s="1029"/>
      <c r="AP113" s="1031">
        <v>4.5999999999999996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35687</v>
      </c>
      <c r="BR113" s="1014"/>
      <c r="BS113" s="1014"/>
      <c r="BT113" s="1014"/>
      <c r="BU113" s="1014"/>
      <c r="BV113" s="1014">
        <v>43711</v>
      </c>
      <c r="BW113" s="1014"/>
      <c r="BX113" s="1014"/>
      <c r="BY113" s="1014"/>
      <c r="BZ113" s="1014"/>
      <c r="CA113" s="1014">
        <v>39010</v>
      </c>
      <c r="CB113" s="1014"/>
      <c r="CC113" s="1014"/>
      <c r="CD113" s="1014"/>
      <c r="CE113" s="1014"/>
      <c r="CF113" s="1008">
        <v>0.7</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440</v>
      </c>
      <c r="DR113" s="1053"/>
      <c r="DS113" s="1053"/>
      <c r="DT113" s="1053"/>
      <c r="DU113" s="1054"/>
      <c r="DV113" s="1056" t="s">
        <v>440</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16453</v>
      </c>
      <c r="AB114" s="1053"/>
      <c r="AC114" s="1053"/>
      <c r="AD114" s="1053"/>
      <c r="AE114" s="1054"/>
      <c r="AF114" s="1055">
        <v>15199</v>
      </c>
      <c r="AG114" s="1053"/>
      <c r="AH114" s="1053"/>
      <c r="AI114" s="1053"/>
      <c r="AJ114" s="1054"/>
      <c r="AK114" s="1055">
        <v>12842</v>
      </c>
      <c r="AL114" s="1053"/>
      <c r="AM114" s="1053"/>
      <c r="AN114" s="1053"/>
      <c r="AO114" s="1054"/>
      <c r="AP114" s="1056">
        <v>0.2</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1714897</v>
      </c>
      <c r="BR114" s="1014"/>
      <c r="BS114" s="1014"/>
      <c r="BT114" s="1014"/>
      <c r="BU114" s="1014"/>
      <c r="BV114" s="1014">
        <v>1742333</v>
      </c>
      <c r="BW114" s="1014"/>
      <c r="BX114" s="1014"/>
      <c r="BY114" s="1014"/>
      <c r="BZ114" s="1014"/>
      <c r="CA114" s="1014">
        <v>1712835</v>
      </c>
      <c r="CB114" s="1014"/>
      <c r="CC114" s="1014"/>
      <c r="CD114" s="1014"/>
      <c r="CE114" s="1014"/>
      <c r="CF114" s="1008">
        <v>28.7</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19690</v>
      </c>
      <c r="AB115" s="1028"/>
      <c r="AC115" s="1028"/>
      <c r="AD115" s="1028"/>
      <c r="AE115" s="1029"/>
      <c r="AF115" s="1030">
        <v>9350</v>
      </c>
      <c r="AG115" s="1028"/>
      <c r="AH115" s="1028"/>
      <c r="AI115" s="1028"/>
      <c r="AJ115" s="1029"/>
      <c r="AK115" s="1030">
        <v>5220</v>
      </c>
      <c r="AL115" s="1028"/>
      <c r="AM115" s="1028"/>
      <c r="AN115" s="1028"/>
      <c r="AO115" s="1029"/>
      <c r="AP115" s="1031">
        <v>0.1</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129</v>
      </c>
      <c r="BW115" s="1014"/>
      <c r="BX115" s="1014"/>
      <c r="BY115" s="1014"/>
      <c r="BZ115" s="1014"/>
      <c r="CA115" s="1014" t="s">
        <v>129</v>
      </c>
      <c r="CB115" s="1014"/>
      <c r="CC115" s="1014"/>
      <c r="CD115" s="1014"/>
      <c r="CE115" s="1014"/>
      <c r="CF115" s="1008" t="s">
        <v>440</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v>92</v>
      </c>
      <c r="AG116" s="1053"/>
      <c r="AH116" s="1053"/>
      <c r="AI116" s="1053"/>
      <c r="AJ116" s="1054"/>
      <c r="AK116" s="1055">
        <v>31</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440</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440</v>
      </c>
      <c r="DR116" s="1053"/>
      <c r="DS116" s="1053"/>
      <c r="DT116" s="1053"/>
      <c r="DU116" s="1054"/>
      <c r="DV116" s="1056" t="s">
        <v>129</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1600857</v>
      </c>
      <c r="AB117" s="1071"/>
      <c r="AC117" s="1071"/>
      <c r="AD117" s="1071"/>
      <c r="AE117" s="1072"/>
      <c r="AF117" s="1073">
        <v>1500284</v>
      </c>
      <c r="AG117" s="1071"/>
      <c r="AH117" s="1071"/>
      <c r="AI117" s="1071"/>
      <c r="AJ117" s="1072"/>
      <c r="AK117" s="1073">
        <v>1472958</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461</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461</v>
      </c>
      <c r="DR117" s="1053"/>
      <c r="DS117" s="1053"/>
      <c r="DT117" s="1053"/>
      <c r="DU117" s="1054"/>
      <c r="DV117" s="1056" t="s">
        <v>129</v>
      </c>
      <c r="DW117" s="1057"/>
      <c r="DX117" s="1057"/>
      <c r="DY117" s="1057"/>
      <c r="DZ117" s="1058"/>
    </row>
    <row r="118" spans="1:130" s="247" customFormat="1" ht="26.25" customHeight="1">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310</v>
      </c>
      <c r="AG118" s="979"/>
      <c r="AH118" s="979"/>
      <c r="AI118" s="979"/>
      <c r="AJ118" s="980"/>
      <c r="AK118" s="978" t="s">
        <v>309</v>
      </c>
      <c r="AL118" s="979"/>
      <c r="AM118" s="979"/>
      <c r="AN118" s="979"/>
      <c r="AO118" s="980"/>
      <c r="AP118" s="1065" t="s">
        <v>433</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461</v>
      </c>
      <c r="DH118" s="1053"/>
      <c r="DI118" s="1053"/>
      <c r="DJ118" s="1053"/>
      <c r="DK118" s="1054"/>
      <c r="DL118" s="1055" t="s">
        <v>461</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465</v>
      </c>
      <c r="BP119" s="1100"/>
      <c r="BQ119" s="1091">
        <v>15825768</v>
      </c>
      <c r="BR119" s="1092"/>
      <c r="BS119" s="1092"/>
      <c r="BT119" s="1092"/>
      <c r="BU119" s="1092"/>
      <c r="BV119" s="1092">
        <v>17277634</v>
      </c>
      <c r="BW119" s="1092"/>
      <c r="BX119" s="1092"/>
      <c r="BY119" s="1092"/>
      <c r="BZ119" s="1092"/>
      <c r="CA119" s="1092">
        <v>17026919</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309126</v>
      </c>
      <c r="DH119" s="1078"/>
      <c r="DI119" s="1078"/>
      <c r="DJ119" s="1078"/>
      <c r="DK119" s="1079"/>
      <c r="DL119" s="1077">
        <v>232233</v>
      </c>
      <c r="DM119" s="1078"/>
      <c r="DN119" s="1078"/>
      <c r="DO119" s="1078"/>
      <c r="DP119" s="1079"/>
      <c r="DQ119" s="1077">
        <v>170162</v>
      </c>
      <c r="DR119" s="1078"/>
      <c r="DS119" s="1078"/>
      <c r="DT119" s="1078"/>
      <c r="DU119" s="1079"/>
      <c r="DV119" s="1080">
        <v>2.9</v>
      </c>
      <c r="DW119" s="1081"/>
      <c r="DX119" s="1081"/>
      <c r="DY119" s="1081"/>
      <c r="DZ119" s="1082"/>
    </row>
    <row r="120" spans="1:130" s="247"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8897023</v>
      </c>
      <c r="BR120" s="1021"/>
      <c r="BS120" s="1021"/>
      <c r="BT120" s="1021"/>
      <c r="BU120" s="1021"/>
      <c r="BV120" s="1021">
        <v>9028374</v>
      </c>
      <c r="BW120" s="1021"/>
      <c r="BX120" s="1021"/>
      <c r="BY120" s="1021"/>
      <c r="BZ120" s="1021"/>
      <c r="CA120" s="1021">
        <v>8998254</v>
      </c>
      <c r="CB120" s="1021"/>
      <c r="CC120" s="1021"/>
      <c r="CD120" s="1021"/>
      <c r="CE120" s="1021"/>
      <c r="CF120" s="1035">
        <v>150.9</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v>3220457</v>
      </c>
      <c r="DH120" s="1021"/>
      <c r="DI120" s="1021"/>
      <c r="DJ120" s="1021"/>
      <c r="DK120" s="1021"/>
      <c r="DL120" s="1021">
        <v>3126248</v>
      </c>
      <c r="DM120" s="1021"/>
      <c r="DN120" s="1021"/>
      <c r="DO120" s="1021"/>
      <c r="DP120" s="1021"/>
      <c r="DQ120" s="1021">
        <v>3073892</v>
      </c>
      <c r="DR120" s="1021"/>
      <c r="DS120" s="1021"/>
      <c r="DT120" s="1021"/>
      <c r="DU120" s="1021"/>
      <c r="DV120" s="1022">
        <v>51.6</v>
      </c>
      <c r="DW120" s="1022"/>
      <c r="DX120" s="1022"/>
      <c r="DY120" s="1022"/>
      <c r="DZ120" s="1023"/>
    </row>
    <row r="121" spans="1:130" s="247" customFormat="1" ht="26.25" customHeight="1">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248280</v>
      </c>
      <c r="BR121" s="1014"/>
      <c r="BS121" s="1014"/>
      <c r="BT121" s="1014"/>
      <c r="BU121" s="1014"/>
      <c r="BV121" s="1014">
        <v>236121</v>
      </c>
      <c r="BW121" s="1014"/>
      <c r="BX121" s="1014"/>
      <c r="BY121" s="1014"/>
      <c r="BZ121" s="1014"/>
      <c r="CA121" s="1014">
        <v>197326</v>
      </c>
      <c r="CB121" s="1014"/>
      <c r="CC121" s="1014"/>
      <c r="CD121" s="1014"/>
      <c r="CE121" s="1014"/>
      <c r="CF121" s="1008">
        <v>3.3</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554493</v>
      </c>
      <c r="DH121" s="1014"/>
      <c r="DI121" s="1014"/>
      <c r="DJ121" s="1014"/>
      <c r="DK121" s="1014"/>
      <c r="DL121" s="1014">
        <v>520763</v>
      </c>
      <c r="DM121" s="1014"/>
      <c r="DN121" s="1014"/>
      <c r="DO121" s="1014"/>
      <c r="DP121" s="1014"/>
      <c r="DQ121" s="1014">
        <v>510097</v>
      </c>
      <c r="DR121" s="1014"/>
      <c r="DS121" s="1014"/>
      <c r="DT121" s="1014"/>
      <c r="DU121" s="1014"/>
      <c r="DV121" s="1015">
        <v>8.6</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461</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10310354</v>
      </c>
      <c r="BR122" s="1092"/>
      <c r="BS122" s="1092"/>
      <c r="BT122" s="1092"/>
      <c r="BU122" s="1092"/>
      <c r="BV122" s="1092">
        <v>11595465</v>
      </c>
      <c r="BW122" s="1092"/>
      <c r="BX122" s="1092"/>
      <c r="BY122" s="1092"/>
      <c r="BZ122" s="1092"/>
      <c r="CA122" s="1092">
        <v>11379246</v>
      </c>
      <c r="CB122" s="1092"/>
      <c r="CC122" s="1092"/>
      <c r="CD122" s="1092"/>
      <c r="CE122" s="1092"/>
      <c r="CF122" s="1112">
        <v>190.9</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v>125636</v>
      </c>
      <c r="DH122" s="1014"/>
      <c r="DI122" s="1014"/>
      <c r="DJ122" s="1014"/>
      <c r="DK122" s="1014"/>
      <c r="DL122" s="1014">
        <v>99279</v>
      </c>
      <c r="DM122" s="1014"/>
      <c r="DN122" s="1014"/>
      <c r="DO122" s="1014"/>
      <c r="DP122" s="1014"/>
      <c r="DQ122" s="1014">
        <v>56981</v>
      </c>
      <c r="DR122" s="1014"/>
      <c r="DS122" s="1014"/>
      <c r="DT122" s="1014"/>
      <c r="DU122" s="1014"/>
      <c r="DV122" s="1015">
        <v>1</v>
      </c>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461</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476</v>
      </c>
      <c r="BP123" s="1100"/>
      <c r="BQ123" s="1159">
        <v>19455657</v>
      </c>
      <c r="BR123" s="1160"/>
      <c r="BS123" s="1160"/>
      <c r="BT123" s="1160"/>
      <c r="BU123" s="1160"/>
      <c r="BV123" s="1160">
        <v>20859960</v>
      </c>
      <c r="BW123" s="1160"/>
      <c r="BX123" s="1160"/>
      <c r="BY123" s="1160"/>
      <c r="BZ123" s="1160"/>
      <c r="CA123" s="1160">
        <v>20574826</v>
      </c>
      <c r="CB123" s="1160"/>
      <c r="CC123" s="1160"/>
      <c r="CD123" s="1160"/>
      <c r="CE123" s="1160"/>
      <c r="CF123" s="1093"/>
      <c r="CG123" s="1094"/>
      <c r="CH123" s="1094"/>
      <c r="CI123" s="1094"/>
      <c r="CJ123" s="1095"/>
      <c r="CK123" s="1104"/>
      <c r="CL123" s="1105"/>
      <c r="CM123" s="1105"/>
      <c r="CN123" s="1105"/>
      <c r="CO123" s="1106"/>
      <c r="CP123" s="1114" t="s">
        <v>413</v>
      </c>
      <c r="CQ123" s="1115"/>
      <c r="CR123" s="1115"/>
      <c r="CS123" s="1115"/>
      <c r="CT123" s="1115"/>
      <c r="CU123" s="1115"/>
      <c r="CV123" s="1115"/>
      <c r="CW123" s="1115"/>
      <c r="CX123" s="1115"/>
      <c r="CY123" s="1115"/>
      <c r="CZ123" s="1115"/>
      <c r="DA123" s="1115"/>
      <c r="DB123" s="1115"/>
      <c r="DC123" s="1115"/>
      <c r="DD123" s="1115"/>
      <c r="DE123" s="1115"/>
      <c r="DF123" s="1116"/>
      <c r="DG123" s="1052">
        <v>37681</v>
      </c>
      <c r="DH123" s="1053"/>
      <c r="DI123" s="1053"/>
      <c r="DJ123" s="1053"/>
      <c r="DK123" s="1054"/>
      <c r="DL123" s="1055">
        <v>43835</v>
      </c>
      <c r="DM123" s="1053"/>
      <c r="DN123" s="1053"/>
      <c r="DO123" s="1053"/>
      <c r="DP123" s="1054"/>
      <c r="DQ123" s="1055">
        <v>45649</v>
      </c>
      <c r="DR123" s="1053"/>
      <c r="DS123" s="1053"/>
      <c r="DT123" s="1053"/>
      <c r="DU123" s="1054"/>
      <c r="DV123" s="1056">
        <v>0.8</v>
      </c>
      <c r="DW123" s="1057"/>
      <c r="DX123" s="1057"/>
      <c r="DY123" s="1057"/>
      <c r="DZ123" s="1058"/>
    </row>
    <row r="124" spans="1:130" s="247" customFormat="1" ht="26.25" customHeight="1" thickBot="1">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461</v>
      </c>
      <c r="AG125" s="1053"/>
      <c r="AH125" s="1053"/>
      <c r="AI125" s="1053"/>
      <c r="AJ125" s="1054"/>
      <c r="AK125" s="1055" t="s">
        <v>129</v>
      </c>
      <c r="AL125" s="1053"/>
      <c r="AM125" s="1053"/>
      <c r="AN125" s="1053"/>
      <c r="AO125" s="1054"/>
      <c r="AP125" s="1056" t="s">
        <v>461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461</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19543</v>
      </c>
      <c r="AB126" s="1053"/>
      <c r="AC126" s="1053"/>
      <c r="AD126" s="1053"/>
      <c r="AE126" s="1054"/>
      <c r="AF126" s="1055">
        <v>9178</v>
      </c>
      <c r="AG126" s="1053"/>
      <c r="AH126" s="1053"/>
      <c r="AI126" s="1053"/>
      <c r="AJ126" s="1054"/>
      <c r="AK126" s="1055">
        <v>5115</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147</v>
      </c>
      <c r="AB127" s="1053"/>
      <c r="AC127" s="1053"/>
      <c r="AD127" s="1053"/>
      <c r="AE127" s="1054"/>
      <c r="AF127" s="1055">
        <v>172</v>
      </c>
      <c r="AG127" s="1053"/>
      <c r="AH127" s="1053"/>
      <c r="AI127" s="1053"/>
      <c r="AJ127" s="1054"/>
      <c r="AK127" s="1055">
        <v>105</v>
      </c>
      <c r="AL127" s="1053"/>
      <c r="AM127" s="1053"/>
      <c r="AN127" s="1053"/>
      <c r="AO127" s="1054"/>
      <c r="AP127" s="1056">
        <v>0</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461</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49753</v>
      </c>
      <c r="AB128" s="1142"/>
      <c r="AC128" s="1142"/>
      <c r="AD128" s="1142"/>
      <c r="AE128" s="1143"/>
      <c r="AF128" s="1144">
        <v>38927</v>
      </c>
      <c r="AG128" s="1142"/>
      <c r="AH128" s="1142"/>
      <c r="AI128" s="1142"/>
      <c r="AJ128" s="1143"/>
      <c r="AK128" s="1144">
        <v>40570</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461</v>
      </c>
      <c r="BG128" s="1149"/>
      <c r="BH128" s="1149"/>
      <c r="BI128" s="1149"/>
      <c r="BJ128" s="1149"/>
      <c r="BK128" s="1149"/>
      <c r="BL128" s="1150"/>
      <c r="BM128" s="1148">
        <v>14.02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7434530</v>
      </c>
      <c r="AB129" s="1053"/>
      <c r="AC129" s="1053"/>
      <c r="AD129" s="1053"/>
      <c r="AE129" s="1054"/>
      <c r="AF129" s="1055">
        <v>7178670</v>
      </c>
      <c r="AG129" s="1053"/>
      <c r="AH129" s="1053"/>
      <c r="AI129" s="1053"/>
      <c r="AJ129" s="1054"/>
      <c r="AK129" s="1055">
        <v>7072923</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129</v>
      </c>
      <c r="BG129" s="1163"/>
      <c r="BH129" s="1163"/>
      <c r="BI129" s="1163"/>
      <c r="BJ129" s="1163"/>
      <c r="BK129" s="1163"/>
      <c r="BL129" s="1164"/>
      <c r="BM129" s="1162">
        <v>19.02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1184995</v>
      </c>
      <c r="AB130" s="1053"/>
      <c r="AC130" s="1053"/>
      <c r="AD130" s="1053"/>
      <c r="AE130" s="1054"/>
      <c r="AF130" s="1055">
        <v>1131528</v>
      </c>
      <c r="AG130" s="1053"/>
      <c r="AH130" s="1053"/>
      <c r="AI130" s="1053"/>
      <c r="AJ130" s="1054"/>
      <c r="AK130" s="1055">
        <v>1111033</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5.5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6249535</v>
      </c>
      <c r="AB131" s="1078"/>
      <c r="AC131" s="1078"/>
      <c r="AD131" s="1078"/>
      <c r="AE131" s="1079"/>
      <c r="AF131" s="1077">
        <v>6047142</v>
      </c>
      <c r="AG131" s="1078"/>
      <c r="AH131" s="1078"/>
      <c r="AI131" s="1078"/>
      <c r="AJ131" s="1079"/>
      <c r="AK131" s="1077">
        <v>5961890</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5.8581798489999999</v>
      </c>
      <c r="AB132" s="1194"/>
      <c r="AC132" s="1194"/>
      <c r="AD132" s="1194"/>
      <c r="AE132" s="1195"/>
      <c r="AF132" s="1196">
        <v>5.4542955989999999</v>
      </c>
      <c r="AG132" s="1194"/>
      <c r="AH132" s="1194"/>
      <c r="AI132" s="1194"/>
      <c r="AJ132" s="1195"/>
      <c r="AK132" s="1196">
        <v>5.3901531230000002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5.6</v>
      </c>
      <c r="AB133" s="1177"/>
      <c r="AC133" s="1177"/>
      <c r="AD133" s="1177"/>
      <c r="AE133" s="1178"/>
      <c r="AF133" s="1176">
        <v>5.6</v>
      </c>
      <c r="AG133" s="1177"/>
      <c r="AH133" s="1177"/>
      <c r="AI133" s="1177"/>
      <c r="AJ133" s="1178"/>
      <c r="AK133" s="1176">
        <v>5.5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cx2QhkeI5hZduzlBa0UVsi8QYZs3s9BfMRNORE3sHw9FASrZH7B58XTGcNfhA0C/KK8EAFU84q7lIZFxFi+PsQ==" saltValue="v114vpE6gC0v3SWwlMJ0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R52" zoomScale="70" zoomScaleNormal="85" zoomScaleSheetLayoutView="70" workbookViewId="0">
      <selection activeCell="CS51" sqref="CS51"/>
    </sheetView>
  </sheetViews>
  <sheetFormatPr defaultColWidth="0" defaultRowHeight="13.5" customHeight="1" zeroHeight="1"/>
  <cols>
    <col min="1" max="120" width="2.77734375" style="292" customWidth="1"/>
    <col min="121" max="121" width="0" style="291" hidden="1" customWidth="1"/>
    <col min="122" max="16384" width="9" style="291" hidden="1"/>
  </cols>
  <sheetData>
    <row r="1" spans="1:120" ht="13.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1"/>
    </row>
    <row r="17" spans="119:120" ht="13.2">
      <c r="DP17" s="291"/>
    </row>
    <row r="18" spans="119:120" ht="13.2"/>
    <row r="19" spans="119:120" ht="13.2"/>
    <row r="20" spans="119:120" ht="13.2">
      <c r="DO20" s="291"/>
      <c r="DP20" s="291"/>
    </row>
    <row r="21" spans="119:120" ht="13.2">
      <c r="DP21" s="291"/>
    </row>
    <row r="22" spans="119:120" ht="13.2"/>
    <row r="23" spans="119:120" ht="13.2">
      <c r="DO23" s="291"/>
      <c r="DP23" s="291"/>
    </row>
    <row r="24" spans="119:120" ht="13.2">
      <c r="DP24" s="291"/>
    </row>
    <row r="25" spans="119:120" ht="13.2">
      <c r="DP25" s="291"/>
    </row>
    <row r="26" spans="119:120" ht="13.2">
      <c r="DO26" s="291"/>
      <c r="DP26" s="291"/>
    </row>
    <row r="27" spans="119:120" ht="13.2"/>
    <row r="28" spans="119:120" ht="13.2">
      <c r="DO28" s="291"/>
      <c r="DP28" s="291"/>
    </row>
    <row r="29" spans="119:120" ht="13.2">
      <c r="DP29" s="291"/>
    </row>
    <row r="30" spans="119:120" ht="13.2"/>
    <row r="31" spans="119:120" ht="13.2">
      <c r="DO31" s="291"/>
      <c r="DP31" s="291"/>
    </row>
    <row r="32" spans="119:120" ht="13.2"/>
    <row r="33" spans="98:120" ht="13.2">
      <c r="DO33" s="291"/>
      <c r="DP33" s="291"/>
    </row>
    <row r="34" spans="98:120" ht="13.2">
      <c r="DM34" s="291"/>
    </row>
    <row r="35" spans="98:120" ht="13.2">
      <c r="CT35" s="291"/>
      <c r="CU35" s="291"/>
      <c r="CV35" s="291"/>
      <c r="CY35" s="291"/>
      <c r="CZ35" s="291"/>
      <c r="DA35" s="291"/>
      <c r="DD35" s="291"/>
      <c r="DE35" s="291"/>
      <c r="DF35" s="291"/>
      <c r="DI35" s="291"/>
      <c r="DJ35" s="291"/>
      <c r="DK35" s="291"/>
      <c r="DM35" s="291"/>
      <c r="DN35" s="291"/>
      <c r="DO35" s="291"/>
      <c r="DP35" s="291"/>
    </row>
    <row r="36" spans="98:120" ht="13.2"/>
    <row r="37" spans="98:120" ht="13.2">
      <c r="CW37" s="291"/>
      <c r="DB37" s="291"/>
      <c r="DG37" s="291"/>
      <c r="DL37" s="291"/>
      <c r="DP37" s="291"/>
    </row>
    <row r="38" spans="98:120" ht="13.2">
      <c r="CT38" s="291"/>
      <c r="CU38" s="291"/>
      <c r="CV38" s="291"/>
      <c r="CW38" s="291"/>
      <c r="CY38" s="291"/>
      <c r="CZ38" s="291"/>
      <c r="DA38" s="291"/>
      <c r="DB38" s="291"/>
      <c r="DD38" s="291"/>
      <c r="DE38" s="291"/>
      <c r="DF38" s="291"/>
      <c r="DG38" s="291"/>
      <c r="DI38" s="291"/>
      <c r="DJ38" s="291"/>
      <c r="DK38" s="291"/>
      <c r="DL38" s="291"/>
      <c r="DN38" s="291"/>
      <c r="DO38" s="291"/>
      <c r="DP38" s="291"/>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1"/>
      <c r="DO49" s="291"/>
      <c r="DP49" s="291"/>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1"/>
      <c r="CS63" s="291"/>
      <c r="CX63" s="291"/>
      <c r="DC63" s="291"/>
      <c r="DH63" s="291"/>
    </row>
    <row r="64" spans="22:120" ht="13.2">
      <c r="V64" s="291"/>
    </row>
    <row r="65" spans="15:120" ht="13.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c r="Q66" s="291"/>
      <c r="S66" s="291"/>
      <c r="U66" s="291"/>
      <c r="DM66" s="291"/>
    </row>
    <row r="67" spans="15:120" ht="13.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row r="69" spans="15:120" ht="13.2"/>
    <row r="70" spans="15:120" ht="13.2"/>
    <row r="71" spans="15:120" ht="13.2"/>
    <row r="72" spans="15:120" ht="13.2">
      <c r="DP72" s="291"/>
    </row>
    <row r="73" spans="15:120" ht="13.2">
      <c r="DP73" s="291"/>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1"/>
      <c r="CX96" s="291"/>
      <c r="DC96" s="291"/>
      <c r="DH96" s="291"/>
    </row>
    <row r="97" spans="24:120" ht="13.2">
      <c r="CS97" s="291"/>
      <c r="CX97" s="291"/>
      <c r="DC97" s="291"/>
      <c r="DH97" s="291"/>
      <c r="DP97" s="292" t="s">
        <v>502</v>
      </c>
    </row>
    <row r="98" spans="24:120" ht="13.2" hidden="1">
      <c r="CS98" s="291"/>
      <c r="CX98" s="291"/>
      <c r="DC98" s="291"/>
      <c r="DH98" s="291"/>
    </row>
    <row r="99" spans="24:120" ht="13.2"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t="13.2" hidden="1">
      <c r="CT103" s="291"/>
      <c r="CV103" s="291"/>
      <c r="CW103" s="291"/>
      <c r="CY103" s="291"/>
      <c r="DA103" s="291"/>
      <c r="DB103" s="291"/>
      <c r="DD103" s="291"/>
      <c r="DF103" s="291"/>
      <c r="DG103" s="291"/>
      <c r="DI103" s="291"/>
      <c r="DK103" s="291"/>
      <c r="DL103" s="291"/>
      <c r="DM103" s="291"/>
      <c r="DN103" s="291"/>
      <c r="DO103" s="291"/>
      <c r="DP103" s="291"/>
    </row>
    <row r="104" spans="24:120" ht="13.2" hidden="1">
      <c r="CV104" s="291"/>
      <c r="CW104" s="291"/>
      <c r="DA104" s="291"/>
      <c r="DB104" s="291"/>
      <c r="DF104" s="291"/>
      <c r="DG104" s="291"/>
      <c r="DK104" s="291"/>
      <c r="DL104" s="291"/>
      <c r="DN104" s="291"/>
      <c r="DO104" s="291"/>
      <c r="DP104" s="291"/>
    </row>
    <row r="105" spans="24:120" ht="12.75" hidden="1" customHeight="1"/>
  </sheetData>
  <sheetProtection algorithmName="SHA-512" hashValue="ivfxIolR9yNzF1DbcBq1dZNQ5MWZ5fEY2NX9tv/qBGBVeMUBA8CPoR33CBAcZb4kxShJaUcvxQOixSYGA9xDsA==" saltValue="X9ClboA0nDtrexVbhM2h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49" zoomScale="85" zoomScaleNormal="85" zoomScaleSheetLayoutView="55" workbookViewId="0"/>
  </sheetViews>
  <sheetFormatPr defaultColWidth="0" defaultRowHeight="13.5" customHeight="1" zeroHeight="1"/>
  <cols>
    <col min="1" max="116" width="2.6640625" style="292" customWidth="1"/>
    <col min="117" max="16384" width="9" style="291" hidden="1"/>
  </cols>
  <sheetData>
    <row r="1" spans="2:116" ht="13.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row r="3" spans="2:116" ht="13.2"/>
    <row r="4" spans="2:116" ht="13.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row r="20" spans="9:116" ht="13.2"/>
    <row r="21" spans="9:116" ht="13.2">
      <c r="DL21" s="291"/>
    </row>
    <row r="22" spans="9:116" ht="13.2">
      <c r="DI22" s="291"/>
      <c r="DJ22" s="291"/>
      <c r="DK22" s="291"/>
      <c r="DL22" s="291"/>
    </row>
    <row r="23" spans="9:116" ht="13.2">
      <c r="CY23" s="291"/>
      <c r="CZ23" s="291"/>
      <c r="DA23" s="291"/>
      <c r="DB23" s="291"/>
      <c r="DC23" s="291"/>
      <c r="DD23" s="291"/>
      <c r="DE23" s="291"/>
      <c r="DF23" s="291"/>
      <c r="DG23" s="291"/>
      <c r="DH23" s="291"/>
      <c r="DI23" s="291"/>
      <c r="DJ23" s="291"/>
      <c r="DK23" s="291"/>
      <c r="DL23" s="291"/>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1"/>
      <c r="DA35" s="291"/>
      <c r="DB35" s="291"/>
      <c r="DC35" s="291"/>
      <c r="DD35" s="291"/>
      <c r="DE35" s="291"/>
      <c r="DF35" s="291"/>
      <c r="DG35" s="291"/>
      <c r="DH35" s="291"/>
      <c r="DI35" s="291"/>
      <c r="DJ35" s="291"/>
      <c r="DK35" s="291"/>
      <c r="DL35" s="291"/>
    </row>
    <row r="36" spans="15:116" ht="13.2"/>
    <row r="37" spans="15:116" ht="13.2">
      <c r="DL37" s="291"/>
    </row>
    <row r="38" spans="15:116" ht="13.2">
      <c r="DI38" s="291"/>
      <c r="DJ38" s="291"/>
      <c r="DK38" s="291"/>
      <c r="DL38" s="291"/>
    </row>
    <row r="39" spans="15:116" ht="13.2"/>
    <row r="40" spans="15:116" ht="13.2"/>
    <row r="41" spans="15:116" ht="13.2"/>
    <row r="42" spans="15:116" ht="13.2"/>
    <row r="43" spans="15:116" ht="13.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c r="DL44" s="291"/>
    </row>
    <row r="45" spans="15:116" ht="13.2"/>
    <row r="46" spans="15:116" ht="13.2">
      <c r="DA46" s="291"/>
      <c r="DB46" s="291"/>
      <c r="DC46" s="291"/>
      <c r="DD46" s="291"/>
      <c r="DE46" s="291"/>
      <c r="DF46" s="291"/>
      <c r="DG46" s="291"/>
      <c r="DH46" s="291"/>
      <c r="DI46" s="291"/>
      <c r="DJ46" s="291"/>
      <c r="DK46" s="291"/>
      <c r="DL46" s="291"/>
    </row>
    <row r="47" spans="15:116" ht="13.2"/>
    <row r="48" spans="15:116" ht="13.2"/>
    <row r="49" spans="104:116" ht="13.2"/>
    <row r="50" spans="104:116" ht="13.2">
      <c r="CZ50" s="291"/>
      <c r="DA50" s="291"/>
      <c r="DB50" s="291"/>
      <c r="DC50" s="291"/>
      <c r="DD50" s="291"/>
      <c r="DE50" s="291"/>
      <c r="DF50" s="291"/>
      <c r="DG50" s="291"/>
      <c r="DH50" s="291"/>
      <c r="DI50" s="291"/>
      <c r="DJ50" s="291"/>
      <c r="DK50" s="291"/>
      <c r="DL50" s="291"/>
    </row>
    <row r="51" spans="104:116" ht="13.2"/>
    <row r="52" spans="104:116" ht="13.2"/>
    <row r="53" spans="104:116" ht="13.2">
      <c r="DL53" s="291"/>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1"/>
      <c r="DD67" s="291"/>
      <c r="DE67" s="291"/>
      <c r="DF67" s="291"/>
      <c r="DG67" s="291"/>
      <c r="DH67" s="291"/>
      <c r="DI67" s="291"/>
      <c r="DJ67" s="291"/>
      <c r="DK67" s="291"/>
      <c r="DL67" s="291"/>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5PAVRkPQaDiucuxAcN5CKr/sfRmMFH2CUp9+mQMsBfnX/M3XSipzQSThY5QE05qoHx1aJSjsge9M46q5ELoAyQ==" saltValue="StLkzT8odsnPYFUIruHJ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c r="AS1" s="294"/>
      <c r="AT1" s="294"/>
    </row>
    <row r="2" spans="1:46" ht="13.2">
      <c r="AS2" s="294"/>
      <c r="AT2" s="294"/>
    </row>
    <row r="3" spans="1:46" ht="13.2">
      <c r="AS3" s="294"/>
      <c r="AT3" s="294"/>
    </row>
    <row r="4" spans="1:46" ht="13.2">
      <c r="AS4" s="294"/>
      <c r="AT4" s="294"/>
    </row>
    <row r="5" spans="1:46" ht="16.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ht="13.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ht="13.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1617243</v>
      </c>
      <c r="AP9" s="313">
        <v>80272</v>
      </c>
      <c r="AQ9" s="314">
        <v>62963</v>
      </c>
      <c r="AR9" s="315">
        <v>27.5</v>
      </c>
    </row>
    <row r="10" spans="1:46" ht="13.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39617</v>
      </c>
      <c r="AP10" s="316">
        <v>1966</v>
      </c>
      <c r="AQ10" s="317">
        <v>6807</v>
      </c>
      <c r="AR10" s="318">
        <v>-71.099999999999994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377402</v>
      </c>
      <c r="AP11" s="316">
        <v>18732</v>
      </c>
      <c r="AQ11" s="317">
        <v>9161</v>
      </c>
      <c r="AR11" s="318">
        <v>104.5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469</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t="s">
        <v>514</v>
      </c>
      <c r="AP14" s="316" t="s">
        <v>514</v>
      </c>
      <c r="AQ14" s="317">
        <v>2905</v>
      </c>
      <c r="AR14" s="318" t="s">
        <v>514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100099</v>
      </c>
      <c r="AP15" s="316">
        <v>4968</v>
      </c>
      <c r="AQ15" s="317">
        <v>1486</v>
      </c>
      <c r="AR15" s="318">
        <v>234.3</v>
      </c>
    </row>
    <row r="16" spans="1:46" ht="13.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-172025</v>
      </c>
      <c r="AP16" s="316">
        <v>-8538</v>
      </c>
      <c r="AQ16" s="317">
        <v>-5107</v>
      </c>
      <c r="AR16" s="318">
        <v>67.2</v>
      </c>
    </row>
    <row r="17" spans="1:46" ht="13.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1962336</v>
      </c>
      <c r="AP17" s="316">
        <v>97401</v>
      </c>
      <c r="AQ17" s="317">
        <v>78684</v>
      </c>
      <c r="AR17" s="318">
        <v>23.8</v>
      </c>
    </row>
    <row r="18" spans="1:46" ht="13.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9.58</v>
      </c>
      <c r="AP21" s="329">
        <v>7.53</v>
      </c>
      <c r="AQ21" s="330">
        <v>2.0499999999999998</v>
      </c>
      <c r="AR21" s="299"/>
      <c r="AS21" s="331"/>
      <c r="AT21" s="327"/>
    </row>
    <row r="22" spans="1:46" s="332" customFormat="1" ht="13.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97.7</v>
      </c>
      <c r="AP22" s="334">
        <v>97.4</v>
      </c>
      <c r="AQ22" s="335">
        <v>0.3</v>
      </c>
      <c r="AR22" s="319"/>
      <c r="AS22" s="331"/>
      <c r="AT22" s="327"/>
    </row>
    <row r="23" spans="1:46" s="332" customFormat="1" ht="13.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c r="A27" s="340"/>
      <c r="AO27" s="294"/>
      <c r="AP27" s="294"/>
      <c r="AQ27" s="294"/>
      <c r="AR27" s="294"/>
      <c r="AS27" s="294"/>
      <c r="AT27" s="294"/>
    </row>
    <row r="28" spans="1:46" ht="16.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ht="13.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1180221</v>
      </c>
      <c r="AP32" s="343">
        <v>58580</v>
      </c>
      <c r="AQ32" s="344">
        <v>34297</v>
      </c>
      <c r="AR32" s="345">
        <v>70.8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t="s">
        <v>514</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274644</v>
      </c>
      <c r="AP35" s="343">
        <v>13632</v>
      </c>
      <c r="AQ35" s="344">
        <v>14866</v>
      </c>
      <c r="AR35" s="345">
        <v>-8.3000000000000007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12842</v>
      </c>
      <c r="AP36" s="343">
        <v>637</v>
      </c>
      <c r="AQ36" s="344">
        <v>2278</v>
      </c>
      <c r="AR36" s="345">
        <v>-72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5220</v>
      </c>
      <c r="AP37" s="343">
        <v>259</v>
      </c>
      <c r="AQ37" s="344">
        <v>453</v>
      </c>
      <c r="AR37" s="345">
        <v>-42.8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v>31</v>
      </c>
      <c r="AP38" s="346">
        <v>2</v>
      </c>
      <c r="AQ38" s="347">
        <v>1</v>
      </c>
      <c r="AR38" s="335">
        <v>100</v>
      </c>
      <c r="AS38" s="342"/>
    </row>
    <row r="39" spans="1:46" ht="13.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-40570</v>
      </c>
      <c r="AP39" s="343">
        <v>-2014</v>
      </c>
      <c r="AQ39" s="344">
        <v>-3000</v>
      </c>
      <c r="AR39" s="345">
        <v>-32.9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-1111033</v>
      </c>
      <c r="AP40" s="343">
        <v>-55146</v>
      </c>
      <c r="AQ40" s="344">
        <v>-34641</v>
      </c>
      <c r="AR40" s="345">
        <v>59.2</v>
      </c>
      <c r="AS40" s="342"/>
    </row>
    <row r="41" spans="1:46" ht="13.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321355</v>
      </c>
      <c r="AP41" s="343">
        <v>15951</v>
      </c>
      <c r="AQ41" s="344">
        <v>14254</v>
      </c>
      <c r="AR41" s="345">
        <v>11.9</v>
      </c>
      <c r="AS41" s="342"/>
    </row>
    <row r="42" spans="1:46" ht="13.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ht="13.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ht="13.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669236</v>
      </c>
      <c r="AN51" s="365">
        <v>31132</v>
      </c>
      <c r="AO51" s="366">
        <v>-11.2</v>
      </c>
      <c r="AP51" s="367">
        <v>56894</v>
      </c>
      <c r="AQ51" s="368">
        <v>6.8</v>
      </c>
      <c r="AR51" s="369">
        <v>-18</v>
      </c>
    </row>
    <row r="52" spans="1:44" ht="13.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286275</v>
      </c>
      <c r="AN52" s="373">
        <v>13317</v>
      </c>
      <c r="AO52" s="374">
        <v>-8.1</v>
      </c>
      <c r="AP52" s="375">
        <v>32548</v>
      </c>
      <c r="AQ52" s="376">
        <v>12.6</v>
      </c>
      <c r="AR52" s="377">
        <v>-20.7</v>
      </c>
    </row>
    <row r="53" spans="1:44" ht="13.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2171981</v>
      </c>
      <c r="AN53" s="365">
        <v>102782</v>
      </c>
      <c r="AO53" s="366">
        <v>230.1</v>
      </c>
      <c r="AP53" s="367">
        <v>57122</v>
      </c>
      <c r="AQ53" s="368">
        <v>0.4</v>
      </c>
      <c r="AR53" s="369">
        <v>229.7</v>
      </c>
    </row>
    <row r="54" spans="1:44" ht="13.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1737788</v>
      </c>
      <c r="AN54" s="373">
        <v>82235</v>
      </c>
      <c r="AO54" s="374">
        <v>517.5</v>
      </c>
      <c r="AP54" s="375">
        <v>36191</v>
      </c>
      <c r="AQ54" s="376">
        <v>11.2</v>
      </c>
      <c r="AR54" s="377">
        <v>506.3</v>
      </c>
    </row>
    <row r="55" spans="1:44" ht="13.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820816</v>
      </c>
      <c r="AN55" s="365">
        <v>39460</v>
      </c>
      <c r="AO55" s="366">
        <v>-61.6</v>
      </c>
      <c r="AP55" s="367">
        <v>53655</v>
      </c>
      <c r="AQ55" s="368">
        <v>-6.1</v>
      </c>
      <c r="AR55" s="369">
        <v>-55.5</v>
      </c>
    </row>
    <row r="56" spans="1:44" ht="13.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495655</v>
      </c>
      <c r="AN56" s="373">
        <v>23828</v>
      </c>
      <c r="AO56" s="374">
        <v>-71</v>
      </c>
      <c r="AP56" s="375">
        <v>32719</v>
      </c>
      <c r="AQ56" s="376">
        <v>-9.6</v>
      </c>
      <c r="AR56" s="377">
        <v>-61.4</v>
      </c>
    </row>
    <row r="57" spans="1:44" ht="13.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3124053</v>
      </c>
      <c r="AN57" s="365">
        <v>152430</v>
      </c>
      <c r="AO57" s="366">
        <v>286.3</v>
      </c>
      <c r="AP57" s="367">
        <v>53869</v>
      </c>
      <c r="AQ57" s="368">
        <v>0.4</v>
      </c>
      <c r="AR57" s="369">
        <v>285.89999999999998</v>
      </c>
    </row>
    <row r="58" spans="1:44" ht="13.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2587787</v>
      </c>
      <c r="AN58" s="373">
        <v>126264</v>
      </c>
      <c r="AO58" s="374">
        <v>429.9</v>
      </c>
      <c r="AP58" s="375">
        <v>35046</v>
      </c>
      <c r="AQ58" s="376">
        <v>7.1</v>
      </c>
      <c r="AR58" s="377">
        <v>422.8</v>
      </c>
    </row>
    <row r="59" spans="1:44" ht="13.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1687135</v>
      </c>
      <c r="AN59" s="365">
        <v>83741</v>
      </c>
      <c r="AO59" s="366">
        <v>-45.1</v>
      </c>
      <c r="AP59" s="367">
        <v>59119</v>
      </c>
      <c r="AQ59" s="368">
        <v>9.6999999999999993</v>
      </c>
      <c r="AR59" s="369">
        <v>-54.8</v>
      </c>
    </row>
    <row r="60" spans="1:44" ht="13.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712593</v>
      </c>
      <c r="AN60" s="373">
        <v>35370</v>
      </c>
      <c r="AO60" s="374">
        <v>-72</v>
      </c>
      <c r="AP60" s="375">
        <v>29900</v>
      </c>
      <c r="AQ60" s="376">
        <v>-14.7</v>
      </c>
      <c r="AR60" s="377">
        <v>-57.3</v>
      </c>
    </row>
    <row r="61" spans="1:44" ht="13.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1694644</v>
      </c>
      <c r="AN61" s="380">
        <v>81909</v>
      </c>
      <c r="AO61" s="381">
        <v>79.7</v>
      </c>
      <c r="AP61" s="382">
        <v>56132</v>
      </c>
      <c r="AQ61" s="383">
        <v>2.2000000000000002</v>
      </c>
      <c r="AR61" s="369">
        <v>77.5</v>
      </c>
    </row>
    <row r="62" spans="1:44" ht="13.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1164020</v>
      </c>
      <c r="AN62" s="373">
        <v>56203</v>
      </c>
      <c r="AO62" s="374">
        <v>159.30000000000001</v>
      </c>
      <c r="AP62" s="375">
        <v>33281</v>
      </c>
      <c r="AQ62" s="376">
        <v>1.3</v>
      </c>
      <c r="AR62" s="377">
        <v>158</v>
      </c>
    </row>
    <row r="63" spans="1:44" ht="13.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t="13.2" hidden="1">
      <c r="AK70" s="294"/>
      <c r="AL70" s="294"/>
      <c r="AM70" s="294"/>
      <c r="AN70" s="294"/>
      <c r="AO70" s="294"/>
      <c r="AP70" s="294"/>
      <c r="AQ70" s="294"/>
      <c r="AR70" s="294"/>
    </row>
    <row r="71" spans="1:46" ht="13.2" hidden="1">
      <c r="AK71" s="294"/>
      <c r="AL71" s="294"/>
      <c r="AM71" s="294"/>
      <c r="AN71" s="294"/>
      <c r="AO71" s="294"/>
      <c r="AP71" s="294"/>
      <c r="AQ71" s="294"/>
      <c r="AR71" s="294"/>
    </row>
    <row r="72" spans="1:46" ht="13.2" hidden="1">
      <c r="AK72" s="294"/>
      <c r="AL72" s="294"/>
      <c r="AM72" s="294"/>
      <c r="AN72" s="294"/>
      <c r="AO72" s="294"/>
      <c r="AP72" s="294"/>
      <c r="AQ72" s="294"/>
      <c r="AR72" s="294"/>
    </row>
    <row r="73" spans="1:46" ht="13.2" hidden="1">
      <c r="AK73" s="294"/>
      <c r="AL73" s="294"/>
      <c r="AM73" s="294"/>
      <c r="AN73" s="294"/>
      <c r="AO73" s="294"/>
      <c r="AP73" s="294"/>
      <c r="AQ73" s="294"/>
      <c r="AR73" s="294"/>
    </row>
    <row r="74" spans="1:46" ht="13.2" hidden="1"/>
  </sheetData>
  <sheetProtection algorithmName="SHA-512" hashValue="DpHn4feFc5caoy0qEtGSJDeNshtK/+FX1L3k3i71WG7C0Bl2jVWgWy3XbnOlf6+p07peUgJC02RUbSRqHPADbA==" saltValue="p/ZhMVCVvWh1N5af6k1C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0" zoomScaleNormal="70" zoomScaleSheetLayoutView="55" workbookViewId="0">
      <selection activeCell="DS106" sqref="DS106"/>
    </sheetView>
  </sheetViews>
  <sheetFormatPr defaultColWidth="0" defaultRowHeight="13.5" customHeight="1" zeroHeight="1"/>
  <cols>
    <col min="1" max="125" width="2.441406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c r="B2" s="291"/>
      <c r="DG2" s="291"/>
    </row>
    <row r="3" spans="2:125" ht="13.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row r="5" spans="2:125" ht="13.2"/>
    <row r="6" spans="2:125" ht="13.2"/>
    <row r="7" spans="2:125" ht="13.2"/>
    <row r="8" spans="2:125" ht="13.2"/>
    <row r="9" spans="2:125" ht="13.2">
      <c r="DU9" s="291"/>
    </row>
    <row r="10" spans="2:125" ht="13.2"/>
    <row r="11" spans="2:125" ht="13.2"/>
    <row r="12" spans="2:125" ht="13.2"/>
    <row r="13" spans="2:125" ht="13.2"/>
    <row r="14" spans="2:125" ht="13.2"/>
    <row r="15" spans="2:125" ht="13.2"/>
    <row r="16" spans="2:125" ht="13.2"/>
    <row r="17" spans="125:125" ht="13.2">
      <c r="DU17" s="291"/>
    </row>
    <row r="18" spans="125:125" ht="13.2"/>
    <row r="19" spans="125:125" ht="13.2"/>
    <row r="20" spans="125:125" ht="13.2">
      <c r="DU20" s="291"/>
    </row>
    <row r="21" spans="125:125" ht="13.2">
      <c r="DU21" s="291"/>
    </row>
    <row r="22" spans="125:125" ht="13.2"/>
    <row r="23" spans="125:125" ht="13.2"/>
    <row r="24" spans="125:125" ht="13.2"/>
    <row r="25" spans="125:125" ht="13.2"/>
    <row r="26" spans="125:125" ht="13.2"/>
    <row r="27" spans="125:125" ht="13.2"/>
    <row r="28" spans="125:125" ht="13.2">
      <c r="DU28" s="291"/>
    </row>
    <row r="29" spans="125:125" ht="13.2"/>
    <row r="30" spans="125:125" ht="13.2"/>
    <row r="31" spans="125:125" ht="13.2"/>
    <row r="32" spans="125:125" ht="13.2"/>
    <row r="33" spans="2:125" ht="13.2">
      <c r="B33" s="291"/>
      <c r="G33" s="291"/>
      <c r="I33" s="291"/>
    </row>
    <row r="34" spans="2:125" ht="13.2">
      <c r="C34" s="291"/>
      <c r="P34" s="291"/>
      <c r="DE34" s="291"/>
      <c r="DH34" s="291"/>
    </row>
    <row r="35" spans="2:125" ht="13.2">
      <c r="D35" s="291"/>
      <c r="E35" s="291"/>
      <c r="DG35" s="291"/>
      <c r="DJ35" s="291"/>
      <c r="DP35" s="291"/>
      <c r="DQ35" s="291"/>
      <c r="DR35" s="291"/>
      <c r="DS35" s="291"/>
      <c r="DT35" s="291"/>
      <c r="DU35" s="291"/>
    </row>
    <row r="36" spans="2:125" ht="13.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c r="DU37" s="291"/>
    </row>
    <row r="38" spans="2:125" ht="13.2">
      <c r="DT38" s="291"/>
      <c r="DU38" s="291"/>
    </row>
    <row r="39" spans="2:125" ht="13.2"/>
    <row r="40" spans="2:125" ht="13.2">
      <c r="DH40" s="291"/>
    </row>
    <row r="41" spans="2:125" ht="13.2">
      <c r="DE41" s="291"/>
    </row>
    <row r="42" spans="2:125" ht="13.2">
      <c r="DG42" s="291"/>
      <c r="DJ42" s="291"/>
    </row>
    <row r="43" spans="2:125" ht="13.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c r="DU44" s="291"/>
    </row>
    <row r="45" spans="2:125" ht="13.2"/>
    <row r="46" spans="2:125" ht="13.2"/>
    <row r="47" spans="2:125" ht="13.2"/>
    <row r="48" spans="2:125" ht="13.2">
      <c r="DT48" s="291"/>
      <c r="DU48" s="291"/>
    </row>
    <row r="49" spans="120:125" ht="13.2">
      <c r="DU49" s="291"/>
    </row>
    <row r="50" spans="120:125" ht="13.2">
      <c r="DU50" s="291"/>
    </row>
    <row r="51" spans="120:125" ht="13.2">
      <c r="DP51" s="291"/>
      <c r="DQ51" s="291"/>
      <c r="DR51" s="291"/>
      <c r="DS51" s="291"/>
      <c r="DT51" s="291"/>
      <c r="DU51" s="291"/>
    </row>
    <row r="52" spans="120:125" ht="13.2"/>
    <row r="53" spans="120:125" ht="13.2"/>
    <row r="54" spans="120:125" ht="13.2">
      <c r="DU54" s="291"/>
    </row>
    <row r="55" spans="120:125" ht="13.2"/>
    <row r="56" spans="120:125" ht="13.2"/>
    <row r="57" spans="120:125" ht="13.2"/>
    <row r="58" spans="120:125" ht="13.2">
      <c r="DU58" s="291"/>
    </row>
    <row r="59" spans="120:125" ht="13.2"/>
    <row r="60" spans="120:125" ht="13.2"/>
    <row r="61" spans="120:125" ht="13.2"/>
    <row r="62" spans="120:125" ht="13.2"/>
    <row r="63" spans="120:125" ht="13.2">
      <c r="DU63" s="291"/>
    </row>
    <row r="64" spans="120:125" ht="13.2">
      <c r="DT64" s="291"/>
      <c r="DU64" s="291"/>
    </row>
    <row r="65" spans="123:125" ht="13.2"/>
    <row r="66" spans="123:125" ht="13.2"/>
    <row r="67" spans="123:125" ht="13.2"/>
    <row r="68" spans="123:125" ht="13.2"/>
    <row r="69" spans="123:125" ht="13.2">
      <c r="DS69" s="291"/>
      <c r="DT69" s="291"/>
      <c r="DU69" s="291"/>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1"/>
    </row>
    <row r="83" spans="116:125" ht="13.2">
      <c r="DM83" s="291"/>
      <c r="DN83" s="291"/>
      <c r="DO83" s="291"/>
      <c r="DP83" s="291"/>
      <c r="DQ83" s="291"/>
      <c r="DR83" s="291"/>
      <c r="DS83" s="291"/>
      <c r="DT83" s="291"/>
      <c r="DU83" s="291"/>
    </row>
    <row r="84" spans="116:125" ht="13.2"/>
    <row r="85" spans="116:125" ht="13.2"/>
    <row r="86" spans="116:125" ht="13.2"/>
    <row r="87" spans="116:125" ht="13.2"/>
    <row r="88" spans="116:125" ht="13.2">
      <c r="DU88" s="291"/>
    </row>
    <row r="89" spans="116:125" ht="13.2"/>
    <row r="90" spans="116:125" ht="13.2"/>
    <row r="91" spans="116:125" ht="13.2"/>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4QeX6F+Ocfj1FIXb0ANjajWmGNNt3UbrlTBphm7WlJnSHd8Ljpa2RwftzUBk5xubh5DxjOQoF8eCw5MJ6uVMTQ==" saltValue="MuMWiY6CNDhQvcMcMbFi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CV98" sqref="CV98"/>
    </sheetView>
  </sheetViews>
  <sheetFormatPr defaultColWidth="0" defaultRowHeight="13.5" customHeight="1" zeroHeight="1"/>
  <cols>
    <col min="1" max="125" width="2.441406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c r="B2" s="291"/>
      <c r="T2" s="291"/>
    </row>
    <row r="3" spans="1:125"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1"/>
      <c r="G33" s="291"/>
      <c r="I33" s="291"/>
    </row>
    <row r="34" spans="2:125" ht="13.2">
      <c r="C34" s="291"/>
      <c r="P34" s="291"/>
      <c r="R34" s="291"/>
      <c r="U34" s="291"/>
    </row>
    <row r="35" spans="2:125" ht="13.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c r="F36" s="291"/>
      <c r="H36" s="291"/>
      <c r="J36" s="291"/>
      <c r="K36" s="291"/>
      <c r="L36" s="291"/>
      <c r="M36" s="291"/>
      <c r="N36" s="291"/>
      <c r="O36" s="291"/>
      <c r="Q36" s="291"/>
      <c r="S36" s="291"/>
      <c r="V36" s="291"/>
    </row>
    <row r="37" spans="2:125" ht="13.2"/>
    <row r="38" spans="2:125" ht="13.2"/>
    <row r="39" spans="2:125" ht="13.2"/>
    <row r="40" spans="2:125" ht="13.2">
      <c r="U40" s="291"/>
    </row>
    <row r="41" spans="2:125" ht="13.2">
      <c r="R41" s="291"/>
    </row>
    <row r="42" spans="2:125" ht="13.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c r="Q43" s="291"/>
      <c r="S43" s="291"/>
      <c r="V43" s="291"/>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62t4CLJI7iwqKjuHzdYlEe/qXo8LOWB1lpQPgnKb4fGpkJIDnCVczhW1ASavnDoiUmndJcSP/uPMcVA7P0bf0g==" saltValue="4K13GS3vKEU6Hzw7Ns+1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P45" sqref="P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38.22</v>
      </c>
      <c r="G47" s="12">
        <v>43.43</v>
      </c>
      <c r="H47" s="12">
        <v>44.94</v>
      </c>
      <c r="I47" s="12">
        <v>49.73</v>
      </c>
      <c r="J47" s="13">
        <v>53.02</v>
      </c>
    </row>
    <row r="48" spans="2:10" ht="57.75" customHeight="1">
      <c r="B48" s="14"/>
      <c r="C48" s="1238" t="s">
        <v>4</v>
      </c>
      <c r="D48" s="1238"/>
      <c r="E48" s="1239"/>
      <c r="F48" s="15">
        <v>3.97</v>
      </c>
      <c r="G48" s="16">
        <v>3.37</v>
      </c>
      <c r="H48" s="16">
        <v>3</v>
      </c>
      <c r="I48" s="16">
        <v>3.65</v>
      </c>
      <c r="J48" s="17">
        <v>4.95</v>
      </c>
    </row>
    <row r="49" spans="2:10" ht="57.75" customHeight="1" thickBot="1">
      <c r="B49" s="18"/>
      <c r="C49" s="1240" t="s">
        <v>5</v>
      </c>
      <c r="D49" s="1240"/>
      <c r="E49" s="1241"/>
      <c r="F49" s="19">
        <v>7.98</v>
      </c>
      <c r="G49" s="20">
        <v>2.89</v>
      </c>
      <c r="H49" s="20">
        <v>2.4900000000000002</v>
      </c>
      <c r="I49" s="20">
        <v>3.73</v>
      </c>
      <c r="J49" s="21">
        <v>3.8</v>
      </c>
    </row>
    <row r="50" spans="2:10" ht="13.5" customHeight="1"/>
  </sheetData>
  <sheetProtection algorithmName="SHA-512" hashValue="H4U9EsWgxGk/iN1JAxGy/zOWfXRYJ/jrdj9NKVRNvJlx6+imw+7cXTjWyjWPiDRpyVQmXRIL6wx0cygU75vlkw==" saltValue="BvTQunQyRoHRSseR/Tr9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松本 彩乃</cp:lastModifiedBy>
  <cp:lastPrinted>2021-03-08T06:50:50Z</cp:lastPrinted>
  <dcterms:created xsi:type="dcterms:W3CDTF">2021-02-05T01:20:51Z</dcterms:created>
  <dcterms:modified xsi:type="dcterms:W3CDTF">2021-10-19T08:13:08Z</dcterms:modified>
  <cp:category/>
</cp:coreProperties>
</file>