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howa-filenas\総務係\財政、条例、電算など（鵜川洸一）\01_財政\05_新地方公会計\09_R3\02_調査物\05_財政状況資料集の追加分(公会計分)\県報告\"/>
    </mc:Choice>
  </mc:AlternateContent>
  <xr:revisionPtr revIDLastSave="0" documentId="13_ncr:1_{C8B4523B-CAFB-480F-82E7-E462B3B16CC1}"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<sst xmlns="http://schemas.openxmlformats.org/spreadsheetml/2006/main" count="1128" uniqueCount="611">
  <si>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</si>
  <si>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</si>
  <si>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</si>
  <si>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</si>
  <si>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</si>
  <si>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</si>
  <si>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</si>
  <si>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</si>
  <si>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</si>
  <si>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</si>
  <si>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</si>
  <si>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</si>
  <si>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</si>
  <si>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</si>
  <si>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</si>
  <si>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</si>
  <si>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</si>
  <si>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</si>
  <si>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</si>
  <si>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</si>
  <si>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</si>
  <si>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</si>
  <si>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</si>
  <si>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</si>
  <si>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</si>
  <si>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</si>
  <si>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</si>
  <si>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</si>
  <si>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</si>
  <si>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</si>
  <si>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</si>
  <si>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</si>
  <si>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</si>
  <si>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</si>
  <si>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</si>
  <si>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</si>
  <si>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</si>
  <si>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</si>
  <si>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</si>
  <si>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</si>
  <si>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</si>
  <si>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</si>
  <si>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</si>
  <si>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</si>
  <si>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</si>
  <si>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</si>
  <si>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</si>
  <si>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</si>
  <si>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</si>
  <si>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</si>
  <si>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</si>
  <si>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</si>
  <si>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</si>
  <si>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</si>
  <si>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</si>
  <si>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</si>
  <si>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</si>
  <si>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</si>
  <si>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</si>
  <si>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</si>
  <si>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</si>
  <si>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</si>
  <si>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</si>
  <si>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</si>
  <si>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</si>
  <si>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</si>
  <si>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</si>
  <si>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</si>
  <si>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</si>
  <si>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</si>
  <si>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</si>
  <si>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</si>
  <si>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</si>
  <si>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</si>
  <si>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</si>
  <si>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</si>
  <si>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</si>
  <si>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</si>
  <si>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</si>
  <si>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</si>
  <si>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</si>
  <si>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</si>
  <si>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</si>
  <si>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</si>
  <si>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</si>
  <si>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</si>
  <si>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</si>
  <si>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</si>
  <si>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</si>
  <si>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</si>
  <si>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</si>
  <si>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</si>
  <si>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</si>
  <si>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</si>
  <si>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</si>
  <si>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</si>
  <si>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</si>
  <si>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</si>
  <si>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</si>
  <si>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</si>
  <si>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</si>
  <si>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</si>
  <si>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</si>
  <si>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</si>
  <si>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</si>
  <si>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</si>
  <si>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</si>
  <si>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</si>
  <si>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</si>
  <si>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</si>
  <si>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</si>
  <si>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</si>
  <si>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</si>
  <si>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</si>
  <si>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</si>
  <si>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</si>
  <si>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</si>
  <si>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</si>
  <si>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</si>
  <si>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</si>
  <si>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</si>
  <si>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</si>
  <si>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</si>
  <si>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</si>
  <si>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</si>
  <si>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</si>
  <si>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</si>
  <si>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</si>
  <si>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</si>
  <si>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</si>
  <si>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</si>
  <si>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</si>
  <si>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</si>
  <si>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</si>
  <si>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</si>
  <si>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</si>
  <si>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</si>
  <si>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</si>
  <si>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</si>
  <si>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</si>
  <si>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</si>
  <si>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</si>
  <si>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</si>
  <si>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</si>
  <si>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</si>
  <si>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</si>
  <si>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</si>
  <si>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</si>
  <si>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</si>
  <si>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</si>
  <si>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</si>
  <si>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</si>
  <si>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</si>
  <si>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</si>
  <si>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</si>
  <si>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</si>
  <si>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</si>
  <si>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</si>
  <si>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</si>
  <si>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</si>
  <si>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</si>
  <si>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</si>
  <si>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</si>
  <si>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</si>
  <si>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</si>
  <si>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</si>
  <si>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</si>
  <si>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</si>
  <si>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</si>
  <si>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</si>
  <si>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</si>
  <si>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</si>
  <si>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</si>
  <si>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</si>
  <si>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</si>
  <si>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</si>
  <si>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</si>
  <si>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</si>
  <si>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</si>
  <si>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</si>
  <si>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</si>
  <si>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</si>
  <si>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</si>
  <si>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</si>
  <si>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</si>
  <si>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</si>
  <si>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</si>
  <si>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</si>
  <si>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</si>
  <si>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</si>
  <si>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</si>
  <si>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</si>
  <si>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</si>
  <si>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</si>
  <si>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</si>
  <si>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</si>
  <si>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</si>
  <si>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</si>
  <si>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</si>
  <si>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</si>
  <si>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</si>
  <si>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</si>
  <si>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</si>
  <si>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</si>
  <si>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</si>
  <si>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</si>
  <si>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</si>
  <si>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</si>
  <si>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</si>
  <si>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</si>
  <si>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</si>
  <si>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</si>
  <si>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</si>
  <si>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</si>
  <si>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</si>
  <si>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</si>
  <si>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</si>
  <si>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</si>
  <si>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</si>
  <si>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</si>
  <si>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</si>
  <si>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</si>
  <si>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</si>
  <si>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</si>
  <si>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</si>
  <si>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</si>
  <si>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</si>
  <si>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</si>
  <si>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</si>
  <si>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</si>
  <si>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</si>
  <si>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</si>
  <si>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</si>
  <si>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</si>
  <si>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</si>
  <si>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</si>
  <si>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</si>
  <si>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</si>
  <si>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</si>
  <si>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</si>
  <si>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</si>
  <si>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</si>
  <si>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</si>
  <si>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</si>
  <si>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</si>
  <si>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</si>
  <si>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</si>
  <si>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</si>
  <si>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</si>
  <si>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</si>
  <si>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</si>
  <si>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</si>
  <si>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</si>
  <si>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</si>
  <si>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</si>
  <si>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</si>
  <si>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</si>
  <si>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</si>
  <si>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</si>
  <si>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</si>
  <si>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</si>
  <si>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</si>
  <si>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</si>
  <si>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</si>
  <si>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</si>
  <si>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</si>
  <si>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</si>
  <si>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</si>
  <si>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</si>
  <si>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</si>
  <si>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</si>
  <si>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</si>
  <si>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</si>
  <si>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</si>
  <si>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</si>
  <si>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</si>
  <si>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</si>
  <si>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</si>
  <si>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</si>
  <si>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</si>
  <si>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</si>
  <si>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</si>
  <si>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</si>
  <si>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</si>
  <si>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</si>
  <si>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</si>
  <si>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</si>
  <si>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</si>
  <si>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</si>
  <si>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</si>
  <si>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</si>
  <si>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</si>
  <si>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</si>
  <si>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</si>
  <si>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</si>
  <si>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</si>
  <si>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</si>
  <si>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</si>
  <si>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</si>
  <si>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</si>
  <si>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</si>
  <si>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</si>
  <si>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</si>
  <si>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</si>
  <si>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</si>
  <si>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</si>
  <si>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</si>
  <si>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</si>
  <si>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</si>
  <si>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</si>
  <si>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</si>
  <si>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</si>
  <si>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</si>
  <si>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</si>
  <si>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</si>
  <si>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</si>
  <si>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</si>
  <si>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</si>
  <si>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</si>
  <si>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</si>
  <si>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</si>
  <si>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</si>
  <si>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</si>
  <si>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</si>
  <si>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</si>
  <si>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</si>
  <si>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</si>
  <si>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</si>
  <si>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</si>
  <si>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</si>
  <si>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</si>
  <si>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</si>
  <si>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</si>
  <si>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</si>
  <si>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</si>
  <si>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</si>
  <si>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</si>
  <si>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</si>
  <si>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</si>
  <si>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</si>
  <si>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</si>
  <si>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</si>
  <si>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</si>
  <si>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</si>
  <si>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</si>
  <si>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</si>
  <si>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</si>
  <si>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</si>
  <si>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</si>
  <si>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</si>
  <si>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</si>
  <si>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</si>
  <si>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</si>
  <si>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</si>
  <si>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</si>
  <si>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</si>
  <si>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</si>
  <si>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</si>
  <si>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</si>
  <si>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</si>
  <si>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</si>
  <si>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</si>
  <si>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</si>
  <si>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</si>
  <si>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</si>
  <si>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</si>
  <si>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</si>
  <si>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</si>
  <si>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</si>
  <si>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</si>
  <si>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</si>
  <si>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</si>
  <si>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</si>
  <si>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</si>
  <si>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</si>
  <si>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</si>
  <si>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</si>
  <si>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</si>
  <si>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</si>
  <si>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</si>
  <si>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</si>
  <si>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</si>
  <si>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</si>
  <si>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</si>
  <si>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</si>
  <si>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</si>
  <si>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</si>
  <si>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</si>
  <si>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</si>
  <si>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</si>
  <si>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</si>
  <si>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</si>
  <si>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</si>
  <si>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</si>
  <si>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</si>
  <si>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</si>
  <si>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</si>
  <si>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</si>
  <si>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</si>
  <si>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</si>
  <si>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</si>
  <si>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</si>
  <si>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</si>
  <si>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</si>
  <si>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</si>
  <si>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</si>
  <si>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</si>
  <si>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</si>
  <si>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法非適用企業</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</si>
  <si>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</si>
  <si>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</si>
  <si>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</si>
  <si>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</si>
  <si>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</si>
  <si>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</si>
  <si>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</si>
  <si>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</si>
  <si>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</si>
  <si>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</si>
  <si>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</si>
  <si>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</si>
  <si>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</si>
  <si>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</si>
  <si>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</si>
  <si>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</si>
  <si>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</si>
  <si>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</si>
  <si>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</si>
  <si>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</si>
  <si>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</si>
  <si>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</si>
  <si>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</si>
  <si>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</si>
  <si>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</si>
  <si>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</si>
  <si>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</si>
  <si>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</si>
  <si>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</si>
  <si>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</si>
  <si>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</si>
  <si>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</si>
  <si>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</si>
  <si>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</si>
  <si>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</si>
  <si>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</si>
  <si>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</si>
  <si>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</si>
  <si>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</si>
  <si>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</si>
  <si>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</si>
  <si>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</si>
  <si>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</si>
  <si>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</si>
  <si>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</si>
  <si>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</si>
  <si>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</si>
  <si>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</si>
  <si>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</si>
  <si>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</si>
  <si>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</si>
  <si>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</si>
  <si>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</si>
  <si>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</si>
  <si>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</si>
  <si>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</si>
  <si>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</si>
  <si>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</si>
  <si>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</si>
  <si>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</si>
  <si>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</si>
  <si>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</si>
  <si>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</si>
  <si>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</si>
  <si>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t>
    <phoneticPr fontId="5"/>
  </si>
  <si>
    <t>(Ｆ)</t>
    <phoneticPr fontId="5"/>
  </si>
  <si>
    <t>下水道事業（特定地域生活排水処理事業）</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</si>
  <si>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</si>
  <si>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</si>
  <si>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</si>
  <si>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</si>
  <si>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</si>
  <si>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</si>
  <si>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</si>
  <si>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</si>
  <si>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</si>
  <si>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</si>
  <si>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</si>
  <si>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</si>
  <si>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</si>
  <si>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</si>
  <si>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</si>
  <si>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</si>
  <si>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</si>
  <si>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</si>
  <si>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</si>
  <si>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</si>
  <si>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</si>
  <si>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</si>
  <si>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</si>
  <si>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</si>
  <si>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</si>
  <si>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</si>
  <si>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</si>
  <si>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</si>
  <si>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</si>
  <si>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</si>
  <si>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</si>
  <si>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</si>
  <si>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</si>
  <si>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</si>
  <si>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</si>
  <si>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</si>
  <si>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</si>
  <si>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</si>
  <si>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</si>
  <si>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</si>
  <si>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</si>
  <si>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</si>
  <si>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</si>
  <si>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</si>
  <si>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</si>
  <si>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</si>
  <si>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</si>
  <si>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</si>
  <si>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</si>
  <si>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</si>
  <si>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</si>
  <si>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</si>
  <si>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</si>
  <si>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</si>
  <si>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</si>
  <si>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</si>
  <si>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</si>
  <si>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</si>
  <si>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</si>
  <si>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</si>
  <si>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</si>
  <si>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</si>
  <si>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</si>
  <si>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</si>
  <si>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</si>
  <si>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</si>
  <si>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</si>
  <si>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</si>
  <si>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</si>
  <si>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</si>
  <si>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</si>
  <si>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</si>
  <si>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</si>
  <si>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</si>
  <si>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</si>
  <si>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</si>
  <si>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</si>
  <si>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</si>
  <si>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</si>
  <si>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</si>
  <si>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</si>
  <si>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</si>
  <si>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</si>
  <si>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</si>
  <si>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</si>
  <si>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</si>
  <si>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</si>
  <si>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13.24</t>
  </si>
  <si>
    <t>▲ 18.20</t>
  </si>
  <si>
    <t>▲ 7.44</t>
  </si>
  <si>
    <t>▲ 3.75</t>
  </si>
  <si>
    <t>▲ 1.15</t>
  </si>
  <si>
    <t>一般会計</t>
  </si>
  <si>
    <t>介護保険事業</t>
  </si>
  <si>
    <t>国民健康保険事業（施設勘定）</t>
  </si>
  <si>
    <t>簡易水道事業</t>
  </si>
  <si>
    <t>下水道事業（農業集落排水）</t>
  </si>
  <si>
    <t>下水道事業（特定環境保全）</t>
  </si>
  <si>
    <t>下水道事業（特定地域生活排水）</t>
  </si>
  <si>
    <t>国民健康保険事業（事業勘定）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</si>
  <si>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</si>
  <si>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</si>
  <si>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</si>
  <si>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</si>
  <si>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</si>
  <si>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</si>
  <si>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</si>
  <si>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</si>
  <si>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</si>
  <si>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5">
      <t>コウキョウ</t>
    </rPh>
    <rPh sb="5" eb="7">
      <t>シセツ</t>
    </rPh>
    <rPh sb="7" eb="8">
      <t>トウ</t>
    </rPh>
    <rPh sb="8" eb="10">
      <t>イジ</t>
    </rPh>
    <rPh sb="10" eb="12">
      <t>カンリ</t>
    </rPh>
    <rPh sb="12" eb="14">
      <t>キキン</t>
    </rPh>
    <phoneticPr fontId="5"/>
  </si>
  <si>
    <t>昭和村上下水道等維持管理基金</t>
    <rPh sb="0" eb="3">
      <t>ショウワムラ</t>
    </rPh>
    <rPh sb="3" eb="5">
      <t>ジョウゲ</t>
    </rPh>
    <rPh sb="5" eb="7">
      <t>スイドウ</t>
    </rPh>
    <rPh sb="7" eb="8">
      <t>トウ</t>
    </rPh>
    <rPh sb="8" eb="10">
      <t>イジ</t>
    </rPh>
    <rPh sb="10" eb="12">
      <t>カンリ</t>
    </rPh>
    <rPh sb="12" eb="14">
      <t>キキン</t>
    </rPh>
    <phoneticPr fontId="5"/>
  </si>
  <si>
    <t>昭和村観光開発基金</t>
    <rPh sb="0" eb="3">
      <t>ショウワムラ</t>
    </rPh>
    <rPh sb="3" eb="5">
      <t>カンコウ</t>
    </rPh>
    <rPh sb="5" eb="7">
      <t>カイハツ</t>
    </rPh>
    <rPh sb="7" eb="9">
      <t>キキン</t>
    </rPh>
    <phoneticPr fontId="5"/>
  </si>
  <si>
    <t>昭和村土木機械整備基金</t>
    <rPh sb="0" eb="3">
      <t>ショウワムラ</t>
    </rPh>
    <rPh sb="3" eb="5">
      <t>ドボク</t>
    </rPh>
    <rPh sb="5" eb="7">
      <t>キカイ</t>
    </rPh>
    <rPh sb="7" eb="9">
      <t>セイビ</t>
    </rPh>
    <rPh sb="9" eb="11">
      <t>キキン</t>
    </rPh>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</si>
  <si>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</si>
  <si>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会津若松地方広域市町村圏整備組合水適用水供給事業会計</t>
    <rPh sb="0" eb="4">
      <t>アイヅワカマツ</t>
    </rPh>
    <rPh sb="4" eb="6">
      <t>チホウ</t>
    </rPh>
    <rPh sb="6" eb="8">
      <t>コウイキ</t>
    </rPh>
    <rPh sb="8" eb="11">
      <t>シチョウソン</t>
    </rPh>
    <rPh sb="11" eb="12">
      <t>ケン</t>
    </rPh>
    <rPh sb="12" eb="14">
      <t>セイビ</t>
    </rPh>
    <rPh sb="14" eb="16">
      <t>クミアイ</t>
    </rPh>
    <rPh sb="16" eb="17">
      <t>ミズ</t>
    </rPh>
    <rPh sb="17" eb="19">
      <t>テキヨウ</t>
    </rPh>
    <rPh sb="19" eb="20">
      <t>ミズ</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</si>
  <si>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</si>
  <si>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</si>
  <si>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</si>
  <si>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</si>
  <si>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</si>
  <si>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</si>
  <si>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</si>
  <si>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（株）奥会津昭和村振興公社</t>
    <rPh sb="0" eb="3">
      <t>カブ</t>
    </rPh>
    <rPh sb="3" eb="4">
      <t>オク</t>
    </rPh>
    <rPh sb="4" eb="6">
      <t>アイヅ</t>
    </rPh>
    <rPh sb="6" eb="9">
      <t>ショウワムラ</t>
    </rPh>
    <rPh sb="9" eb="11">
      <t>シンコウ</t>
    </rPh>
    <rPh sb="11" eb="13">
      <t>コウシャ</t>
    </rPh>
    <phoneticPr fontId="2"/>
  </si>
  <si>
    <t>（有）グリーンファーム</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</si>
  <si>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</si>
  <si>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</si>
  <si>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</si>
  <si>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</si>
  <si>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</si>
  <si>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</si>
  <si>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</si>
  <si>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</si>
  <si>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</si>
  <si>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</si>
  <si>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実質公債費比率は近年上昇傾向にある。
主な要因としては、大規模工事等による地方債の元利償還が開始となったこと等が考えられる。</t>
    <rPh sb="0" eb="2">
      <t>ジッシツ</t>
    </rPh>
    <rPh sb="2" eb="5">
      <t>コウサイヒ</t>
    </rPh>
    <rPh sb="5" eb="7">
      <t>ヒリツ</t>
    </rPh>
    <rPh sb="8" eb="10">
      <t>キンネン</t>
    </rPh>
    <rPh sb="10" eb="12">
      <t>ジョウショウ</t>
    </rPh>
    <rPh sb="12" eb="14">
      <t>ケイコウ</t>
    </rPh>
    <rPh sb="19" eb="20">
      <t>オモ</t>
    </rPh>
    <rPh sb="21" eb="23">
      <t>ヨウイン</t>
    </rPh>
    <rPh sb="28" eb="31">
      <t>ダイキボ</t>
    </rPh>
    <rPh sb="31" eb="33">
      <t>コウジ</t>
    </rPh>
    <rPh sb="33" eb="34">
      <t>トウ</t>
    </rPh>
    <rPh sb="37" eb="40">
      <t>チホウサイ</t>
    </rPh>
    <rPh sb="41" eb="43">
      <t>ガンリ</t>
    </rPh>
    <rPh sb="43" eb="45">
      <t>ショウカン</t>
    </rPh>
    <rPh sb="46" eb="48">
      <t>カイシ</t>
    </rPh>
    <rPh sb="54" eb="55">
      <t>ナド</t>
    </rPh>
    <rPh sb="56" eb="5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</si>
</sst>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DC984A7-297C-4678-B3AE-B2DC75B4092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091-4075-8B9D-FA8FC75DEC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549586</c:v>
                </c:pt>
                <c:pt idx="1">
                  <c:v>279133</c:v>
                </c:pt>
                <c:pt idx="2">
                  <c:v>440705</c:v>
                </c:pt>
                <c:pt idx="3">
                  <c:v>196293</c:v>
                </c:pt>
                <c:pt idx="4">
                  <c:v>297298</c:v>
                </c:pt>
              </c:numCache>
            </c:numRef>
          </c:val>
          <c:smooth val="0"/>
          <c:extLst>
            <c:ext xmlns:c16="http://schemas.microsoft.com/office/drawing/2014/chart" uri="{C3380CC4-5D6E-409C-BE32-E72D297353CC}">
              <c16:uniqueId val="{00000001-6091-4075-8B9D-FA8FC75DEC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4.03</c:v>
                </c:pt>
                <c:pt idx="1">
                  <c:v>5.97</c:v>
                </c:pt>
                <c:pt idx="2">
                  <c:v>5.61</c:v>
                </c:pt>
                <c:pt idx="3">
                  <c:v>6.73</c:v>
                </c:pt>
                <c:pt idx="4">
                  <c:v>5.07</c:v>
                </c:pt>
              </c:numCache>
            </c:numRef>
          </c:val>
          <c:extLst>
            <c:ext xmlns:c16="http://schemas.microsoft.com/office/drawing/2014/chart" uri="{C3380CC4-5D6E-409C-BE32-E72D297353CC}">
              <c16:uniqueId val="{00000000-C43E-4C86-9B71-54F97159E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40.35</c:v>
                </c:pt>
                <c:pt idx="1">
                  <c:v>24.76</c:v>
                </c:pt>
                <c:pt idx="2">
                  <c:v>22.57</c:v>
                </c:pt>
                <c:pt idx="3">
                  <c:v>21.72</c:v>
                </c:pt>
                <c:pt idx="4">
                  <c:v>24.54</c:v>
                </c:pt>
              </c:numCache>
            </c:numRef>
          </c:val>
          <c:extLst>
            <c:ext xmlns:c16="http://schemas.microsoft.com/office/drawing/2014/chart" uri="{C3380CC4-5D6E-409C-BE32-E72D297353CC}">
              <c16:uniqueId val="{00000001-C43E-4C86-9B71-54F97159EA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-13.24</c:v>
                </c:pt>
                <c:pt idx="1">
                  <c:v>-18.2</c:v>
                </c:pt>
                <c:pt idx="2">
                  <c:v>-7.44</c:v>
                </c:pt>
                <c:pt idx="3">
                  <c:v>-3.75</c:v>
                </c:pt>
                <c:pt idx="4">
                  <c:v>-1.1499999999999999</c:v>
                </c:pt>
              </c:numCache>
            </c:numRef>
          </c:val>
          <c:smooth val="0"/>
          <c:extLst>
            <c:ext xmlns:c16="http://schemas.microsoft.com/office/drawing/2014/chart" uri="{C3380CC4-5D6E-409C-BE32-E72D297353CC}">
              <c16:uniqueId val="{00000002-C43E-4C86-9B71-54F97159EA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0-EE20-428A-B7D3-334BBD0D98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0-428A-B7D3-334BBD0D98AF}"/>
            </c:ext>
          </c:extLst>
        </c:ser>
        <c:ser>
          <c:idx val="2"/>
          <c:order val="2"/>
          <c:tx>
            <c:strRef>
              <c:f>データシート!$A$29</c:f>
              <c:strCache>
                <c:ptCount val="1"/>
                <c:pt idx="0">
                  <c:v>国民健康保険事業（事業勘定）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0.6</c:v>
                </c:pt>
                <c:pt idx="4">
                  <c:v>#N/A</c:v>
                </c:pt>
                <c:pt idx="5">
                  <c:v>0.53</c:v>
                </c:pt>
                <c:pt idx="6">
                  <c:v>#N/A</c:v>
                </c:pt>
                <c:pt idx="7">
                  <c:v>0.36</c:v>
                </c:pt>
                <c:pt idx="8">
                  <c:v>#N/A</c:v>
                </c:pt>
                <c:pt idx="9">
                  <c:v>0.06</c:v>
                </c:pt>
              </c:numCache>
            </c:numRef>
          </c:val>
          <c:extLst>
            <c:ext xmlns:c16="http://schemas.microsoft.com/office/drawing/2014/chart" uri="{C3380CC4-5D6E-409C-BE32-E72D297353CC}">
              <c16:uniqueId val="{00000002-EE20-428A-B7D3-334BBD0D98AF}"/>
            </c:ext>
          </c:extLst>
        </c:ser>
        <c:ser>
          <c:idx val="3"/>
          <c:order val="3"/>
          <c:tx>
            <c:strRef>
              <c:f>データシート!$A$30</c:f>
              <c:strCache>
                <c:ptCount val="1"/>
                <c:pt idx="0">
                  <c:v>下水道事業（特定地域生活排水）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7.0000000000000007E-2</c:v>
                </c:pt>
                <c:pt idx="8">
                  <c:v>#N/A</c:v>
                </c:pt>
                <c:pt idx="9">
                  <c:v>0.08</c:v>
                </c:pt>
              </c:numCache>
            </c:numRef>
          </c:val>
          <c:extLst>
            <c:ext xmlns:c16="http://schemas.microsoft.com/office/drawing/2014/chart" uri="{C3380CC4-5D6E-409C-BE32-E72D297353CC}">
              <c16:uniqueId val="{00000003-EE20-428A-B7D3-334BBD0D98AF}"/>
            </c:ext>
          </c:extLst>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0.04</c:v>
                </c:pt>
                <c:pt idx="4">
                  <c:v>#N/A</c:v>
                </c:pt>
                <c:pt idx="5">
                  <c:v>0.11</c:v>
                </c:pt>
                <c:pt idx="6">
                  <c:v>#N/A</c:v>
                </c:pt>
                <c:pt idx="7">
                  <c:v>0.2</c:v>
                </c:pt>
                <c:pt idx="8">
                  <c:v>#N/A</c:v>
                </c:pt>
                <c:pt idx="9">
                  <c:v>0.15</c:v>
                </c:pt>
              </c:numCache>
            </c:numRef>
          </c:val>
          <c:extLst>
            <c:ext xmlns:c16="http://schemas.microsoft.com/office/drawing/2014/chart" uri="{C3380CC4-5D6E-409C-BE32-E72D297353CC}">
              <c16:uniqueId val="{00000004-EE20-428A-B7D3-334BBD0D98AF}"/>
            </c:ext>
          </c:extLst>
        </c:ser>
        <c:ser>
          <c:idx val="5"/>
          <c:order val="5"/>
          <c:tx>
            <c:strRef>
              <c:f>データシート!$A$32</c:f>
              <c:strCache>
                <c:ptCount val="1"/>
                <c:pt idx="0">
                  <c:v>下水道事業（農業集落排水）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0.14000000000000001</c:v>
                </c:pt>
                <c:pt idx="6">
                  <c:v>#N/A</c:v>
                </c:pt>
                <c:pt idx="7">
                  <c:v>0.13</c:v>
                </c:pt>
                <c:pt idx="8">
                  <c:v>#N/A</c:v>
                </c:pt>
                <c:pt idx="9">
                  <c:v>0.21</c:v>
                </c:pt>
              </c:numCache>
            </c:numRef>
          </c:val>
          <c:extLst>
            <c:ext xmlns:c16="http://schemas.microsoft.com/office/drawing/2014/chart" uri="{C3380CC4-5D6E-409C-BE32-E72D297353CC}">
              <c16:uniqueId val="{00000005-EE20-428A-B7D3-334BBD0D98AF}"/>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0.06</c:v>
                </c:pt>
                <c:pt idx="4">
                  <c:v>#N/A</c:v>
                </c:pt>
                <c:pt idx="5">
                  <c:v>0.01</c:v>
                </c:pt>
                <c:pt idx="6">
                  <c:v>#N/A</c:v>
                </c:pt>
                <c:pt idx="7">
                  <c:v>0.4</c:v>
                </c:pt>
                <c:pt idx="8">
                  <c:v>#N/A</c:v>
                </c:pt>
                <c:pt idx="9">
                  <c:v>0.35</c:v>
                </c:pt>
              </c:numCache>
            </c:numRef>
          </c:val>
          <c:extLst>
            <c:ext xmlns:c16="http://schemas.microsoft.com/office/drawing/2014/chart" uri="{C3380CC4-5D6E-409C-BE32-E72D297353CC}">
              <c16:uniqueId val="{00000006-EE20-428A-B7D3-334BBD0D98AF}"/>
            </c:ext>
          </c:extLst>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0.56999999999999995</c:v>
                </c:pt>
                <c:pt idx="2">
                  <c:v>#N/A</c:v>
                </c:pt>
                <c:pt idx="3">
                  <c:v>0.25</c:v>
                </c:pt>
                <c:pt idx="4">
                  <c:v>#N/A</c:v>
                </c:pt>
                <c:pt idx="5">
                  <c:v>0.43</c:v>
                </c:pt>
                <c:pt idx="6">
                  <c:v>#N/A</c:v>
                </c:pt>
                <c:pt idx="7">
                  <c:v>0.42</c:v>
                </c:pt>
                <c:pt idx="8">
                  <c:v>#N/A</c:v>
                </c:pt>
                <c:pt idx="9">
                  <c:v>0.41</c:v>
                </c:pt>
              </c:numCache>
            </c:numRef>
          </c:val>
          <c:extLst>
            <c:ext xmlns:c16="http://schemas.microsoft.com/office/drawing/2014/chart" uri="{C3380CC4-5D6E-409C-BE32-E72D297353CC}">
              <c16:uniqueId val="{00000007-EE20-428A-B7D3-334BBD0D98AF}"/>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2.34</c:v>
                </c:pt>
                <c:pt idx="2">
                  <c:v>#N/A</c:v>
                </c:pt>
                <c:pt idx="3">
                  <c:v>2.92</c:v>
                </c:pt>
                <c:pt idx="4">
                  <c:v>#N/A</c:v>
                </c:pt>
                <c:pt idx="5">
                  <c:v>2.15</c:v>
                </c:pt>
                <c:pt idx="6">
                  <c:v>#N/A</c:v>
                </c:pt>
                <c:pt idx="7">
                  <c:v>1.1599999999999999</c:v>
                </c:pt>
                <c:pt idx="8">
                  <c:v>#N/A</c:v>
                </c:pt>
                <c:pt idx="9">
                  <c:v>1.41</c:v>
                </c:pt>
              </c:numCache>
            </c:numRef>
          </c:val>
          <c:extLst>
            <c:ext xmlns:c16="http://schemas.microsoft.com/office/drawing/2014/chart" uri="{C3380CC4-5D6E-409C-BE32-E72D297353CC}">
              <c16:uniqueId val="{00000008-EE20-428A-B7D3-334BBD0D98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4.03</c:v>
                </c:pt>
                <c:pt idx="2">
                  <c:v>#N/A</c:v>
                </c:pt>
                <c:pt idx="3">
                  <c:v>5.96</c:v>
                </c:pt>
                <c:pt idx="4">
                  <c:v>#N/A</c:v>
                </c:pt>
                <c:pt idx="5">
                  <c:v>5.61</c:v>
                </c:pt>
                <c:pt idx="6">
                  <c:v>#N/A</c:v>
                </c:pt>
                <c:pt idx="7">
                  <c:v>6.72</c:v>
                </c:pt>
                <c:pt idx="8">
                  <c:v>#N/A</c:v>
                </c:pt>
                <c:pt idx="9">
                  <c:v>5.0599999999999996</c:v>
                </c:pt>
              </c:numCache>
            </c:numRef>
          </c:val>
          <c:extLst>
            <c:ext xmlns:c16="http://schemas.microsoft.com/office/drawing/2014/chart" uri="{C3380CC4-5D6E-409C-BE32-E72D297353CC}">
              <c16:uniqueId val="{00000009-EE20-428A-B7D3-334BBD0D98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185</c:v>
                </c:pt>
                <c:pt idx="5">
                  <c:v>184</c:v>
                </c:pt>
                <c:pt idx="8">
                  <c:v>190</c:v>
                </c:pt>
                <c:pt idx="11">
                  <c:v>188</c:v>
                </c:pt>
                <c:pt idx="14">
                  <c:v>218</c:v>
                </c:pt>
              </c:numCache>
            </c:numRef>
          </c:val>
          <c:extLst>
            <c:ext xmlns:c16="http://schemas.microsoft.com/office/drawing/2014/chart" uri="{C3380CC4-5D6E-409C-BE32-E72D297353CC}">
              <c16:uniqueId val="{00000000-C658-4A09-96A6-BA644CD213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58-4A09-96A6-BA644CD213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58-4A09-96A6-BA644CD213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C658-4A09-96A6-BA644CD213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c:v>
                </c:pt>
                <c:pt idx="3">
                  <c:v>93</c:v>
                </c:pt>
                <c:pt idx="6">
                  <c:v>101</c:v>
                </c:pt>
                <c:pt idx="9">
                  <c:v>100</c:v>
                </c:pt>
                <c:pt idx="12">
                  <c:v>93</c:v>
                </c:pt>
              </c:numCache>
            </c:numRef>
          </c:val>
          <c:extLst>
            <c:ext xmlns:c16="http://schemas.microsoft.com/office/drawing/2014/chart" uri="{C3380CC4-5D6E-409C-BE32-E72D297353CC}">
              <c16:uniqueId val="{00000004-C658-4A09-96A6-BA644CD213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58-4A09-96A6-BA644CD213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58-4A09-96A6-BA644CD213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128</c:v>
                </c:pt>
                <c:pt idx="3">
                  <c:v>132</c:v>
                </c:pt>
                <c:pt idx="6">
                  <c:v>140</c:v>
                </c:pt>
                <c:pt idx="9">
                  <c:v>148</c:v>
                </c:pt>
                <c:pt idx="12">
                  <c:v>192</c:v>
                </c:pt>
              </c:numCache>
            </c:numRef>
          </c:val>
          <c:extLst>
            <c:ext xmlns:c16="http://schemas.microsoft.com/office/drawing/2014/chart" uri="{C3380CC4-5D6E-409C-BE32-E72D297353CC}">
              <c16:uniqueId val="{00000007-C658-4A09-96A6-BA644CD213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c:v>
                </c:pt>
                <c:pt idx="2">
                  <c:v>#N/A</c:v>
                </c:pt>
                <c:pt idx="3">
                  <c:v>#N/A</c:v>
                </c:pt>
                <c:pt idx="4">
                  <c:v>42</c:v>
                </c:pt>
                <c:pt idx="5">
                  <c:v>#N/A</c:v>
                </c:pt>
                <c:pt idx="6">
                  <c:v>#N/A</c:v>
                </c:pt>
                <c:pt idx="7">
                  <c:v>52</c:v>
                </c:pt>
                <c:pt idx="8">
                  <c:v>#N/A</c:v>
                </c:pt>
                <c:pt idx="9">
                  <c:v>#N/A</c:v>
                </c:pt>
                <c:pt idx="10">
                  <c:v>61</c:v>
                </c:pt>
                <c:pt idx="11">
                  <c:v>#N/A</c:v>
                </c:pt>
                <c:pt idx="12">
                  <c:v>#N/A</c:v>
                </c:pt>
                <c:pt idx="13">
                  <c:v>68</c:v>
                </c:pt>
                <c:pt idx="14">
                  <c:v>#N/A</c:v>
                </c:pt>
              </c:numCache>
            </c:numRef>
          </c:val>
          <c:smooth val="0"/>
          <c:extLst>
            <c:ext xmlns:c16="http://schemas.microsoft.com/office/drawing/2014/chart" uri="{C3380CC4-5D6E-409C-BE32-E72D297353CC}">
              <c16:uniqueId val="{00000008-C658-4A09-96A6-BA644CD213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1870</c:v>
                </c:pt>
                <c:pt idx="5">
                  <c:v>2088</c:v>
                </c:pt>
                <c:pt idx="8">
                  <c:v>2162</c:v>
                </c:pt>
                <c:pt idx="11">
                  <c:v>2145</c:v>
                </c:pt>
                <c:pt idx="14">
                  <c:v>2036</c:v>
                </c:pt>
              </c:numCache>
            </c:numRef>
          </c:val>
          <c:extLst>
            <c:ext xmlns:c16="http://schemas.microsoft.com/office/drawing/2014/chart" uri="{C3380CC4-5D6E-409C-BE32-E72D297353CC}">
              <c16:uniqueId val="{00000000-52C1-4B6C-9E4F-A03A1D8FBA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c:v>
                </c:pt>
                <c:pt idx="5">
                  <c:v>20</c:v>
                </c:pt>
                <c:pt idx="8">
                  <c:v>19</c:v>
                </c:pt>
                <c:pt idx="11">
                  <c:v>14</c:v>
                </c:pt>
                <c:pt idx="14">
                  <c:v>10</c:v>
                </c:pt>
              </c:numCache>
            </c:numRef>
          </c:val>
          <c:extLst>
            <c:ext xmlns:c16="http://schemas.microsoft.com/office/drawing/2014/chart" uri="{C3380CC4-5D6E-409C-BE32-E72D297353CC}">
              <c16:uniqueId val="{00000001-52C1-4B6C-9E4F-A03A1D8FBA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2745</c:v>
                </c:pt>
                <c:pt idx="5">
                  <c:v>2791</c:v>
                </c:pt>
                <c:pt idx="8">
                  <c:v>2817</c:v>
                </c:pt>
                <c:pt idx="11">
                  <c:v>2671</c:v>
                </c:pt>
                <c:pt idx="14">
                  <c:v>2704</c:v>
                </c:pt>
              </c:numCache>
            </c:numRef>
          </c:val>
          <c:extLst>
            <c:ext xmlns:c16="http://schemas.microsoft.com/office/drawing/2014/chart" uri="{C3380CC4-5D6E-409C-BE32-E72D297353CC}">
              <c16:uniqueId val="{00000002-52C1-4B6C-9E4F-A03A1D8FBA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C1-4B6C-9E4F-A03A1D8FBA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C1-4B6C-9E4F-A03A1D8FBA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C1-4B6C-9E4F-A03A1D8FBA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388</c:v>
                </c:pt>
                <c:pt idx="3">
                  <c:v>323</c:v>
                </c:pt>
                <c:pt idx="6">
                  <c:v>319</c:v>
                </c:pt>
                <c:pt idx="9">
                  <c:v>292</c:v>
                </c:pt>
                <c:pt idx="12">
                  <c:v>288</c:v>
                </c:pt>
              </c:numCache>
            </c:numRef>
          </c:val>
          <c:extLst>
            <c:ext xmlns:c16="http://schemas.microsoft.com/office/drawing/2014/chart" uri="{C3380CC4-5D6E-409C-BE32-E72D297353CC}">
              <c16:uniqueId val="{00000006-52C1-4B6C-9E4F-A03A1D8FBA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4</c:v>
                </c:pt>
                <c:pt idx="6">
                  <c:v>3</c:v>
                </c:pt>
                <c:pt idx="9">
                  <c:v>4</c:v>
                </c:pt>
                <c:pt idx="12">
                  <c:v>3</c:v>
                </c:pt>
              </c:numCache>
            </c:numRef>
          </c:val>
          <c:extLst>
            <c:ext xmlns:c16="http://schemas.microsoft.com/office/drawing/2014/chart" uri="{C3380CC4-5D6E-409C-BE32-E72D297353CC}">
              <c16:uniqueId val="{00000007-52C1-4B6C-9E4F-A03A1D8FBA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1022</c:v>
                </c:pt>
                <c:pt idx="3">
                  <c:v>964</c:v>
                </c:pt>
                <c:pt idx="6">
                  <c:v>952</c:v>
                </c:pt>
                <c:pt idx="9">
                  <c:v>933</c:v>
                </c:pt>
                <c:pt idx="12">
                  <c:v>887</c:v>
                </c:pt>
              </c:numCache>
            </c:numRef>
          </c:val>
          <c:extLst>
            <c:ext xmlns:c16="http://schemas.microsoft.com/office/drawing/2014/chart" uri="{C3380CC4-5D6E-409C-BE32-E72D297353CC}">
              <c16:uniqueId val="{00000008-52C1-4B6C-9E4F-A03A1D8FBA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C1-4B6C-9E4F-A03A1D8FBA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1756</c:v>
                </c:pt>
                <c:pt idx="3">
                  <c:v>1785</c:v>
                </c:pt>
                <c:pt idx="6">
                  <c:v>2039</c:v>
                </c:pt>
                <c:pt idx="9">
                  <c:v>1900</c:v>
                </c:pt>
                <c:pt idx="12">
                  <c:v>1990</c:v>
                </c:pt>
              </c:numCache>
            </c:numRef>
          </c:val>
          <c:extLst>
            <c:ext xmlns:c16="http://schemas.microsoft.com/office/drawing/2014/chart" uri="{C3380CC4-5D6E-409C-BE32-E72D297353CC}">
              <c16:uniqueId val="{0000000A-52C1-4B6C-9E4F-A03A1D8FBA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C1-4B6C-9E4F-A03A1D8FBA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302</c:v>
                </c:pt>
                <c:pt idx="1">
                  <c:v>278</c:v>
                </c:pt>
                <c:pt idx="2">
                  <c:v>326</c:v>
                </c:pt>
              </c:numCache>
            </c:numRef>
          </c:val>
          <c:extLst>
            <c:ext xmlns:c16="http://schemas.microsoft.com/office/drawing/2014/chart" uri="{C3380CC4-5D6E-409C-BE32-E72D297353CC}">
              <c16:uniqueId val="{00000000-8775-4AB1-B989-A500DFC651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8775-4AB1-B989-A500DFC651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2130</c:v>
                </c:pt>
                <c:pt idx="1">
                  <c:v>2004</c:v>
                </c:pt>
                <c:pt idx="2">
                  <c:v>1991</c:v>
                </c:pt>
              </c:numCache>
            </c:numRef>
          </c:val>
          <c:extLst>
            <c:ext xmlns:c16="http://schemas.microsoft.com/office/drawing/2014/chart" uri="{C3380CC4-5D6E-409C-BE32-E72D297353CC}">
              <c16:uniqueId val="{00000002-8775-4AB1-B989-A500DFC651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{BB0512D9-BBAC-461C-88CB-203355CB967B}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FF8-4FD9-9AA9-C4BFE5C4E2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{8BC35482-3866-4C64-B179-75732A776E27}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F8-4FD9-9AA9-C4BFE5C4E2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{CE9C7937-B74C-4C7C-9E63-4CD1214BB540}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F8-4FD9-9AA9-C4BFE5C4E2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{74EEC4ED-C66C-4D9A-8347-8F803501D48D}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F8-4FD9-9AA9-C4BFE5C4E2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{0094C0D7-F450-439E-82A3-F0ED59CA5F40}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F8-4FD9-9AA9-C4BFE5C4E2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{B0623E1F-6260-44A6-B9F5-FE84EEA6CA74}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FF8-4FD9-9AA9-C4BFE5C4E2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{46B4D4FE-61F9-4EE2-BDD1-1177B65E391E}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FF8-4FD9-9AA9-C4BFE5C4E2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{56F93EF5-4978-481F-9154-C9E11E2EFF8C}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FF8-4FD9-9AA9-C4BFE5C4E2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{6BF6CCA4-E2A4-402B-913A-17243D5971A6}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FF8-4FD9-9AA9-C4BFE5C4E2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F8-4FD9-9AA9-C4BFE5C4E2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{7E5F6FEC-0BA6-4EA0-B4A1-2E577A80447A}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FF8-4FD9-9AA9-C4BFE5C4E2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{8BE734E8-96CA-480D-B381-8AA52C8119E7}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F8-4FD9-9AA9-C4BFE5C4E2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{1ED4FF9F-0181-4885-8F4A-65CA0589B715}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F8-4FD9-9AA9-C4BFE5C4E2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{9A8B1342-80ED-4007-9F06-7C3E677A1692}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F8-4FD9-9AA9-C4BFE5C4E2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{6EC138E8-C2CE-4742-A382-F097D896AF47}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F8-4FD9-9AA9-C4BFE5C4E2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{4E3849AB-7CBB-47B8-8AD5-682047685E81}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FF8-4FD9-9AA9-C4BFE5C4E2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{1DD586CB-78E1-47F9-B902-3D3809804E65}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FF8-4FD9-9AA9-C4BFE5C4E2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{685A26A9-889A-44B5-991C-7A8571F2ADC8}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FF8-4FD9-9AA9-C4BFE5C4E2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{A437A94A-6F8C-4B35-8B2A-AC49477F23AC}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FF8-4FD9-9AA9-C4BFE5C4E2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numCache>
            </c:numRef>
          </c:xVal>
          <c:yVal>
            <c:numRef>
              <c:f>公会計指標分析・財政指標組合せ分析表!$BP$55:$DC$55</c:f>
              <c:numCache>
                <c:formatCode>#,##0.0;"▲ "#,##0.0</c:formatCode>
                <c:ptCount val="40"/>
                <c:pt idx="0">
                  <c:v>0</c:v>
                </c:pt>
              </c:numCache>
            </c:numRef>
          </c:yVal>
          <c:smooth val="0"/>
          <c:extLst>
            <c:ext xmlns:c16="http://schemas.microsoft.com/office/drawing/2014/chart" uri="{C3380CC4-5D6E-409C-BE32-E72D297353CC}">
              <c16:uniqueId val="{00000013-9FF8-4FD9-9AA9-C4BFE5C4E2C8}"/>
            </c:ext>
          </c:extLst>
        </c:ser>
        <c:dLbls>
          <c:showLegendKey val="0"/>
          <c:showVal val="1"/>
          <c:showCatName val="0"/>
          <c:showSerName val="0"/>
          <c:showPercent val="0"/>
          <c:showBubbleSize val="0"/>
        </c:dLbls>
        <c:axId val="46179840"/>
        <c:axId val="46181760"/>
      </c:scatterChart>
      <c:valAx>
        <c:axId val="4617984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{31BB02A9-9B16-4A1D-8658-BEF7E9402B60}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585-480A-9AF9-8CC98D2A85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{88670864-5A55-4F62-A98A-D53BDDFC01F9}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85-480A-9AF9-8CC98D2A85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{1E86ABD8-237A-4F7E-9495-6843EEBCD0B3}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85-480A-9AF9-8CC98D2A85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{4B4770B8-044F-484A-A04F-6B9B25C2934A}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85-480A-9AF9-8CC98D2A85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{53F19C23-8F1D-402A-AA12-086C71AA64D0}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85-480A-9AF9-8CC98D2A85B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{ADF345E2-1974-48E5-B6EF-0D55B5CA57B3}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585-480A-9AF9-8CC98D2A85B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{AA226370-F09B-411B-9120-FCFFB06043B2}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585-480A-9AF9-8CC98D2A85B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{15FEA7E1-59F7-4F98-9082-09FAABF7C9CD}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585-480A-9AF9-8CC98D2A85B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{EE9ABC88-16EA-4BC9-BE1B-94742212D065}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585-480A-9AF9-8CC98D2A85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3.7</c:v>
                </c:pt>
                <c:pt idx="16">
                  <c:v>3.7</c:v>
                </c:pt>
                <c:pt idx="24">
                  <c:v>4.4000000000000004</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85-480A-9AF9-8CC98D2A85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{19D046CE-6EFE-4388-98A8-54453D5AAA42}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585-480A-9AF9-8CC98D2A85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{2BBC74D6-F2BA-431F-B54A-424C86764A75}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85-480A-9AF9-8CC98D2A85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{2A2C0FCC-3879-4C53-BEA8-88C7126D7EDE}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85-480A-9AF9-8CC98D2A85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{2EBEDDF0-7E79-4928-98B8-AC301806811C}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85-480A-9AF9-8CC98D2A85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{984F1972-C9F0-4783-BEAF-C76C481E0FEB}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85-480A-9AF9-8CC98D2A85B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{1A000338-8F7C-49D5-8C9A-57A0BFD65EA3}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585-480A-9AF9-8CC98D2A85B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{87724978-5EE9-43E6-AD7C-25E62EB60706}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585-480A-9AF9-8CC98D2A85B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{5D642756-A01F-4F5E-9C23-E625F5682F75}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585-480A-9AF9-8CC98D2A85B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{99A1426B-424A-4DAA-9C31-9DB599807583}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585-480A-9AF9-8CC98D2A85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85-480A-9AF9-8CC98D2A85B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年度借入事業（消防車輛整備事業）の元利償還や、平成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年度借入事業（老人福祉施設整備事業・公的賃貸住宅整備事業）の元金償還が開始となったためである。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償還金については、今後も増加する見込みもあるため、慎重な財政運営を図る必要がある。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充当可能財源が上回っている状況であるが、今後大規模事業等による起債の償還が増加することも見込まれるため、慎重な財政運営を図らなければならない。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・上下水道施設等の修繕事業が年々増加傾向にあるため、特別会計への繰出額が大きくなっている。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・上下水道等維持管理基金：上下水道施設等の維持補修費及び管理運営費にあてるための基金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・公共施設等維持管理基金：公共施設等の修繕その他維持補修及び処分にあてるための基金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・年々修繕事業が増加傾向にあることから取崩しが見込まれる。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・公共施設等の老朽化に伴う修繕経費が年々増加傾向にあることから、コスト削減を徹底し財政の健全化を図る。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・事業の管理抑制などを適正に行い増加している。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・今後も優先順位を見極め、事業の管理抑制に努め、慎重な財政運営を図る必要がある。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・一般会計及び特別会計から一定額の資金を繰入、それをもとにして国債の償還、利払い、その他経費をまかなっているため、適切な基金管理に努める。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C35198D-5D3C-4DC8-B319-9B46F9D4C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903518-AAC6-477E-9B17-2CE51FD0D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F0CE080-17E9-476C-8CCA-A6FDCBA1717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A9ACF43D-4D03-44DE-9BE1-6E784C940B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D6BCE4DE-C919-467D-B4FD-F172701B101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5579C7C8-3746-4840-B51A-4F699A58656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B8CC89E-6155-481E-ADAA-999D39280DA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A0750813-E730-4749-B442-EA5C44BAEA9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7E4BEC96-17C8-44B7-8942-475B9C5374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BF6A7AA-67C2-4EC1-9B74-B8726BE5B5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D5F86E3-17E4-4D13-A308-A29CCE50EB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B06734CB-D0B5-4F84-BED5-5AA03A329D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92272D5-8E27-462A-B71E-F739AF4721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F6CB9593-CE02-4073-BB30-5CD510C0FC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39BF04E-EAAE-4518-A137-987829DDCA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5C882F9-C68C-41F9-8DD4-96DAACD4A8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66DC582-94C2-436D-B237-4E03438A16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6325FE8-BA4B-41D7-9101-895B59AAE6B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38F1D78-B168-4078-91F9-3B98F988A6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45AC4D9-1AE4-4300-B89C-2EBD30B1BB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4B56FC7-74EF-4379-8A71-6C1C4BC583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3839613-2F94-4C18-87EF-C4829852D1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92C303D1-7AA8-4E90-B26A-04BBE2F294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2B884C6-EBC9-4EBE-A913-FA0EEF430AE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F20A7A4-D978-4CEF-9BB1-693849D919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1BA7ECE-D0AC-47E8-AD01-F41E94A593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0590554-DA66-4DC0-8722-3E7F8DA69E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79020C71-A5C1-46C3-A8D1-AE728007C8B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1C29152-706A-4992-85C2-A78EFD055F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ED081A3-E0D2-4012-A0C8-C7EC12EFB80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4B9A68C-59E5-4C19-8FAB-C712CA9ACA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79891FE-394F-4B24-A7D9-089857F5F5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9669467B-6ADD-44EF-876B-91669038C4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95E4094-B810-4127-B5CC-E2F5870576A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CAC50B4-0755-4257-A112-AFFB3E2B95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4B7342F6-E833-4E13-A020-BD0F63CD4E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4B1A326A-C79D-45DB-9A34-D090CB94D1C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BE6478B6-19F6-4588-B3FB-9FDCA71CE67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67D858F-14C6-4DEA-9E51-EA232D91E1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2C035A5-7F4C-418A-BEF2-4C52008C266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880FED08-A070-402F-B2A1-6A02EC8408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E1B15FE-0EBA-4FA9-B1EF-B58AAE3D7E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43A4F4C-7799-4AFD-8C23-5C9D99CBDA5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3193592F-B693-4F51-B5A3-DD79B488DFE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BB9A0235-F6C9-4E75-B854-5C3FCFD179C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419F8AF-2950-48DD-9E02-B0ED457C8C0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B550DDF-3066-45C5-88A3-2B3EE899D2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BEBB171-9311-4802-8E56-4AE9B545C7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BA2F34B1-584C-42EF-A13D-C7A9E02BB2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373B3462-91CD-47DD-BD15-4FBB5B7BA0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6F08CD3-DE92-4A84-AF4E-56926433C29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5D6C1993-C5EB-4849-AFED-678F7FAD40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16EBF70-4D88-4EE6-BC42-7E13AACAE8C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7EB8F08-9478-46A4-A706-3BA9F21F08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7FB2E94-F234-4BA3-A2B6-4FDE0776BD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ACC5DE8A-1D27-4AF7-8655-A62BCACB394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5B95EA9A-DC9F-4C29-B3B5-4CDC0655605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BF781716-BA8E-4E2E-BEA6-135300B7578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78EAC987-6288-4389-83D2-211904516B2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D097CEF8-B36A-4F13-A71B-67906289771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46D237F3-ABC5-44E0-895C-AE088531288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13F35677-F561-4C94-8767-3BDB859B073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D4C3E1E-B874-4019-B61E-6BEE4CD2521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AD0335DF-100D-4AD8-979C-9F5B0765E6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FDB72F0B-B531-4402-96AF-F2F1BEC21F2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C8052171-FCCB-4EE8-8130-4AE13F37A9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B0240C27-7F0B-451B-8315-55EEAE66660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4D88ABE-1039-4967-B4A4-21A8B164BB5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6D35220-0363-435D-9C26-C1503A367D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54BF5EB4-BB3C-4275-B0BF-AB553EDF339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349A9E9-6DD0-46C5-B2CA-888DB7D0E17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3" name="直線コネクタ 72">
          <a:extLst>
            <a:ext uri="{FF2B5EF4-FFF2-40B4-BE49-F238E27FC236}">
              <a16:creationId xmlns:a16="http://schemas.microsoft.com/office/drawing/2014/main" id="{9EAFDC6B-A0D3-4368-B864-1DDC093C5905}"/>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4" name="有形固定資産減価償却率最小値テキスト">
          <a:extLst>
            <a:ext uri="{FF2B5EF4-FFF2-40B4-BE49-F238E27FC236}">
              <a16:creationId xmlns:a16="http://schemas.microsoft.com/office/drawing/2014/main" id="{3624DCC6-EBA3-456B-9567-A07E22B1752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5" name="直線コネクタ 74">
          <a:extLst>
            <a:ext uri="{FF2B5EF4-FFF2-40B4-BE49-F238E27FC236}">
              <a16:creationId xmlns:a16="http://schemas.microsoft.com/office/drawing/2014/main" id="{AA0D96A4-6AD7-4D15-8533-87BDBAD3C73B}"/>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6" name="有形固定資産減価償却率最大値テキスト">
          <a:extLst>
            <a:ext uri="{FF2B5EF4-FFF2-40B4-BE49-F238E27FC236}">
              <a16:creationId xmlns:a16="http://schemas.microsoft.com/office/drawing/2014/main" id="{61964EAD-2440-4E91-936A-AFE16621A34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7" name="直線コネクタ 76">
          <a:extLst>
            <a:ext uri="{FF2B5EF4-FFF2-40B4-BE49-F238E27FC236}">
              <a16:creationId xmlns:a16="http://schemas.microsoft.com/office/drawing/2014/main" id="{CDA12B2C-7C9D-4741-831D-C6BE8EF1F759}"/>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8" name="有形固定資産減価償却率平均値テキスト">
          <a:extLst>
            <a:ext uri="{FF2B5EF4-FFF2-40B4-BE49-F238E27FC236}">
              <a16:creationId xmlns:a16="http://schemas.microsoft.com/office/drawing/2014/main" id="{969A5A23-D6C1-4E2C-9213-D113970EE5D4}"/>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9" name="フローチャート: 判断 78">
          <a:extLst>
            <a:ext uri="{FF2B5EF4-FFF2-40B4-BE49-F238E27FC236}">
              <a16:creationId xmlns:a16="http://schemas.microsoft.com/office/drawing/2014/main" id="{867ED2FE-EF06-41E5-9B29-4E074701D934}"/>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0" name="フローチャート: 判断 79">
          <a:extLst>
            <a:ext uri="{FF2B5EF4-FFF2-40B4-BE49-F238E27FC236}">
              <a16:creationId xmlns:a16="http://schemas.microsoft.com/office/drawing/2014/main" id="{283D22DB-63F8-442E-ADC6-63F01856C5AA}"/>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1" name="フローチャート: 判断 80">
          <a:extLst>
            <a:ext uri="{FF2B5EF4-FFF2-40B4-BE49-F238E27FC236}">
              <a16:creationId xmlns:a16="http://schemas.microsoft.com/office/drawing/2014/main" id="{F989F1E0-892D-4F52-A964-702C794DD44A}"/>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2" name="フローチャート: 判断 81">
          <a:extLst>
            <a:ext uri="{FF2B5EF4-FFF2-40B4-BE49-F238E27FC236}">
              <a16:creationId xmlns:a16="http://schemas.microsoft.com/office/drawing/2014/main" id="{FC1AFE93-0865-410A-B668-2B15114A89CF}"/>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3" name="フローチャート: 判断 82">
          <a:extLst>
            <a:ext uri="{FF2B5EF4-FFF2-40B4-BE49-F238E27FC236}">
              <a16:creationId xmlns:a16="http://schemas.microsoft.com/office/drawing/2014/main" id="{F683BCDC-D854-462F-B1F9-60178F236EE5}"/>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60CC14E-F509-4A52-B327-38B5C30691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BA0803D-6370-4394-9911-FDAFCC83BE2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F1BDDD6-30DD-4182-9592-A8E382D02E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DA6BF2D-81E9-4796-98B1-4A6A28ACA6A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AB82489-26D9-43FC-A0FF-F6BCC44E4B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122192</xdr:rowOff>
    </xdr:from>
    <xdr:to>
      <xdr:col>7</xdr:col>
      <xdr:colOff>187325</xdr:colOff>
      <xdr:row>31</xdr:row>
      <xdr:rowOff>52342</xdr:rowOff>
    </xdr:to>
    <xdr:sp macro="" textlink="">
      <xdr:nvSpPr>
        <xdr:cNvPr id="89" name="楕円 88">
          <a:extLst>
            <a:ext uri="{FF2B5EF4-FFF2-40B4-BE49-F238E27FC236}">
              <a16:creationId xmlns:a16="http://schemas.microsoft.com/office/drawing/2014/main" id="{36146EA3-D218-4776-B737-38F96B011E5C}"/>
            </a:ext>
          </a:extLst>
        </xdr:cNvPr>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130555</xdr:rowOff>
    </xdr:from>
    <xdr:ext cx="405111" cy="259045"/>
    <xdr:sp macro="" textlink="">
      <xdr:nvSpPr>
        <xdr:cNvPr id="90" name="n_1aveValue有形固定資産減価償却率">
          <a:extLst>
            <a:ext uri="{FF2B5EF4-FFF2-40B4-BE49-F238E27FC236}">
              <a16:creationId xmlns:a16="http://schemas.microsoft.com/office/drawing/2014/main" id="{D6F4EE0C-98FD-4E0E-AD08-526D4158BD05}"/>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1" name="n_2aveValue有形固定資産減価償却率">
          <a:extLst>
            <a:ext uri="{FF2B5EF4-FFF2-40B4-BE49-F238E27FC236}">
              <a16:creationId xmlns:a16="http://schemas.microsoft.com/office/drawing/2014/main" id="{FD4EA587-C97B-4E78-998B-9AF01AF55851}"/>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2" name="n_3aveValue有形固定資産減価償却率">
          <a:extLst>
            <a:ext uri="{FF2B5EF4-FFF2-40B4-BE49-F238E27FC236}">
              <a16:creationId xmlns:a16="http://schemas.microsoft.com/office/drawing/2014/main" id="{44D8A26C-1F84-4C21-BCC4-94B1EA913BD6}"/>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3" name="n_4aveValue有形固定資産減価償却率">
          <a:extLst>
            <a:ext uri="{FF2B5EF4-FFF2-40B4-BE49-F238E27FC236}">
              <a16:creationId xmlns:a16="http://schemas.microsoft.com/office/drawing/2014/main" id="{E312F312-5E74-471C-8396-211E96F49ABF}"/>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4" name="n_4mainValue有形固定資産減価償却率">
          <a:extLst>
            <a:ext uri="{FF2B5EF4-FFF2-40B4-BE49-F238E27FC236}">
              <a16:creationId xmlns:a16="http://schemas.microsoft.com/office/drawing/2014/main" id="{42B01618-6550-47CD-A30E-9D5A63BA182E}"/>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38F1B41B-754E-4959-920B-0A0F80A84C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D0348E4-1D39-482A-94CD-C4D847A258D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A1C196D-5EEF-4F87-9F45-DBCF74C7F9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847F2ED-F968-4F26-967B-A1D141D2A8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1081836-A16B-429F-8B9A-81EFCD678E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907238C-0FA4-4C6F-ACFF-05EB57F747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DAC2E3A7-8AF8-48FE-8D4E-140BC5C10F3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EBE47826-853B-41A0-A4C7-8FE9403A65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90E52EB-4496-45AE-A16F-FC0ABA4F3E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80543D5-0645-4A37-B1BD-6A37BBFA9D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5E174E5-FCBD-40AE-B90C-04C5D70014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DDD2F60-7CE7-434B-B53E-4DF9CFC08C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F589EB90-8758-4725-9BE5-64892772EB8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債務償還比率は類似団体を上回っており、主な要因としては、地方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債償還が開始となった事業があることが考えられる。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760979BC-3309-49D8-91FE-C42397E1519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66BF9065-68B6-477D-AB07-52CE311062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C1B7B688-F863-40C3-89B5-AB79D74F41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AEAA2FE8-2E7F-4BD1-B90B-0FC5392B992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BFB78023-AA9E-4B59-8989-96A74F71377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6248A6C-4461-40BA-873C-ACC5E5393F3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4D30C0B3-8DD2-42A9-9CAC-0917BA2DE59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CE85A049-31B9-40B2-9788-1FFE9430104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A63F0DAA-1C25-4A70-A623-19A7E140E1D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93640F3E-5177-4610-BA75-C8C5174E3D8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378A889E-46FE-4DA1-946A-FAFF9687C9D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E1BF1A64-DF3F-4B8F-8E84-C00FC841ABD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B257A22F-D3C2-490C-977A-8A9FCFB6415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D9217E20-48C4-43D3-8E16-7864EF99DBC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4F684990-1E97-4624-BD15-22D7A01041B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C5DCF997-51EB-469C-92AE-BE0882A30A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D85A6003-9CC1-4FC4-AC22-3E31102B66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5" name="直線コネクタ 124">
          <a:extLst>
            <a:ext uri="{FF2B5EF4-FFF2-40B4-BE49-F238E27FC236}">
              <a16:creationId xmlns:a16="http://schemas.microsoft.com/office/drawing/2014/main" id="{F698BF43-3E60-4065-AA6D-A0E4B90DD98D}"/>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6" name="債務償還比率最小値テキスト">
          <a:extLst>
            <a:ext uri="{FF2B5EF4-FFF2-40B4-BE49-F238E27FC236}">
              <a16:creationId xmlns:a16="http://schemas.microsoft.com/office/drawing/2014/main" id="{2EC64C90-3D8D-4471-96DA-C2ABE7C61005}"/>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7" name="直線コネクタ 126">
          <a:extLst>
            <a:ext uri="{FF2B5EF4-FFF2-40B4-BE49-F238E27FC236}">
              <a16:creationId xmlns:a16="http://schemas.microsoft.com/office/drawing/2014/main" id="{9B6B2AC8-DC36-494D-B761-A0548084DB5A}"/>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BCB4ECEC-E4FD-4524-85BA-DE27EC6C9FE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B2228978-FDF1-4659-BDF9-D97B6716760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30" name="債務償還比率平均値テキスト">
          <a:extLst>
            <a:ext uri="{FF2B5EF4-FFF2-40B4-BE49-F238E27FC236}">
              <a16:creationId xmlns:a16="http://schemas.microsoft.com/office/drawing/2014/main" id="{71C35571-D42D-42A8-9C45-7CF1DD9B8C32}"/>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1" name="フローチャート: 判断 130">
          <a:extLst>
            <a:ext uri="{FF2B5EF4-FFF2-40B4-BE49-F238E27FC236}">
              <a16:creationId xmlns:a16="http://schemas.microsoft.com/office/drawing/2014/main" id="{738A7A57-5066-49F5-B9D7-ACB4C12DA1E3}"/>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2" name="フローチャート: 判断 131">
          <a:extLst>
            <a:ext uri="{FF2B5EF4-FFF2-40B4-BE49-F238E27FC236}">
              <a16:creationId xmlns:a16="http://schemas.microsoft.com/office/drawing/2014/main" id="{DBC74944-6FE7-4B90-B612-C2849078A1A6}"/>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3" name="フローチャート: 判断 132">
          <a:extLst>
            <a:ext uri="{FF2B5EF4-FFF2-40B4-BE49-F238E27FC236}">
              <a16:creationId xmlns:a16="http://schemas.microsoft.com/office/drawing/2014/main" id="{EBDC2C5E-99F3-4F46-AB4E-92679CDD5BC6}"/>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4" name="フローチャート: 判断 133">
          <a:extLst>
            <a:ext uri="{FF2B5EF4-FFF2-40B4-BE49-F238E27FC236}">
              <a16:creationId xmlns:a16="http://schemas.microsoft.com/office/drawing/2014/main" id="{CCFE19F1-80BE-4155-B2CF-1C46D4B97FAC}"/>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5" name="フローチャート: 判断 134">
          <a:extLst>
            <a:ext uri="{FF2B5EF4-FFF2-40B4-BE49-F238E27FC236}">
              <a16:creationId xmlns:a16="http://schemas.microsoft.com/office/drawing/2014/main" id="{500F495B-3713-455A-A9EF-F75AEDA1D165}"/>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530B779-7AAA-4CAD-A9B8-485FB48D6EB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D0E441D-E8F2-414D-80FF-88A5E3835A4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C49159C-968F-409E-8336-9F62A5F52CA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9FDD134-E1BF-4C25-91AD-CD72123E168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EC38B14-F56B-4408-BFC3-FF755A92EC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16447</xdr:rowOff>
    </xdr:from>
    <xdr:to>
      <xdr:col>76</xdr:col>
      <xdr:colOff>73025</xdr:colOff>
      <xdr:row>27</xdr:row>
      <xdr:rowOff>118047</xdr:rowOff>
    </xdr:to>
    <xdr:sp macro="" textlink="">
      <xdr:nvSpPr>
        <xdr:cNvPr id="141" name="楕円 140">
          <a:extLst>
            <a:ext uri="{FF2B5EF4-FFF2-40B4-BE49-F238E27FC236}">
              <a16:creationId xmlns:a16="http://schemas.microsoft.com/office/drawing/2014/main" id="{CA1C45F7-76C9-4585-BE06-BDB329F9E26D}"/>
            </a:ext>
          </a:extLst>
        </xdr:cNvPr>
        <xdr:cNvSpPr/>
      </xdr:nvSpPr>
      <xdr:spPr>
        <a:xfrm>
          <a:off x="14744700" y="5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39324</xdr:rowOff>
    </xdr:from>
    <xdr:ext cx="469744" cy="259045"/>
    <xdr:sp macro="" textlink="">
      <xdr:nvSpPr>
        <xdr:cNvPr id="142" name="債務償還比率該当値テキスト">
          <a:extLst>
            <a:ext uri="{FF2B5EF4-FFF2-40B4-BE49-F238E27FC236}">
              <a16:creationId xmlns:a16="http://schemas.microsoft.com/office/drawing/2014/main" id="{4892730A-E504-41A7-B27C-3460F1214A3E}"/>
            </a:ext>
          </a:extLst>
        </xdr:cNvPr>
        <xdr:cNvSpPr txBox="1"/>
      </xdr:nvSpPr>
      <xdr:spPr>
        <a:xfrm>
          <a:off x="14846300" y="526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161680</xdr:rowOff>
    </xdr:from>
    <xdr:to>
      <xdr:col>72</xdr:col>
      <xdr:colOff>123825</xdr:colOff>
      <xdr:row>27</xdr:row>
      <xdr:rowOff>91830</xdr:rowOff>
    </xdr:to>
    <xdr:sp macro="" textlink="">
      <xdr:nvSpPr>
        <xdr:cNvPr id="143" name="楕円 142">
          <a:extLst>
            <a:ext uri="{FF2B5EF4-FFF2-40B4-BE49-F238E27FC236}">
              <a16:creationId xmlns:a16="http://schemas.microsoft.com/office/drawing/2014/main" id="{0ED9E089-1726-40AF-A7CD-8700D44BACF6}"/>
            </a:ext>
          </a:extLst>
        </xdr:cNvPr>
        <xdr:cNvSpPr/>
      </xdr:nvSpPr>
      <xdr:spPr>
        <a:xfrm>
          <a:off x="14033500" y="5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41030</xdr:rowOff>
    </xdr:from>
    <xdr:to>
      <xdr:col>76</xdr:col>
      <xdr:colOff>22225</xdr:colOff>
      <xdr:row>27</xdr:row>
      <xdr:rowOff>67247</xdr:rowOff>
    </xdr:to>
    <xdr:cxnSp macro="">
      <xdr:nvCxnSpPr>
        <xdr:cNvPr id="144" name="直線コネクタ 143">
          <a:extLst>
            <a:ext uri="{FF2B5EF4-FFF2-40B4-BE49-F238E27FC236}">
              <a16:creationId xmlns:a16="http://schemas.microsoft.com/office/drawing/2014/main" id="{2C3DD567-3403-42BB-BCA4-D3E5B915F906}"/>
            </a:ext>
          </a:extLst>
        </xdr:cNvPr>
        <xdr:cNvCxnSpPr/>
      </xdr:nvCxnSpPr>
      <xdr:spPr>
        <a:xfrm>
          <a:off x="14084300" y="5441705"/>
          <a:ext cx="7112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38653</xdr:rowOff>
    </xdr:from>
    <xdr:to>
      <xdr:col>68</xdr:col>
      <xdr:colOff>123825</xdr:colOff>
      <xdr:row>27</xdr:row>
      <xdr:rowOff>140253</xdr:rowOff>
    </xdr:to>
    <xdr:sp macro="" textlink="">
      <xdr:nvSpPr>
        <xdr:cNvPr id="145" name="楕円 144">
          <a:extLst>
            <a:ext uri="{FF2B5EF4-FFF2-40B4-BE49-F238E27FC236}">
              <a16:creationId xmlns:a16="http://schemas.microsoft.com/office/drawing/2014/main" id="{66771108-AD5C-4D6C-B4E6-5E866AFBBF15}"/>
            </a:ext>
          </a:extLst>
        </xdr:cNvPr>
        <xdr:cNvSpPr/>
      </xdr:nvSpPr>
      <xdr:spPr>
        <a:xfrm>
          <a:off x="13271500" y="54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41030</xdr:rowOff>
    </xdr:from>
    <xdr:to>
      <xdr:col>72</xdr:col>
      <xdr:colOff>73025</xdr:colOff>
      <xdr:row>27</xdr:row>
      <xdr:rowOff>89453</xdr:rowOff>
    </xdr:to>
    <xdr:cxnSp macro="">
      <xdr:nvCxnSpPr>
        <xdr:cNvPr id="146" name="直線コネクタ 145">
          <a:extLst>
            <a:ext uri="{FF2B5EF4-FFF2-40B4-BE49-F238E27FC236}">
              <a16:creationId xmlns:a16="http://schemas.microsoft.com/office/drawing/2014/main" id="{F409B76A-D63F-4443-85D7-290EA026B643}"/>
            </a:ext>
          </a:extLst>
        </xdr:cNvPr>
        <xdr:cNvCxnSpPr/>
      </xdr:nvCxnSpPr>
      <xdr:spPr>
        <a:xfrm flipV="1">
          <a:off x="13322300" y="5441705"/>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81489</xdr:rowOff>
    </xdr:from>
    <xdr:to>
      <xdr:col>64</xdr:col>
      <xdr:colOff>123825</xdr:colOff>
      <xdr:row>27</xdr:row>
      <xdr:rowOff>11639</xdr:rowOff>
    </xdr:to>
    <xdr:sp macro="" textlink="">
      <xdr:nvSpPr>
        <xdr:cNvPr id="147" name="楕円 146">
          <a:extLst>
            <a:ext uri="{FF2B5EF4-FFF2-40B4-BE49-F238E27FC236}">
              <a16:creationId xmlns:a16="http://schemas.microsoft.com/office/drawing/2014/main" id="{BEA7B578-2363-4998-9C20-1E85C75FAE27}"/>
            </a:ext>
          </a:extLst>
        </xdr:cNvPr>
        <xdr:cNvSpPr/>
      </xdr:nvSpPr>
      <xdr:spPr>
        <a:xfrm>
          <a:off x="12509500" y="53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132289</xdr:rowOff>
    </xdr:from>
    <xdr:to>
      <xdr:col>68</xdr:col>
      <xdr:colOff>73025</xdr:colOff>
      <xdr:row>27</xdr:row>
      <xdr:rowOff>89453</xdr:rowOff>
    </xdr:to>
    <xdr:cxnSp macro="">
      <xdr:nvCxnSpPr>
        <xdr:cNvPr id="148" name="直線コネクタ 147">
          <a:extLst>
            <a:ext uri="{FF2B5EF4-FFF2-40B4-BE49-F238E27FC236}">
              <a16:creationId xmlns:a16="http://schemas.microsoft.com/office/drawing/2014/main" id="{BF75DA86-CE80-498E-897D-757C93A869AC}"/>
            </a:ext>
          </a:extLst>
        </xdr:cNvPr>
        <xdr:cNvCxnSpPr/>
      </xdr:nvCxnSpPr>
      <xdr:spPr>
        <a:xfrm>
          <a:off x="12560300" y="5361514"/>
          <a:ext cx="762000" cy="1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105854</xdr:rowOff>
    </xdr:from>
    <xdr:to>
      <xdr:col>60</xdr:col>
      <xdr:colOff>123825</xdr:colOff>
      <xdr:row>27</xdr:row>
      <xdr:rowOff>36004</xdr:rowOff>
    </xdr:to>
    <xdr:sp macro="" textlink="">
      <xdr:nvSpPr>
        <xdr:cNvPr id="149" name="楕円 148">
          <a:extLst>
            <a:ext uri="{FF2B5EF4-FFF2-40B4-BE49-F238E27FC236}">
              <a16:creationId xmlns:a16="http://schemas.microsoft.com/office/drawing/2014/main" id="{C46527B4-CEBC-4639-9285-6C819419063D}"/>
            </a:ext>
          </a:extLst>
        </xdr:cNvPr>
        <xdr:cNvSpPr/>
      </xdr:nvSpPr>
      <xdr:spPr>
        <a:xfrm>
          <a:off x="11747500" y="53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132289</xdr:rowOff>
    </xdr:from>
    <xdr:to>
      <xdr:col>64</xdr:col>
      <xdr:colOff>73025</xdr:colOff>
      <xdr:row>26</xdr:row>
      <xdr:rowOff>156654</xdr:rowOff>
    </xdr:to>
    <xdr:cxnSp macro="">
      <xdr:nvCxnSpPr>
        <xdr:cNvPr id="150" name="直線コネクタ 149">
          <a:extLst>
            <a:ext uri="{FF2B5EF4-FFF2-40B4-BE49-F238E27FC236}">
              <a16:creationId xmlns:a16="http://schemas.microsoft.com/office/drawing/2014/main" id="{89668F38-20A5-4AF3-991B-6B9A65A95DF3}"/>
            </a:ext>
          </a:extLst>
        </xdr:cNvPr>
        <xdr:cNvCxnSpPr/>
      </xdr:nvCxnSpPr>
      <xdr:spPr>
        <a:xfrm flipV="1">
          <a:off x="11798300" y="5361514"/>
          <a:ext cx="762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51" name="n_1aveValue債務償還比率">
          <a:extLst>
            <a:ext uri="{FF2B5EF4-FFF2-40B4-BE49-F238E27FC236}">
              <a16:creationId xmlns:a16="http://schemas.microsoft.com/office/drawing/2014/main" id="{2D65EBBB-E090-476B-8D96-C53F2E6F272D}"/>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52" name="n_2aveValue債務償還比率">
          <a:extLst>
            <a:ext uri="{FF2B5EF4-FFF2-40B4-BE49-F238E27FC236}">
              <a16:creationId xmlns:a16="http://schemas.microsoft.com/office/drawing/2014/main" id="{BFC4F2B3-3E58-44DD-BB5F-47474D6731EF}"/>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53" name="n_3aveValue債務償還比率">
          <a:extLst>
            <a:ext uri="{FF2B5EF4-FFF2-40B4-BE49-F238E27FC236}">
              <a16:creationId xmlns:a16="http://schemas.microsoft.com/office/drawing/2014/main" id="{02EC74E9-1743-4F88-B5DC-62D2F821C85F}"/>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54" name="n_4aveValue債務償還比率">
          <a:extLst>
            <a:ext uri="{FF2B5EF4-FFF2-40B4-BE49-F238E27FC236}">
              <a16:creationId xmlns:a16="http://schemas.microsoft.com/office/drawing/2014/main" id="{BEF4F7E7-AE1E-423C-9132-4BD6B988BEF2}"/>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108357</xdr:rowOff>
    </xdr:from>
    <xdr:ext cx="469744" cy="259045"/>
    <xdr:sp macro="" textlink="">
      <xdr:nvSpPr>
        <xdr:cNvPr id="155" name="n_1mainValue債務償還比率">
          <a:extLst>
            <a:ext uri="{FF2B5EF4-FFF2-40B4-BE49-F238E27FC236}">
              <a16:creationId xmlns:a16="http://schemas.microsoft.com/office/drawing/2014/main" id="{61C5862F-CF9A-4E7B-B20D-6446D3813FAA}"/>
            </a:ext>
          </a:extLst>
        </xdr:cNvPr>
        <xdr:cNvSpPr txBox="1"/>
      </xdr:nvSpPr>
      <xdr:spPr>
        <a:xfrm>
          <a:off x="13836727" y="51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156780</xdr:rowOff>
    </xdr:from>
    <xdr:ext cx="469744" cy="259045"/>
    <xdr:sp macro="" textlink="">
      <xdr:nvSpPr>
        <xdr:cNvPr id="156" name="n_2mainValue債務償還比率">
          <a:extLst>
            <a:ext uri="{FF2B5EF4-FFF2-40B4-BE49-F238E27FC236}">
              <a16:creationId xmlns:a16="http://schemas.microsoft.com/office/drawing/2014/main" id="{42031838-3ADB-407D-9ABA-4FEC974D9755}"/>
            </a:ext>
          </a:extLst>
        </xdr:cNvPr>
        <xdr:cNvSpPr txBox="1"/>
      </xdr:nvSpPr>
      <xdr:spPr>
        <a:xfrm>
          <a:off x="13087427" y="521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28166</xdr:rowOff>
    </xdr:from>
    <xdr:ext cx="405111" cy="259045"/>
    <xdr:sp macro="" textlink="">
      <xdr:nvSpPr>
        <xdr:cNvPr id="157" name="n_3mainValue債務償還比率">
          <a:extLst>
            <a:ext uri="{FF2B5EF4-FFF2-40B4-BE49-F238E27FC236}">
              <a16:creationId xmlns:a16="http://schemas.microsoft.com/office/drawing/2014/main" id="{F6E1B797-29AB-4AAC-AC43-4B5F0DC4D044}"/>
            </a:ext>
          </a:extLst>
        </xdr:cNvPr>
        <xdr:cNvSpPr txBox="1"/>
      </xdr:nvSpPr>
      <xdr:spPr>
        <a:xfrm>
          <a:off x="12357744" y="508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52531</xdr:rowOff>
    </xdr:from>
    <xdr:ext cx="405111" cy="259045"/>
    <xdr:sp macro="" textlink="">
      <xdr:nvSpPr>
        <xdr:cNvPr id="158" name="n_4mainValue債務償還比率">
          <a:extLst>
            <a:ext uri="{FF2B5EF4-FFF2-40B4-BE49-F238E27FC236}">
              <a16:creationId xmlns:a16="http://schemas.microsoft.com/office/drawing/2014/main" id="{E50F28BA-E836-49DE-A5A4-44ED6B77D195}"/>
            </a:ext>
          </a:extLst>
        </xdr:cNvPr>
        <xdr:cNvSpPr txBox="1"/>
      </xdr:nvSpPr>
      <xdr:spPr>
        <a:xfrm>
          <a:off x="11595744" y="511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F64CC0F1-4347-46B9-8622-AFB176F7B4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D3B423C-9B48-4485-BF1C-D8F81912A4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5CF3DC5-5E9C-4FA9-A5B7-21981349E8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6EE828E-A206-455B-BEB8-524BAD1AF66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7749738-7A3A-4290-B4ED-AC1304B6169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24202B77-8757-4F20-A6C3-D32F9D3C97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B7726B-96A3-4D2A-B096-73F17A03D6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58916C-065A-4D5D-BFC6-DD75AA59FF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AC4EAA-F117-420A-8E07-1CDEE710CB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2E92A1-EDFF-49C7-8962-B15F6B0336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217791-0971-460D-8095-5E1FA715DA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5CC973-9068-41ED-B7F5-F6D7281D42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2DEE33-6EB7-4FF7-A080-735096B073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28D7FF-958B-48D8-B253-EDD5EF7FDB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5FDECC-9DA8-4FF0-B959-ADF21DB45F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EFB18C-FD29-45A7-B770-B137DC2AEA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D5C6E8-F6E8-433C-807A-14466ED5E6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D7F0E3-E7DA-4B61-8FA5-1C66CAEB31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E5F174-0C54-41D0-B6A4-D7C97F1879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378EA2-E30E-4A9C-87EC-BAD1E0F35F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9C2A1C-3660-4088-8DAC-C8EF046099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FEFA8D-2B9A-4C97-A4AA-47C864E405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3384FE-F601-4844-96C7-DE4F7A2D5D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998F37-7011-4284-8087-7496289BFC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2B3BEC-10CD-4B10-83D9-89E5449452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178E1F-623D-48D3-BED6-19C48AF733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52433D-000B-47B4-808F-13143C8394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EB83F-8562-4561-AC74-81DBD861D0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37B91F-DF3F-441E-B07A-F27B169593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A9885A-10E1-42CF-9185-E984E2F5EE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71F933-4512-43D6-9766-C4A5BC7399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BFD592-AB9C-47BB-8242-7EA3CB8278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C481B-FF86-4574-9F55-9E821291F8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D3FBCE-F4C6-4E9F-9612-40FB575E45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56E814-06A1-4DF2-9E73-C47D9AE294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7168A4D-7C79-4962-ACEA-4F7FA66C35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DEE916-D65C-4BC4-8D01-7BAB9A68BB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622142-F1C0-41D9-ADCC-5A4282E2A7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D9B131-0EC5-4E3A-8B6C-F201E8DED6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F2A5D4-DC94-4EF5-88DF-E189E880E8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581FB5-AA05-4EBC-AE9F-3704FAAB14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36FED5-3B65-45FE-8838-E32F985E92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CD1962-5423-42E3-A910-BF45D74E76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4C289D-4A0D-4BB2-897D-A4E1301284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33A83F-0AEF-4297-9684-0D1D4B2550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BD3BF1-B3A5-48D2-ABFB-8AA22E4BA5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EBF251-AC11-4D1F-8F77-CEAF6A7E6E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7DA5EF-12F8-4984-8388-CF6623A760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91B9FD5-C555-4FC6-8829-5FA696CF01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0D83B33-659A-46E5-AEF3-F1118DDB026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3A9731-F928-4D8A-8ABF-1D041E26E4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866757-7468-4A50-8C38-721DE80FB62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E0E57C-5BF3-4035-933D-B187FA96F0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C07B72-2504-438D-A824-747D1D576E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5E1BC4-EC5D-4A98-98BC-1F18FA94BF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013BD16-7846-415D-9B61-866529B35B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E06F07-BA3C-4428-9FA4-EA8385BB150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996F87-CBDD-4D4F-B217-44470A54A2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1D88483-ADA4-4258-9114-CD786A0D03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65B78B1-E1B0-4349-8851-3B84FDDC52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1142AF-A4BA-428B-AC63-EE12AA3F45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564A32C-4563-468B-80A5-3590594A75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B1D1E99-C97B-4AF6-BEB6-5C2738A01B9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3BCCE21-591B-476A-8522-338FF5AF4DEC}"/>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F648B8F-E7CA-4421-8A7B-7ED16B89A52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1AE2997C-425C-414D-976E-7D95F3906B4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F87719E-0CD0-4F94-8DD2-A6608827874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48279ABA-B136-40B6-ABF1-48C2F23A6DE7}"/>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83963782-C2F4-46E4-B2DB-A5C7CBAEF38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FDA97FF8-89F2-4DBE-955C-576398290366}"/>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8CC2F1AF-BE27-4803-B4FD-F7EB348BD443}"/>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27B63CC9-9BE8-47DF-B2C6-970F296919DA}"/>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AAEB07F6-7668-4C61-95E2-D6509CB43FD9}"/>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1A1A25-28AD-4BA3-9BD2-7EE99C7378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822F3C-1004-4B5E-BA83-104971F729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5A4028-444B-473C-A5D2-3138D43078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E999C3-B7F2-45DF-A5BD-35A436EA1C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63E55BA-BCF8-4F1C-85B4-7579F37764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42</xdr:row>
      <xdr:rowOff>33565</xdr:rowOff>
    </xdr:from>
    <xdr:to>
      <xdr:col>6</xdr:col>
      <xdr:colOff>38100</xdr:colOff>
      <xdr:row>42</xdr:row>
      <xdr:rowOff>135165</xdr:rowOff>
    </xdr:to>
    <xdr:sp macro="" textlink="">
      <xdr:nvSpPr>
        <xdr:cNvPr id="74" name="楕円 73">
          <a:extLst>
            <a:ext uri="{FF2B5EF4-FFF2-40B4-BE49-F238E27FC236}">
              <a16:creationId xmlns:a16="http://schemas.microsoft.com/office/drawing/2014/main" id="{ABAEFBE9-29E8-4FF2-86E5-0771F6A92833}"/>
            </a:ext>
          </a:extLst>
        </xdr:cNvPr>
        <xdr:cNvSpPr/>
      </xdr:nvSpPr>
      <xdr:spPr>
        <a:xfrm>
          <a:off x="10795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30860</xdr:rowOff>
    </xdr:from>
    <xdr:ext cx="405111" cy="259045"/>
    <xdr:sp macro="" textlink="">
      <xdr:nvSpPr>
        <xdr:cNvPr id="75" name="n_1aveValue【道路】&#10;有形固定資産減価償却率">
          <a:extLst>
            <a:ext uri="{FF2B5EF4-FFF2-40B4-BE49-F238E27FC236}">
              <a16:creationId xmlns:a16="http://schemas.microsoft.com/office/drawing/2014/main" id="{5F4FFC15-D671-4E5C-B2EE-A130762CB421}"/>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76" name="n_2aveValue【道路】&#10;有形固定資産減価償却率">
          <a:extLst>
            <a:ext uri="{FF2B5EF4-FFF2-40B4-BE49-F238E27FC236}">
              <a16:creationId xmlns:a16="http://schemas.microsoft.com/office/drawing/2014/main" id="{03369C1C-A56E-4B31-8EA1-51720E8F172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77" name="n_3aveValue【道路】&#10;有形固定資産減価償却率">
          <a:extLst>
            <a:ext uri="{FF2B5EF4-FFF2-40B4-BE49-F238E27FC236}">
              <a16:creationId xmlns:a16="http://schemas.microsoft.com/office/drawing/2014/main" id="{78FDA327-5A4C-41B0-9FEE-6AE0A068EF07}"/>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78" name="n_4aveValue【道路】&#10;有形固定資産減価償却率">
          <a:extLst>
            <a:ext uri="{FF2B5EF4-FFF2-40B4-BE49-F238E27FC236}">
              <a16:creationId xmlns:a16="http://schemas.microsoft.com/office/drawing/2014/main" id="{33E99B64-4593-45BB-B447-D6F5C0E8BEE3}"/>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126292</xdr:rowOff>
    </xdr:from>
    <xdr:ext cx="405111" cy="259045"/>
    <xdr:sp macro="" textlink="">
      <xdr:nvSpPr>
        <xdr:cNvPr id="79" name="n_4mainValue【道路】&#10;有形固定資産減価償却率">
          <a:extLst>
            <a:ext uri="{FF2B5EF4-FFF2-40B4-BE49-F238E27FC236}">
              <a16:creationId xmlns:a16="http://schemas.microsoft.com/office/drawing/2014/main" id="{35405987-B5CF-47A7-9A4B-6EAEE897A2B6}"/>
            </a:ext>
          </a:extLst>
        </xdr:cNvPr>
        <xdr:cNvSpPr txBox="1"/>
      </xdr:nvSpPr>
      <xdr:spPr>
        <a:xfrm>
          <a:off x="927744" y="732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BD8B297-21AC-4915-8032-191F512F2D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07AC35C-66C0-4C1C-A07D-2AA064B0CD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5E471A2-B7CE-4C0C-B0E4-D1319D64A1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D32405C-CFF9-4E67-A4A5-442C67BB16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FAB2156-5E78-401E-9DEB-D11CE10100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B755547B-FA9B-4272-AA67-F35985BEB0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E0CC032-9F4D-4A2E-A102-1D2A43B2A8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3A1BA063-6FAA-4EED-B7F4-C06EC94FEF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1A08C39-CA7A-421F-B929-9485EC21D2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0AC67DC-5B3C-47C8-97E9-C406D05D4C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ACFBA80E-D8CD-413F-B181-6C008E2ED7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6D5766FD-8375-4E0F-9EEB-55806327701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CF81A6DE-3430-430B-8C2A-DA0B6705791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C5065DB4-EA20-4AAD-A56F-3598E6F3E1C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1C7CA6AF-E138-40CE-9246-36A620C07FC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9C115CEF-4CA0-4762-B502-CD8937C41A7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395A79EE-5ECF-478E-816C-59CBB9A9CE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3232FC6F-C6DE-477D-9D06-F3288A6C36A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B0DDB01A-2F44-43DE-8656-4507F8A7A7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4B2CF3A1-6FB5-4392-A44E-CB79F716E58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1F4CE2D-67D6-47F5-A4D8-06F42AD98E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ED989617-5F15-403B-AD37-C5670A97C4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9C8939A-F738-4DDE-8ABF-4D3BC17C82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3" name="直線コネクタ 102">
          <a:extLst>
            <a:ext uri="{FF2B5EF4-FFF2-40B4-BE49-F238E27FC236}">
              <a16:creationId xmlns:a16="http://schemas.microsoft.com/office/drawing/2014/main" id="{13B96EFD-2EEE-47AE-8E58-21701513C957}"/>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04" name="【道路】&#10;一人当たり延長最小値テキスト">
          <a:extLst>
            <a:ext uri="{FF2B5EF4-FFF2-40B4-BE49-F238E27FC236}">
              <a16:creationId xmlns:a16="http://schemas.microsoft.com/office/drawing/2014/main" id="{3BE950D2-0E8F-472B-80F7-C0AC7EAEC7C4}"/>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05" name="直線コネクタ 104">
          <a:extLst>
            <a:ext uri="{FF2B5EF4-FFF2-40B4-BE49-F238E27FC236}">
              <a16:creationId xmlns:a16="http://schemas.microsoft.com/office/drawing/2014/main" id="{FC9CE401-7488-4A0A-BF12-EBED7BF5754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06" name="【道路】&#10;一人当たり延長最大値テキスト">
          <a:extLst>
            <a:ext uri="{FF2B5EF4-FFF2-40B4-BE49-F238E27FC236}">
              <a16:creationId xmlns:a16="http://schemas.microsoft.com/office/drawing/2014/main" id="{9A6F82A1-18C3-4A23-87A5-A3635BEC52C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07" name="直線コネクタ 106">
          <a:extLst>
            <a:ext uri="{FF2B5EF4-FFF2-40B4-BE49-F238E27FC236}">
              <a16:creationId xmlns:a16="http://schemas.microsoft.com/office/drawing/2014/main" id="{9EBE317F-ACEC-4B74-8985-498F6AEF86E1}"/>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08" name="【道路】&#10;一人当たり延長平均値テキスト">
          <a:extLst>
            <a:ext uri="{FF2B5EF4-FFF2-40B4-BE49-F238E27FC236}">
              <a16:creationId xmlns:a16="http://schemas.microsoft.com/office/drawing/2014/main" id="{EF29E965-9184-466E-9989-8F7BB82E99CF}"/>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09" name="フローチャート: 判断 108">
          <a:extLst>
            <a:ext uri="{FF2B5EF4-FFF2-40B4-BE49-F238E27FC236}">
              <a16:creationId xmlns:a16="http://schemas.microsoft.com/office/drawing/2014/main" id="{E3433B0F-59F2-4BAB-B7F9-564D8CAF897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0" name="フローチャート: 判断 109">
          <a:extLst>
            <a:ext uri="{FF2B5EF4-FFF2-40B4-BE49-F238E27FC236}">
              <a16:creationId xmlns:a16="http://schemas.microsoft.com/office/drawing/2014/main" id="{1344644D-8C01-4B3E-B38B-B9F2FD61353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1" name="フローチャート: 判断 110">
          <a:extLst>
            <a:ext uri="{FF2B5EF4-FFF2-40B4-BE49-F238E27FC236}">
              <a16:creationId xmlns:a16="http://schemas.microsoft.com/office/drawing/2014/main" id="{1D16B00A-2310-4F85-BB19-BA2DB8C7CFB4}"/>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2" name="フローチャート: 判断 111">
          <a:extLst>
            <a:ext uri="{FF2B5EF4-FFF2-40B4-BE49-F238E27FC236}">
              <a16:creationId xmlns:a16="http://schemas.microsoft.com/office/drawing/2014/main" id="{F0200B8D-81A6-4398-A7BE-CDA94A7F653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3" name="フローチャート: 判断 112">
          <a:extLst>
            <a:ext uri="{FF2B5EF4-FFF2-40B4-BE49-F238E27FC236}">
              <a16:creationId xmlns:a16="http://schemas.microsoft.com/office/drawing/2014/main" id="{670A77D2-7085-4BA6-83A7-204F0C947CD9}"/>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F96B016-A4A7-45DF-BD34-AC8481E319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65C1475-16E1-4E5F-8A84-EB62BC1DDA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2C72EBF-0E71-47B0-8484-03CBCC4A76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9F4D659-5664-4836-B3A8-AE033C0B8F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BB595C5-2E00-47D2-A666-B43A5CE376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140948</xdr:rowOff>
    </xdr:from>
    <xdr:to>
      <xdr:col>36</xdr:col>
      <xdr:colOff>165100</xdr:colOff>
      <xdr:row>37</xdr:row>
      <xdr:rowOff>71098</xdr:rowOff>
    </xdr:to>
    <xdr:sp macro="" textlink="">
      <xdr:nvSpPr>
        <xdr:cNvPr id="119" name="楕円 118">
          <a:extLst>
            <a:ext uri="{FF2B5EF4-FFF2-40B4-BE49-F238E27FC236}">
              <a16:creationId xmlns:a16="http://schemas.microsoft.com/office/drawing/2014/main" id="{777C44DE-06B6-4F7F-884C-6C5549CF065F}"/>
            </a:ext>
          </a:extLst>
        </xdr:cNvPr>
        <xdr:cNvSpPr/>
      </xdr:nvSpPr>
      <xdr:spPr>
        <a:xfrm>
          <a:off x="6921500" y="63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110340</xdr:rowOff>
    </xdr:from>
    <xdr:ext cx="534377" cy="259045"/>
    <xdr:sp macro="" textlink="">
      <xdr:nvSpPr>
        <xdr:cNvPr id="120" name="n_1aveValue【道路】&#10;一人当たり延長">
          <a:extLst>
            <a:ext uri="{FF2B5EF4-FFF2-40B4-BE49-F238E27FC236}">
              <a16:creationId xmlns:a16="http://schemas.microsoft.com/office/drawing/2014/main" id="{A7E20228-B4DB-4018-B42E-168B5F1F535F}"/>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21" name="n_2aveValue【道路】&#10;一人当たり延長">
          <a:extLst>
            <a:ext uri="{FF2B5EF4-FFF2-40B4-BE49-F238E27FC236}">
              <a16:creationId xmlns:a16="http://schemas.microsoft.com/office/drawing/2014/main" id="{4F52655A-6751-46C8-AC56-88D95ECD53C9}"/>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22" name="n_3aveValue【道路】&#10;一人当たり延長">
          <a:extLst>
            <a:ext uri="{FF2B5EF4-FFF2-40B4-BE49-F238E27FC236}">
              <a16:creationId xmlns:a16="http://schemas.microsoft.com/office/drawing/2014/main" id="{3C270564-A202-438A-A855-9099F6E81441}"/>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23" name="n_4aveValue【道路】&#10;一人当たり延長">
          <a:extLst>
            <a:ext uri="{FF2B5EF4-FFF2-40B4-BE49-F238E27FC236}">
              <a16:creationId xmlns:a16="http://schemas.microsoft.com/office/drawing/2014/main" id="{083AA6B6-7DFF-4CF5-A96A-FCBB2FA448D9}"/>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87625</xdr:rowOff>
    </xdr:from>
    <xdr:ext cx="599010" cy="259045"/>
    <xdr:sp macro="" textlink="">
      <xdr:nvSpPr>
        <xdr:cNvPr id="124" name="n_4mainValue【道路】&#10;一人当たり延長">
          <a:extLst>
            <a:ext uri="{FF2B5EF4-FFF2-40B4-BE49-F238E27FC236}">
              <a16:creationId xmlns:a16="http://schemas.microsoft.com/office/drawing/2014/main" id="{3E121192-5C59-42D2-93D0-ACD060954C4C}"/>
            </a:ext>
          </a:extLst>
        </xdr:cNvPr>
        <xdr:cNvSpPr txBox="1"/>
      </xdr:nvSpPr>
      <xdr:spPr>
        <a:xfrm>
          <a:off x="6672794" y="608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95A67121-4C65-45A4-AE53-516E6144B1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128FE38A-3F29-4836-81AE-FA5F0865EE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384AC6C7-BD84-4021-9532-3891D657A6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9FF1FFDA-1494-42F2-9303-BD969DAF03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1E4223C4-7BA8-4CFF-99E0-74C67E5FCA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4EAB0204-2BAE-4FD9-ABCB-F6168DF358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6E553335-C856-429A-82D6-A61423B8AA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E8F55D9B-532E-46EA-A384-CF2C41FE88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4B7FF14E-369A-4806-9D7E-BDBBFD5C87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5CF6C5B7-D8FD-4C48-AD3B-65619F2D0D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5B595C78-CB5A-491D-96C5-8A90EBE1DE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BB704F42-99C1-4A27-935F-674FCD6B9A9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C1309D37-A34B-4F20-BA06-424BD3B006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BC869C91-1111-4124-B3C9-CBBAA54F69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10D9DD05-25FE-4C06-B8BD-C0033A5AD9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B9D6D4EA-DDEE-4B6E-8A44-382A7AF197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CB8685F8-C50B-4179-AF7F-23BAE05152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49598958-FC14-4538-B435-203E4E9C12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7D5607A2-82C8-4D50-B230-35C84D48C2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44BB8422-3C63-4570-87B0-BA6DFC8A84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7AF083B5-6B57-4E84-90A8-B2719ED77C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19A17DD8-926C-4CC6-96EB-5C00355BBB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555E96B2-3FEF-4AD8-9B79-B02928BD032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152D96CD-6A4E-4840-9FF8-26B2A88243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7724DDCF-AEDE-4946-B59D-186E9328C6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50" name="直線コネクタ 149">
          <a:extLst>
            <a:ext uri="{FF2B5EF4-FFF2-40B4-BE49-F238E27FC236}">
              <a16:creationId xmlns:a16="http://schemas.microsoft.com/office/drawing/2014/main" id="{9FEB3857-5CF0-40C5-91D7-5494113375E9}"/>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51" name="【橋りょう・トンネル】&#10;有形固定資産減価償却率最小値テキスト">
          <a:extLst>
            <a:ext uri="{FF2B5EF4-FFF2-40B4-BE49-F238E27FC236}">
              <a16:creationId xmlns:a16="http://schemas.microsoft.com/office/drawing/2014/main" id="{819DB0E7-3935-4541-B264-D47493653B4C}"/>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52" name="直線コネクタ 151">
          <a:extLst>
            <a:ext uri="{FF2B5EF4-FFF2-40B4-BE49-F238E27FC236}">
              <a16:creationId xmlns:a16="http://schemas.microsoft.com/office/drawing/2014/main" id="{59FA115F-DBF4-4310-9575-802000833E6D}"/>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53" name="【橋りょう・トンネル】&#10;有形固定資産減価償却率最大値テキスト">
          <a:extLst>
            <a:ext uri="{FF2B5EF4-FFF2-40B4-BE49-F238E27FC236}">
              <a16:creationId xmlns:a16="http://schemas.microsoft.com/office/drawing/2014/main" id="{7EAE79FF-FCE5-40BA-B8A3-F96BC069517A}"/>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54" name="直線コネクタ 153">
          <a:extLst>
            <a:ext uri="{FF2B5EF4-FFF2-40B4-BE49-F238E27FC236}">
              <a16:creationId xmlns:a16="http://schemas.microsoft.com/office/drawing/2014/main" id="{98413EFD-B496-4653-AFF3-9513E0B4C37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66C2C5D6-9998-4BD6-A2F7-61AEB530F15C}"/>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56" name="フローチャート: 判断 155">
          <a:extLst>
            <a:ext uri="{FF2B5EF4-FFF2-40B4-BE49-F238E27FC236}">
              <a16:creationId xmlns:a16="http://schemas.microsoft.com/office/drawing/2014/main" id="{3A801ABA-D560-4CF7-8515-4C00AAAECFF4}"/>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57" name="フローチャート: 判断 156">
          <a:extLst>
            <a:ext uri="{FF2B5EF4-FFF2-40B4-BE49-F238E27FC236}">
              <a16:creationId xmlns:a16="http://schemas.microsoft.com/office/drawing/2014/main" id="{F18D2B36-849D-46F2-8D07-2B916AF017C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58" name="フローチャート: 判断 157">
          <a:extLst>
            <a:ext uri="{FF2B5EF4-FFF2-40B4-BE49-F238E27FC236}">
              <a16:creationId xmlns:a16="http://schemas.microsoft.com/office/drawing/2014/main" id="{800ECEC9-DE19-4D1C-B568-760A575931FC}"/>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59" name="フローチャート: 判断 158">
          <a:extLst>
            <a:ext uri="{FF2B5EF4-FFF2-40B4-BE49-F238E27FC236}">
              <a16:creationId xmlns:a16="http://schemas.microsoft.com/office/drawing/2014/main" id="{5BB477CB-5389-40D3-B4A9-F5184449B13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60" name="フローチャート: 判断 159">
          <a:extLst>
            <a:ext uri="{FF2B5EF4-FFF2-40B4-BE49-F238E27FC236}">
              <a16:creationId xmlns:a16="http://schemas.microsoft.com/office/drawing/2014/main" id="{212F36E8-D311-44A7-B116-6A24209BB1C7}"/>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C3FC01B-7985-41F9-AF2F-3F39410947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40006F2-7238-4D9D-AE2D-B37DE1CEBC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1484559-DBFB-4825-99B2-A254366016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7582244-CCE8-41B5-86FC-64AEEACD1B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B0FC76C-22A2-4D02-B00D-9A190CBA5D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1451</xdr:rowOff>
    </xdr:from>
    <xdr:to>
      <xdr:col>6</xdr:col>
      <xdr:colOff>38100</xdr:colOff>
      <xdr:row>60</xdr:row>
      <xdr:rowOff>103051</xdr:rowOff>
    </xdr:to>
    <xdr:sp macro="" textlink="">
      <xdr:nvSpPr>
        <xdr:cNvPr id="166" name="楕円 165">
          <a:extLst>
            <a:ext uri="{FF2B5EF4-FFF2-40B4-BE49-F238E27FC236}">
              <a16:creationId xmlns:a16="http://schemas.microsoft.com/office/drawing/2014/main" id="{1E8C7A80-3F53-40FB-A3F7-9EDBC8C42A58}"/>
            </a:ext>
          </a:extLst>
        </xdr:cNvPr>
        <xdr:cNvSpPr/>
      </xdr:nvSpPr>
      <xdr:spPr>
        <a:xfrm>
          <a:off x="1079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55897</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C7F04BD5-A779-4138-9E4E-5902BC87B111}"/>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811604EE-882F-428D-B636-338735059E4B}"/>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AAFE57C1-838E-44EC-9E74-3EAE474F9749}"/>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id="{FEC0BA66-B71B-4D1F-BB29-1C3C2AEB2F18}"/>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119578</xdr:rowOff>
    </xdr:from>
    <xdr:ext cx="405111" cy="259045"/>
    <xdr:sp macro="" textlink="">
      <xdr:nvSpPr>
        <xdr:cNvPr id="171" name="n_4mainValue【橋りょう・トンネル】&#10;有形固定資産減価償却率">
          <a:extLst>
            <a:ext uri="{FF2B5EF4-FFF2-40B4-BE49-F238E27FC236}">
              <a16:creationId xmlns:a16="http://schemas.microsoft.com/office/drawing/2014/main" id="{19B8F24C-D0C1-428B-881C-1BD8B2634208}"/>
            </a:ext>
          </a:extLst>
        </xdr:cNvPr>
        <xdr:cNvSpPr txBox="1"/>
      </xdr:nvSpPr>
      <xdr:spPr>
        <a:xfrm>
          <a:off x="927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DF3250D2-14DF-4086-88C8-82A5FF0476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58455D2C-1E62-438E-921D-2B464A9C8B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1318371D-E71B-44B0-B25C-7AC5913B0B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B7DC7BDA-C151-4420-8D5B-A7EB38BED4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D952CD69-1C64-4693-B82F-6300AE8633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A68274D3-0615-46FC-AAB3-36BF82B45D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58BC34CD-D176-4884-A9AA-98D341E1FC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2FE5B6A0-F8B7-4D04-B244-DB7156DCF3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8C08E18A-CF56-40BF-8DB8-40FD76819A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BC7F122F-5930-4179-8F68-D0581F7B02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053CA6A1-9145-47A5-9567-1EE513EA447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27F84CBA-C565-4624-BD44-10149B684D3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FA6A05F0-0802-4D80-AD4B-9AAC026E7F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78BDFADF-C099-4C2E-B9D2-1AAABF23C41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B228A2D3-8DA3-433C-B53D-B5E0419527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187" name="テキスト ボックス 186">
          <a:extLst>
            <a:ext uri="{FF2B5EF4-FFF2-40B4-BE49-F238E27FC236}">
              <a16:creationId xmlns:a16="http://schemas.microsoft.com/office/drawing/2014/main" id="{790370FE-20D4-4D9B-8B0B-FA73F7EC526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081986FD-5F5F-4BDC-8B85-92AF2CC13C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189" name="テキスト ボックス 188">
          <a:extLst>
            <a:ext uri="{FF2B5EF4-FFF2-40B4-BE49-F238E27FC236}">
              <a16:creationId xmlns:a16="http://schemas.microsoft.com/office/drawing/2014/main" id="{50071427-598A-49F8-9025-8522D2FAC49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53D592F8-1B9D-416B-A16A-48E4E465792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1" name="テキスト ボックス 190">
          <a:extLst>
            <a:ext uri="{FF2B5EF4-FFF2-40B4-BE49-F238E27FC236}">
              <a16:creationId xmlns:a16="http://schemas.microsoft.com/office/drawing/2014/main" id="{675B9E48-CED0-4122-9A22-485F1BDCC7A9}"/>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3CEB6E4C-809C-4B5F-B631-135804F5E5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F1F1987A-1144-49AA-8F57-66C26C91E95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BF94DE4-B12A-40D4-AAD7-2167C59B17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195" name="直線コネクタ 194">
          <a:extLst>
            <a:ext uri="{FF2B5EF4-FFF2-40B4-BE49-F238E27FC236}">
              <a16:creationId xmlns:a16="http://schemas.microsoft.com/office/drawing/2014/main" id="{037F97BC-B707-4186-BCF5-35AD86BC96A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id="{718FCE8C-B1DD-42E4-B737-DE7B4CEDA23D}"/>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197" name="直線コネクタ 196">
          <a:extLst>
            <a:ext uri="{FF2B5EF4-FFF2-40B4-BE49-F238E27FC236}">
              <a16:creationId xmlns:a16="http://schemas.microsoft.com/office/drawing/2014/main" id="{B2BE9B62-CBD6-4F73-B845-80BAE5FD8516}"/>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198" name="【橋りょう・トンネル】&#10;一人当たり有形固定資産（償却資産）額最大値テキスト">
          <a:extLst>
            <a:ext uri="{FF2B5EF4-FFF2-40B4-BE49-F238E27FC236}">
              <a16:creationId xmlns:a16="http://schemas.microsoft.com/office/drawing/2014/main" id="{2047617D-183B-4DF7-AC98-F8FB05C0C5F8}"/>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199" name="直線コネクタ 198">
          <a:extLst>
            <a:ext uri="{FF2B5EF4-FFF2-40B4-BE49-F238E27FC236}">
              <a16:creationId xmlns:a16="http://schemas.microsoft.com/office/drawing/2014/main" id="{11B9F16E-6AE6-4C77-9658-D3451903E5A5}"/>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id="{88934D15-E93A-45D8-A6CF-D9760C467285}"/>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01" name="フローチャート: 判断 200">
          <a:extLst>
            <a:ext uri="{FF2B5EF4-FFF2-40B4-BE49-F238E27FC236}">
              <a16:creationId xmlns:a16="http://schemas.microsoft.com/office/drawing/2014/main" id="{AAD95097-9EFC-4E8A-AF36-0C3CAF4BFEF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02" name="フローチャート: 判断 201">
          <a:extLst>
            <a:ext uri="{FF2B5EF4-FFF2-40B4-BE49-F238E27FC236}">
              <a16:creationId xmlns:a16="http://schemas.microsoft.com/office/drawing/2014/main" id="{E39D0EC0-0CBE-4B09-99E8-A272AD6C88A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03" name="フローチャート: 判断 202">
          <a:extLst>
            <a:ext uri="{FF2B5EF4-FFF2-40B4-BE49-F238E27FC236}">
              <a16:creationId xmlns:a16="http://schemas.microsoft.com/office/drawing/2014/main" id="{78469504-3EA0-4ED8-A9AB-07FAAE079B0B}"/>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04" name="フローチャート: 判断 203">
          <a:extLst>
            <a:ext uri="{FF2B5EF4-FFF2-40B4-BE49-F238E27FC236}">
              <a16:creationId xmlns:a16="http://schemas.microsoft.com/office/drawing/2014/main" id="{AD405D21-8BCD-490D-98B3-BEC4478F575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05" name="フローチャート: 判断 204">
          <a:extLst>
            <a:ext uri="{FF2B5EF4-FFF2-40B4-BE49-F238E27FC236}">
              <a16:creationId xmlns:a16="http://schemas.microsoft.com/office/drawing/2014/main" id="{4B3B85BB-9FA8-45F6-9F7F-83626DC89A66}"/>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565804F-3BAC-4BCD-AED6-0D1B52EBAE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7E87F57F-224F-4884-8F79-1DFE3F744D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E5DB2AF1-704A-4904-ADD5-521B9B9BE8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5EC4606-D4F4-4BD4-BB56-29BC0B2E12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608C311-CF79-406D-BE6E-F6FA9BCE2C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79963</xdr:rowOff>
    </xdr:from>
    <xdr:to>
      <xdr:col>36</xdr:col>
      <xdr:colOff>165100</xdr:colOff>
      <xdr:row>64</xdr:row>
      <xdr:rowOff>10113</xdr:rowOff>
    </xdr:to>
    <xdr:sp macro="" textlink="">
      <xdr:nvSpPr>
        <xdr:cNvPr id="211" name="楕円 210">
          <a:extLst>
            <a:ext uri="{FF2B5EF4-FFF2-40B4-BE49-F238E27FC236}">
              <a16:creationId xmlns:a16="http://schemas.microsoft.com/office/drawing/2014/main" id="{7862C9CC-8243-4F52-90DB-8645A7C2B4CE}"/>
            </a:ext>
          </a:extLst>
        </xdr:cNvPr>
        <xdr:cNvSpPr/>
      </xdr:nvSpPr>
      <xdr:spPr>
        <a:xfrm>
          <a:off x="6921500" y="108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62362</xdr:rowOff>
    </xdr:from>
    <xdr:ext cx="690189" cy="259045"/>
    <xdr:sp macro="" textlink="">
      <xdr:nvSpPr>
        <xdr:cNvPr id="212" name="n_1aveValue【橋りょう・トンネル】&#10;一人当たり有形固定資産（償却資産）額">
          <a:extLst>
            <a:ext uri="{FF2B5EF4-FFF2-40B4-BE49-F238E27FC236}">
              <a16:creationId xmlns:a16="http://schemas.microsoft.com/office/drawing/2014/main" id="{B0300BE3-572F-4957-BDBE-BA122A5EF399}"/>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13" name="n_2aveValue【橋りょう・トンネル】&#10;一人当たり有形固定資産（償却資産）額">
          <a:extLst>
            <a:ext uri="{FF2B5EF4-FFF2-40B4-BE49-F238E27FC236}">
              <a16:creationId xmlns:a16="http://schemas.microsoft.com/office/drawing/2014/main" id="{1FE81619-3114-4283-906B-21A5FD997309}"/>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14" name="n_3aveValue【橋りょう・トンネル】&#10;一人当たり有形固定資産（償却資産）額">
          <a:extLst>
            <a:ext uri="{FF2B5EF4-FFF2-40B4-BE49-F238E27FC236}">
              <a16:creationId xmlns:a16="http://schemas.microsoft.com/office/drawing/2014/main" id="{3982B5AD-7E70-4AAD-9BDA-CB4C899D74DA}"/>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15" name="n_4aveValue【橋りょう・トンネル】&#10;一人当たり有形固定資産（償却資産）額">
          <a:extLst>
            <a:ext uri="{FF2B5EF4-FFF2-40B4-BE49-F238E27FC236}">
              <a16:creationId xmlns:a16="http://schemas.microsoft.com/office/drawing/2014/main" id="{18284F3D-C291-4FA5-B99F-5AD0D37CB04C}"/>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26640</xdr:rowOff>
    </xdr:from>
    <xdr:ext cx="690189" cy="259045"/>
    <xdr:sp macro="" textlink="">
      <xdr:nvSpPr>
        <xdr:cNvPr id="216" name="n_4mainValue【橋りょう・トンネル】&#10;一人当たり有形固定資産（償却資産）額">
          <a:extLst>
            <a:ext uri="{FF2B5EF4-FFF2-40B4-BE49-F238E27FC236}">
              <a16:creationId xmlns:a16="http://schemas.microsoft.com/office/drawing/2014/main" id="{527CC0A2-92B0-4E06-A50E-64F0EC0573F3}"/>
            </a:ext>
          </a:extLst>
        </xdr:cNvPr>
        <xdr:cNvSpPr txBox="1"/>
      </xdr:nvSpPr>
      <xdr:spPr>
        <a:xfrm>
          <a:off x="6627205" y="10656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3A8C5F3F-FBAC-4D0B-9C5D-50472F43FA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86546F6A-EE1A-4F91-8004-2A9A5EAF50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53FEDE25-03BC-4729-8A0E-727A87E17C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D8851516-76BC-43A4-BEC0-B135C0FA58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6DB4F23D-8FDE-4D9B-8793-DEE4794AC1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8F4A5FA5-7CC0-4758-A734-DFED84B4BA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8D357270-AE35-4BCC-8674-69A0C48F7C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A9D8C7C6-8B59-4CC5-9C91-9742C06C5F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89F158F7-F556-4B54-BFE4-513259C518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52A1B70B-3D8B-452B-B9A6-EF70D5670C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747894A0-7D84-4853-9D13-236687A142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C609BA9F-2B7C-4D74-BB4D-637480D646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420231AC-1D17-48EE-9A0E-DEB08B7052F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735D3C9E-8DFB-4D82-8D84-08CA703463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2B67309A-7F40-4867-977B-FB51A4F098C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E7FED6B3-0FDF-4292-A0BF-BC61EBA8239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59ADEE74-CF04-461D-8D04-F24C31AD49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AF55FBAF-B345-4A11-A63E-6BF8EE0516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0C4A8D3F-541F-4224-8D38-168F757995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2DDFC240-5A9C-4569-8DD8-8AEAA7F724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a:extLst>
            <a:ext uri="{FF2B5EF4-FFF2-40B4-BE49-F238E27FC236}">
              <a16:creationId xmlns:a16="http://schemas.microsoft.com/office/drawing/2014/main" id="{0C3D2769-D606-4115-A95C-80C3B8A578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F2268E87-9A84-4DE4-AF4D-D09B17830D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a:extLst>
            <a:ext uri="{FF2B5EF4-FFF2-40B4-BE49-F238E27FC236}">
              <a16:creationId xmlns:a16="http://schemas.microsoft.com/office/drawing/2014/main" id="{94D7ECCC-FE71-4D09-95B1-0961947C9D2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67F8C43A-7665-4B18-B9D2-09F9CDD34B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41" name="直線コネクタ 240">
          <a:extLst>
            <a:ext uri="{FF2B5EF4-FFF2-40B4-BE49-F238E27FC236}">
              <a16:creationId xmlns:a16="http://schemas.microsoft.com/office/drawing/2014/main" id="{64D8E6B2-A840-49CE-9A1B-2979A9138A39}"/>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2" name="【公営住宅】&#10;有形固定資産減価償却率最小値テキスト">
          <a:extLst>
            <a:ext uri="{FF2B5EF4-FFF2-40B4-BE49-F238E27FC236}">
              <a16:creationId xmlns:a16="http://schemas.microsoft.com/office/drawing/2014/main" id="{B761AE8E-E7B7-417B-853E-029AF423882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3" name="直線コネクタ 242">
          <a:extLst>
            <a:ext uri="{FF2B5EF4-FFF2-40B4-BE49-F238E27FC236}">
              <a16:creationId xmlns:a16="http://schemas.microsoft.com/office/drawing/2014/main" id="{F4ADC5F6-759A-49A2-9AD4-15BFA853364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083CAC91-46A8-44DE-A4F0-13A48D03830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45" name="直線コネクタ 244">
          <a:extLst>
            <a:ext uri="{FF2B5EF4-FFF2-40B4-BE49-F238E27FC236}">
              <a16:creationId xmlns:a16="http://schemas.microsoft.com/office/drawing/2014/main" id="{97200FC3-C4BD-4E4E-ACC4-FCEBB472AE6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1AC9CE37-052D-45EC-AD8D-E714FBA02EDB}"/>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47" name="フローチャート: 判断 246">
          <a:extLst>
            <a:ext uri="{FF2B5EF4-FFF2-40B4-BE49-F238E27FC236}">
              <a16:creationId xmlns:a16="http://schemas.microsoft.com/office/drawing/2014/main" id="{3ADB0284-F69A-4272-A1A8-6B0AE1B72997}"/>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48" name="フローチャート: 判断 247">
          <a:extLst>
            <a:ext uri="{FF2B5EF4-FFF2-40B4-BE49-F238E27FC236}">
              <a16:creationId xmlns:a16="http://schemas.microsoft.com/office/drawing/2014/main" id="{9972AA92-33AE-4790-B57D-80F48B4B505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9" name="フローチャート: 判断 248">
          <a:extLst>
            <a:ext uri="{FF2B5EF4-FFF2-40B4-BE49-F238E27FC236}">
              <a16:creationId xmlns:a16="http://schemas.microsoft.com/office/drawing/2014/main" id="{648A17A8-CBA9-454D-B3DF-1B73860B383D}"/>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50" name="フローチャート: 判断 249">
          <a:extLst>
            <a:ext uri="{FF2B5EF4-FFF2-40B4-BE49-F238E27FC236}">
              <a16:creationId xmlns:a16="http://schemas.microsoft.com/office/drawing/2014/main" id="{CCDCCA09-D4A6-4D39-A39D-33464AC0711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51" name="フローチャート: 判断 250">
          <a:extLst>
            <a:ext uri="{FF2B5EF4-FFF2-40B4-BE49-F238E27FC236}">
              <a16:creationId xmlns:a16="http://schemas.microsoft.com/office/drawing/2014/main" id="{28CA6D0C-A201-41E9-99D2-14FB56831C37}"/>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039DDD3-8D23-484C-B795-F7D13E24F5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2AA3C1F-7851-435D-B868-9F40A6EAE1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F27679F-3E2F-48B2-9EF1-C7BB94C9C2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4F41491-B2D5-4559-9BB9-DFDE17520E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3941753-139D-4091-852A-6010601BD8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166370</xdr:rowOff>
    </xdr:from>
    <xdr:to>
      <xdr:col>6</xdr:col>
      <xdr:colOff>38100</xdr:colOff>
      <xdr:row>81</xdr:row>
      <xdr:rowOff>96520</xdr:rowOff>
    </xdr:to>
    <xdr:sp macro="" textlink="">
      <xdr:nvSpPr>
        <xdr:cNvPr id="257" name="楕円 256">
          <a:extLst>
            <a:ext uri="{FF2B5EF4-FFF2-40B4-BE49-F238E27FC236}">
              <a16:creationId xmlns:a16="http://schemas.microsoft.com/office/drawing/2014/main" id="{301C0A7F-AC4B-44F1-92B6-938D375EE442}"/>
            </a:ext>
          </a:extLst>
        </xdr:cNvPr>
        <xdr:cNvSpPr/>
      </xdr:nvSpPr>
      <xdr:spPr>
        <a:xfrm>
          <a:off x="1079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97807</xdr:rowOff>
    </xdr:from>
    <xdr:ext cx="405111" cy="259045"/>
    <xdr:sp macro="" textlink="">
      <xdr:nvSpPr>
        <xdr:cNvPr id="258" name="n_1aveValue【公営住宅】&#10;有形固定資産減価償却率">
          <a:extLst>
            <a:ext uri="{FF2B5EF4-FFF2-40B4-BE49-F238E27FC236}">
              <a16:creationId xmlns:a16="http://schemas.microsoft.com/office/drawing/2014/main" id="{64417AC1-81E1-4BB3-9C9D-C7E6751D25DE}"/>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9" name="n_2aveValue【公営住宅】&#10;有形固定資産減価償却率">
          <a:extLst>
            <a:ext uri="{FF2B5EF4-FFF2-40B4-BE49-F238E27FC236}">
              <a16:creationId xmlns:a16="http://schemas.microsoft.com/office/drawing/2014/main" id="{1CF7196C-86A5-49FC-9887-7144758FB92E}"/>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60" name="n_3aveValue【公営住宅】&#10;有形固定資産減価償却率">
          <a:extLst>
            <a:ext uri="{FF2B5EF4-FFF2-40B4-BE49-F238E27FC236}">
              <a16:creationId xmlns:a16="http://schemas.microsoft.com/office/drawing/2014/main" id="{AFCECD56-389C-4C07-B4B0-A2FF5EA37161}"/>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61" name="n_4aveValue【公営住宅】&#10;有形固定資産減価償却率">
          <a:extLst>
            <a:ext uri="{FF2B5EF4-FFF2-40B4-BE49-F238E27FC236}">
              <a16:creationId xmlns:a16="http://schemas.microsoft.com/office/drawing/2014/main" id="{71FBA2BA-FE5A-452B-BFAB-85600ED5C9B4}"/>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62" name="n_4mainValue【公営住宅】&#10;有形固定資産減価償却率">
          <a:extLst>
            <a:ext uri="{FF2B5EF4-FFF2-40B4-BE49-F238E27FC236}">
              <a16:creationId xmlns:a16="http://schemas.microsoft.com/office/drawing/2014/main" id="{57CC46F9-0D77-43E1-BF2F-DB6D940BD54D}"/>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EC303037-8640-47A6-B994-6C71AFEE0B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4DA2D4BC-48FB-402B-A96A-B026127B0D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0F95CCA2-307F-41C2-BEC8-954E0CCC7D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048C5A37-7109-4C96-919B-47E07705A6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D2F1BDCA-1737-40B6-B311-023E296D1D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D645E47B-AEFF-4006-83E3-EF2916376F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074D572C-6ECD-4537-AA85-741EAD2DF6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4A307B35-75D7-4AC6-8D9E-D8894D7FD3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FEA9FDD6-074B-4986-8DEE-CD50623D0A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912C54F7-88E1-4C96-8FE8-B209A4D76E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3" name="直線コネクタ 272">
          <a:extLst>
            <a:ext uri="{FF2B5EF4-FFF2-40B4-BE49-F238E27FC236}">
              <a16:creationId xmlns:a16="http://schemas.microsoft.com/office/drawing/2014/main" id="{DBC356A2-E470-4AB0-8755-55C68D2AEC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C51E31D-2508-4FCD-91E9-8B47BEA554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5" name="直線コネクタ 274">
          <a:extLst>
            <a:ext uri="{FF2B5EF4-FFF2-40B4-BE49-F238E27FC236}">
              <a16:creationId xmlns:a16="http://schemas.microsoft.com/office/drawing/2014/main" id="{74704095-590C-4A8D-9F3D-0664E13680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6" name="テキスト ボックス 275">
          <a:extLst>
            <a:ext uri="{FF2B5EF4-FFF2-40B4-BE49-F238E27FC236}">
              <a16:creationId xmlns:a16="http://schemas.microsoft.com/office/drawing/2014/main" id="{30AB91C5-071D-403F-B9BF-05AAA081C5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FD7B5C56-1E1D-4812-AF7C-D68D972AA00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8" name="テキスト ボックス 277">
          <a:extLst>
            <a:ext uri="{FF2B5EF4-FFF2-40B4-BE49-F238E27FC236}">
              <a16:creationId xmlns:a16="http://schemas.microsoft.com/office/drawing/2014/main" id="{18C30FE9-B457-4A62-8C26-E8B62697222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9" name="直線コネクタ 278">
          <a:extLst>
            <a:ext uri="{FF2B5EF4-FFF2-40B4-BE49-F238E27FC236}">
              <a16:creationId xmlns:a16="http://schemas.microsoft.com/office/drawing/2014/main" id="{FAEC5004-DD4B-4BB6-BFB7-27D5F545D83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0" name="テキスト ボックス 279">
          <a:extLst>
            <a:ext uri="{FF2B5EF4-FFF2-40B4-BE49-F238E27FC236}">
              <a16:creationId xmlns:a16="http://schemas.microsoft.com/office/drawing/2014/main" id="{3D08CFE7-A207-42C7-88F6-371027E10B5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1" name="直線コネクタ 280">
          <a:extLst>
            <a:ext uri="{FF2B5EF4-FFF2-40B4-BE49-F238E27FC236}">
              <a16:creationId xmlns:a16="http://schemas.microsoft.com/office/drawing/2014/main" id="{C20DBF43-A726-469F-9C5C-D84F7A17FC4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2" name="テキスト ボックス 281">
          <a:extLst>
            <a:ext uri="{FF2B5EF4-FFF2-40B4-BE49-F238E27FC236}">
              <a16:creationId xmlns:a16="http://schemas.microsoft.com/office/drawing/2014/main" id="{04D299CB-2F33-4C4E-85DB-77248050301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BC5C320C-A99A-45E7-96C4-3089BD0B0B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4" name="テキスト ボックス 283">
          <a:extLst>
            <a:ext uri="{FF2B5EF4-FFF2-40B4-BE49-F238E27FC236}">
              <a16:creationId xmlns:a16="http://schemas.microsoft.com/office/drawing/2014/main" id="{DF8652CE-1EAF-454C-A616-79D46358A5D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79552CED-5802-4C5E-BCBE-9AF5C85E07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286" name="直線コネクタ 285">
          <a:extLst>
            <a:ext uri="{FF2B5EF4-FFF2-40B4-BE49-F238E27FC236}">
              <a16:creationId xmlns:a16="http://schemas.microsoft.com/office/drawing/2014/main" id="{214AD53A-55EC-4869-99E4-13424199FB5D}"/>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287" name="【公営住宅】&#10;一人当たり面積最小値テキスト">
          <a:extLst>
            <a:ext uri="{FF2B5EF4-FFF2-40B4-BE49-F238E27FC236}">
              <a16:creationId xmlns:a16="http://schemas.microsoft.com/office/drawing/2014/main" id="{09CB48E1-8994-49CE-8492-1A22DA714D7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288" name="直線コネクタ 287">
          <a:extLst>
            <a:ext uri="{FF2B5EF4-FFF2-40B4-BE49-F238E27FC236}">
              <a16:creationId xmlns:a16="http://schemas.microsoft.com/office/drawing/2014/main" id="{0375FF95-8A72-44DC-B453-988078CE718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289" name="【公営住宅】&#10;一人当たり面積最大値テキスト">
          <a:extLst>
            <a:ext uri="{FF2B5EF4-FFF2-40B4-BE49-F238E27FC236}">
              <a16:creationId xmlns:a16="http://schemas.microsoft.com/office/drawing/2014/main" id="{3AE58B45-8FBC-40EB-AEA1-D417088BEA32}"/>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290" name="直線コネクタ 289">
          <a:extLst>
            <a:ext uri="{FF2B5EF4-FFF2-40B4-BE49-F238E27FC236}">
              <a16:creationId xmlns:a16="http://schemas.microsoft.com/office/drawing/2014/main" id="{19939FBE-9C7A-4409-85D4-33D061BA12C7}"/>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291" name="【公営住宅】&#10;一人当たり面積平均値テキスト">
          <a:extLst>
            <a:ext uri="{FF2B5EF4-FFF2-40B4-BE49-F238E27FC236}">
              <a16:creationId xmlns:a16="http://schemas.microsoft.com/office/drawing/2014/main" id="{862E8F2A-8287-4667-A5A8-FE1C298E6491}"/>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292" name="フローチャート: 判断 291">
          <a:extLst>
            <a:ext uri="{FF2B5EF4-FFF2-40B4-BE49-F238E27FC236}">
              <a16:creationId xmlns:a16="http://schemas.microsoft.com/office/drawing/2014/main" id="{A2503A99-6E61-4BF5-A35E-127EDF2693E4}"/>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293" name="フローチャート: 判断 292">
          <a:extLst>
            <a:ext uri="{FF2B5EF4-FFF2-40B4-BE49-F238E27FC236}">
              <a16:creationId xmlns:a16="http://schemas.microsoft.com/office/drawing/2014/main" id="{D38BA0FE-3477-4D9B-B72D-4418A07B10B6}"/>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294" name="フローチャート: 判断 293">
          <a:extLst>
            <a:ext uri="{FF2B5EF4-FFF2-40B4-BE49-F238E27FC236}">
              <a16:creationId xmlns:a16="http://schemas.microsoft.com/office/drawing/2014/main" id="{E780740F-EF4B-4E76-81BC-CF8924EEEC34}"/>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295" name="フローチャート: 判断 294">
          <a:extLst>
            <a:ext uri="{FF2B5EF4-FFF2-40B4-BE49-F238E27FC236}">
              <a16:creationId xmlns:a16="http://schemas.microsoft.com/office/drawing/2014/main" id="{0573675D-DC37-4858-B17F-75CC957561F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296" name="フローチャート: 判断 295">
          <a:extLst>
            <a:ext uri="{FF2B5EF4-FFF2-40B4-BE49-F238E27FC236}">
              <a16:creationId xmlns:a16="http://schemas.microsoft.com/office/drawing/2014/main" id="{6014CCFB-BBE7-408E-8099-792CDE22B7D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8E51ADE-17EA-49C1-9003-ACA37BEF24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345DA99-EF6A-40C7-952E-7849D05C0E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7457608-BB63-4C8A-89AA-515D343C74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C94CF84-FD65-49F8-A1E9-82366E5CD1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82289CA-0D61-4EDA-B03C-7E322DC951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144538</xdr:rowOff>
    </xdr:from>
    <xdr:to>
      <xdr:col>36</xdr:col>
      <xdr:colOff>165100</xdr:colOff>
      <xdr:row>86</xdr:row>
      <xdr:rowOff>74688</xdr:rowOff>
    </xdr:to>
    <xdr:sp macro="" textlink="">
      <xdr:nvSpPr>
        <xdr:cNvPr id="302" name="楕円 301">
          <a:extLst>
            <a:ext uri="{FF2B5EF4-FFF2-40B4-BE49-F238E27FC236}">
              <a16:creationId xmlns:a16="http://schemas.microsoft.com/office/drawing/2014/main" id="{68D01F29-1BFF-45C5-BA47-5FF69A0176C6}"/>
            </a:ext>
          </a:extLst>
        </xdr:cNvPr>
        <xdr:cNvSpPr/>
      </xdr:nvSpPr>
      <xdr:spPr>
        <a:xfrm>
          <a:off x="6921500" y="147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9834</xdr:rowOff>
    </xdr:from>
    <xdr:ext cx="469744" cy="259045"/>
    <xdr:sp macro="" textlink="">
      <xdr:nvSpPr>
        <xdr:cNvPr id="303" name="n_1aveValue【公営住宅】&#10;一人当たり面積">
          <a:extLst>
            <a:ext uri="{FF2B5EF4-FFF2-40B4-BE49-F238E27FC236}">
              <a16:creationId xmlns:a16="http://schemas.microsoft.com/office/drawing/2014/main" id="{89E882A5-557C-456E-8D33-C9810A554A2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04" name="n_2aveValue【公営住宅】&#10;一人当たり面積">
          <a:extLst>
            <a:ext uri="{FF2B5EF4-FFF2-40B4-BE49-F238E27FC236}">
              <a16:creationId xmlns:a16="http://schemas.microsoft.com/office/drawing/2014/main" id="{98A7A93C-6DC6-427E-989C-7298B237E7AF}"/>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05" name="n_3aveValue【公営住宅】&#10;一人当たり面積">
          <a:extLst>
            <a:ext uri="{FF2B5EF4-FFF2-40B4-BE49-F238E27FC236}">
              <a16:creationId xmlns:a16="http://schemas.microsoft.com/office/drawing/2014/main" id="{D0C0BB88-9565-4D36-8F40-EBB5F7AC068C}"/>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06" name="n_4aveValue【公営住宅】&#10;一人当たり面積">
          <a:extLst>
            <a:ext uri="{FF2B5EF4-FFF2-40B4-BE49-F238E27FC236}">
              <a16:creationId xmlns:a16="http://schemas.microsoft.com/office/drawing/2014/main" id="{1D6AE704-33DF-4EC0-8B87-BC2530B112E2}"/>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65815</xdr:rowOff>
    </xdr:from>
    <xdr:ext cx="469744" cy="259045"/>
    <xdr:sp macro="" textlink="">
      <xdr:nvSpPr>
        <xdr:cNvPr id="307" name="n_4mainValue【公営住宅】&#10;一人当たり面積">
          <a:extLst>
            <a:ext uri="{FF2B5EF4-FFF2-40B4-BE49-F238E27FC236}">
              <a16:creationId xmlns:a16="http://schemas.microsoft.com/office/drawing/2014/main" id="{4F207979-2504-42B0-A043-D2102A6CE384}"/>
            </a:ext>
          </a:extLst>
        </xdr:cNvPr>
        <xdr:cNvSpPr txBox="1"/>
      </xdr:nvSpPr>
      <xdr:spPr>
        <a:xfrm>
          <a:off x="6737427" y="1481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D479926F-E466-4256-9258-8EC489B144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34F7A997-D888-4CD5-9CC1-901C5A3AF8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B109FC85-47E1-46E5-87A0-7912CA9403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0E8C92E0-588C-47DE-B7BB-44174E7250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65D09383-AA5B-4563-8AEE-02069971C4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799A5EEC-95CD-4A2F-BE08-82AA6093FE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9F2DD85E-424A-4D06-9444-BB3AA38CA9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C689F1C7-5D0C-4184-8963-6162EF70F7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5FF6037B-92F5-449C-B147-2B17573567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121C52E5-90B9-484B-B857-35BD94B372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7C7F5F21-DDA5-4624-B21A-424B4B5010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93ED01D9-FA38-46E5-B65C-B2FFC7B2F3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4072C302-C8C8-432D-88AA-5BF262C93F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66832FEE-1370-4A54-81B0-6C52E01EA0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E3BC048F-2ABB-4A32-A2BC-DF606953D16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416E975C-39CC-4804-8F4E-9C6BB99E27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894CFA7B-DC1F-491E-BF66-49B344FCC3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a:extLst>
            <a:ext uri="{FF2B5EF4-FFF2-40B4-BE49-F238E27FC236}">
              <a16:creationId xmlns:a16="http://schemas.microsoft.com/office/drawing/2014/main" id="{FB1B102D-11C9-440F-B51C-94B9DD0D09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a:extLst>
            <a:ext uri="{FF2B5EF4-FFF2-40B4-BE49-F238E27FC236}">
              <a16:creationId xmlns:a16="http://schemas.microsoft.com/office/drawing/2014/main" id="{1BB308D1-96CF-4F29-A794-65D19784D7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a:extLst>
            <a:ext uri="{FF2B5EF4-FFF2-40B4-BE49-F238E27FC236}">
              <a16:creationId xmlns:a16="http://schemas.microsoft.com/office/drawing/2014/main" id="{68153EC2-B376-4B74-8F03-4CCEA6D494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a:extLst>
            <a:ext uri="{FF2B5EF4-FFF2-40B4-BE49-F238E27FC236}">
              <a16:creationId xmlns:a16="http://schemas.microsoft.com/office/drawing/2014/main" id="{A9F62C04-D45A-4FEA-8C8D-A6BA9E89BD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a:extLst>
            <a:ext uri="{FF2B5EF4-FFF2-40B4-BE49-F238E27FC236}">
              <a16:creationId xmlns:a16="http://schemas.microsoft.com/office/drawing/2014/main" id="{D20A25F9-001E-46A2-8121-1465BC378B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a:extLst>
            <a:ext uri="{FF2B5EF4-FFF2-40B4-BE49-F238E27FC236}">
              <a16:creationId xmlns:a16="http://schemas.microsoft.com/office/drawing/2014/main" id="{9336E21D-8923-4543-BDAE-774BE099D6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a:extLst>
            <a:ext uri="{FF2B5EF4-FFF2-40B4-BE49-F238E27FC236}">
              <a16:creationId xmlns:a16="http://schemas.microsoft.com/office/drawing/2014/main" id="{C65CC062-E929-4FCA-8E4A-513CA6D1EB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a:extLst>
            <a:ext uri="{FF2B5EF4-FFF2-40B4-BE49-F238E27FC236}">
              <a16:creationId xmlns:a16="http://schemas.microsoft.com/office/drawing/2014/main" id="{EB8BB61B-0CD5-47FB-98CB-CA874F6FB1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a:extLst>
            <a:ext uri="{FF2B5EF4-FFF2-40B4-BE49-F238E27FC236}">
              <a16:creationId xmlns:a16="http://schemas.microsoft.com/office/drawing/2014/main" id="{271C41BE-1211-4E68-BC25-A56E704188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a:extLst>
            <a:ext uri="{FF2B5EF4-FFF2-40B4-BE49-F238E27FC236}">
              <a16:creationId xmlns:a16="http://schemas.microsoft.com/office/drawing/2014/main" id="{5EA2F259-C69A-4809-9037-350A455C02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a:extLst>
            <a:ext uri="{FF2B5EF4-FFF2-40B4-BE49-F238E27FC236}">
              <a16:creationId xmlns:a16="http://schemas.microsoft.com/office/drawing/2014/main" id="{EC355696-D289-48AC-A4AB-B51A06979D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6" name="テキスト ボックス 335">
          <a:extLst>
            <a:ext uri="{FF2B5EF4-FFF2-40B4-BE49-F238E27FC236}">
              <a16:creationId xmlns:a16="http://schemas.microsoft.com/office/drawing/2014/main" id="{53820650-AABD-4C88-8277-A5BF7CCC0EB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a:extLst>
            <a:ext uri="{FF2B5EF4-FFF2-40B4-BE49-F238E27FC236}">
              <a16:creationId xmlns:a16="http://schemas.microsoft.com/office/drawing/2014/main" id="{F04F56E1-C84B-418F-8D00-948A5D5B5A8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a:extLst>
            <a:ext uri="{FF2B5EF4-FFF2-40B4-BE49-F238E27FC236}">
              <a16:creationId xmlns:a16="http://schemas.microsoft.com/office/drawing/2014/main" id="{E0B0B520-EDD2-41B7-A3A5-D6D11B6507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a:extLst>
            <a:ext uri="{FF2B5EF4-FFF2-40B4-BE49-F238E27FC236}">
              <a16:creationId xmlns:a16="http://schemas.microsoft.com/office/drawing/2014/main" id="{A2058435-5673-4322-89DA-429EFEFBA4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a:extLst>
            <a:ext uri="{FF2B5EF4-FFF2-40B4-BE49-F238E27FC236}">
              <a16:creationId xmlns:a16="http://schemas.microsoft.com/office/drawing/2014/main" id="{B695433B-9246-4F16-A938-81B03EB099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a:extLst>
            <a:ext uri="{FF2B5EF4-FFF2-40B4-BE49-F238E27FC236}">
              <a16:creationId xmlns:a16="http://schemas.microsoft.com/office/drawing/2014/main" id="{4A769EDF-522D-4B98-987F-E7BCD1E93B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a:extLst>
            <a:ext uri="{FF2B5EF4-FFF2-40B4-BE49-F238E27FC236}">
              <a16:creationId xmlns:a16="http://schemas.microsoft.com/office/drawing/2014/main" id="{49B29B38-BAF2-421F-8B20-08042396A0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a:extLst>
            <a:ext uri="{FF2B5EF4-FFF2-40B4-BE49-F238E27FC236}">
              <a16:creationId xmlns:a16="http://schemas.microsoft.com/office/drawing/2014/main" id="{86758BE6-ECBA-4672-B9B2-EC242929E93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a:extLst>
            <a:ext uri="{FF2B5EF4-FFF2-40B4-BE49-F238E27FC236}">
              <a16:creationId xmlns:a16="http://schemas.microsoft.com/office/drawing/2014/main" id="{83132164-E5D9-4613-BFBD-60E7986BE5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a:extLst>
            <a:ext uri="{FF2B5EF4-FFF2-40B4-BE49-F238E27FC236}">
              <a16:creationId xmlns:a16="http://schemas.microsoft.com/office/drawing/2014/main" id="{37C4548A-2FA6-424E-90F4-FA86AE21CA0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6" name="テキスト ボックス 345">
          <a:extLst>
            <a:ext uri="{FF2B5EF4-FFF2-40B4-BE49-F238E27FC236}">
              <a16:creationId xmlns:a16="http://schemas.microsoft.com/office/drawing/2014/main" id="{0EB3BFE8-3916-4826-AAB9-18EFC8DADE6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A6E7F238-8244-47EC-9EDA-7DDE34A1E5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a:extLst>
            <a:ext uri="{FF2B5EF4-FFF2-40B4-BE49-F238E27FC236}">
              <a16:creationId xmlns:a16="http://schemas.microsoft.com/office/drawing/2014/main" id="{73A5E72F-EA9E-4BF2-A1FB-5B0397CBA8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49" name="直線コネクタ 348">
          <a:extLst>
            <a:ext uri="{FF2B5EF4-FFF2-40B4-BE49-F238E27FC236}">
              <a16:creationId xmlns:a16="http://schemas.microsoft.com/office/drawing/2014/main" id="{CBC7FFFE-174C-4380-8561-942AA8349A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0" name="【認定こども園・幼稚園・保育所】&#10;有形固定資産減価償却率最小値テキスト">
          <a:extLst>
            <a:ext uri="{FF2B5EF4-FFF2-40B4-BE49-F238E27FC236}">
              <a16:creationId xmlns:a16="http://schemas.microsoft.com/office/drawing/2014/main" id="{9123B0CA-22B7-4C40-9441-199F210EEC8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1" name="直線コネクタ 350">
          <a:extLst>
            <a:ext uri="{FF2B5EF4-FFF2-40B4-BE49-F238E27FC236}">
              <a16:creationId xmlns:a16="http://schemas.microsoft.com/office/drawing/2014/main" id="{F38DBA7A-A98B-4EF0-B82A-1BA28FF7BF3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52" name="【認定こども園・幼稚園・保育所】&#10;有形固定資産減価償却率最大値テキスト">
          <a:extLst>
            <a:ext uri="{FF2B5EF4-FFF2-40B4-BE49-F238E27FC236}">
              <a16:creationId xmlns:a16="http://schemas.microsoft.com/office/drawing/2014/main" id="{AD3ABC0E-0545-448B-B50A-335F37B7C4E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53" name="直線コネクタ 352">
          <a:extLst>
            <a:ext uri="{FF2B5EF4-FFF2-40B4-BE49-F238E27FC236}">
              <a16:creationId xmlns:a16="http://schemas.microsoft.com/office/drawing/2014/main" id="{E08D99DB-2F47-427A-9B37-E000AB786B0C}"/>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54" name="【認定こども園・幼稚園・保育所】&#10;有形固定資産減価償却率平均値テキスト">
          <a:extLst>
            <a:ext uri="{FF2B5EF4-FFF2-40B4-BE49-F238E27FC236}">
              <a16:creationId xmlns:a16="http://schemas.microsoft.com/office/drawing/2014/main" id="{8BE04934-6333-403C-B668-2FA4FFA7699C}"/>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55" name="フローチャート: 判断 354">
          <a:extLst>
            <a:ext uri="{FF2B5EF4-FFF2-40B4-BE49-F238E27FC236}">
              <a16:creationId xmlns:a16="http://schemas.microsoft.com/office/drawing/2014/main" id="{98C00522-74C8-4EA2-A03E-8252DDB6140B}"/>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56" name="フローチャート: 判断 355">
          <a:extLst>
            <a:ext uri="{FF2B5EF4-FFF2-40B4-BE49-F238E27FC236}">
              <a16:creationId xmlns:a16="http://schemas.microsoft.com/office/drawing/2014/main" id="{351BE9DE-C9EF-41FD-B8AC-180672AB596A}"/>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57" name="フローチャート: 判断 356">
          <a:extLst>
            <a:ext uri="{FF2B5EF4-FFF2-40B4-BE49-F238E27FC236}">
              <a16:creationId xmlns:a16="http://schemas.microsoft.com/office/drawing/2014/main" id="{5C2434B9-5874-4063-A263-607835E818DD}"/>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58" name="フローチャート: 判断 357">
          <a:extLst>
            <a:ext uri="{FF2B5EF4-FFF2-40B4-BE49-F238E27FC236}">
              <a16:creationId xmlns:a16="http://schemas.microsoft.com/office/drawing/2014/main" id="{1481CDCB-541B-43CE-90EB-B28CFADDF2DE}"/>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59" name="フローチャート: 判断 358">
          <a:extLst>
            <a:ext uri="{FF2B5EF4-FFF2-40B4-BE49-F238E27FC236}">
              <a16:creationId xmlns:a16="http://schemas.microsoft.com/office/drawing/2014/main" id="{363D1584-31E9-4828-A21F-9C800997F95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FE17265A-D086-4669-A40E-F5516DD1C7F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87ABE0E3-EFCB-41AE-8308-035FBDB337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45F94444-E913-435C-8283-4D4278D1AC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3A46E8E5-6339-4772-804C-78E043BE16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C65D3513-5BEA-4441-B43E-D8E461C368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33565</xdr:rowOff>
    </xdr:from>
    <xdr:to>
      <xdr:col>67</xdr:col>
      <xdr:colOff>101600</xdr:colOff>
      <xdr:row>39</xdr:row>
      <xdr:rowOff>135165</xdr:rowOff>
    </xdr:to>
    <xdr:sp macro="" textlink="">
      <xdr:nvSpPr>
        <xdr:cNvPr id="365" name="楕円 364">
          <a:extLst>
            <a:ext uri="{FF2B5EF4-FFF2-40B4-BE49-F238E27FC236}">
              <a16:creationId xmlns:a16="http://schemas.microsoft.com/office/drawing/2014/main" id="{78A4665F-A9C0-417A-BDC6-6EDF97E9F957}"/>
            </a:ext>
          </a:extLst>
        </xdr:cNvPr>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366" name="n_1aveValue【認定こども園・幼稚園・保育所】&#10;有形固定資産減価償却率">
          <a:extLst>
            <a:ext uri="{FF2B5EF4-FFF2-40B4-BE49-F238E27FC236}">
              <a16:creationId xmlns:a16="http://schemas.microsoft.com/office/drawing/2014/main" id="{1423FE6D-5183-45B2-9894-4B94EC7F64B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67" name="n_2aveValue【認定こども園・幼稚園・保育所】&#10;有形固定資産減価償却率">
          <a:extLst>
            <a:ext uri="{FF2B5EF4-FFF2-40B4-BE49-F238E27FC236}">
              <a16:creationId xmlns:a16="http://schemas.microsoft.com/office/drawing/2014/main" id="{DC35721F-2555-4044-8EB4-A0E61A6598C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368" name="n_3aveValue【認定こども園・幼稚園・保育所】&#10;有形固定資産減価償却率">
          <a:extLst>
            <a:ext uri="{FF2B5EF4-FFF2-40B4-BE49-F238E27FC236}">
              <a16:creationId xmlns:a16="http://schemas.microsoft.com/office/drawing/2014/main" id="{82CBFE33-FE1C-489F-9755-D8BCB7D070FC}"/>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69" name="n_4aveValue【認定こども園・幼稚園・保育所】&#10;有形固定資産減価償却率">
          <a:extLst>
            <a:ext uri="{FF2B5EF4-FFF2-40B4-BE49-F238E27FC236}">
              <a16:creationId xmlns:a16="http://schemas.microsoft.com/office/drawing/2014/main" id="{86AF3CCD-38FF-437A-A607-5C6DA2F69923}"/>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370" name="n_4mainValue【認定こども園・幼稚園・保育所】&#10;有形固定資産減価償却率">
          <a:extLst>
            <a:ext uri="{FF2B5EF4-FFF2-40B4-BE49-F238E27FC236}">
              <a16:creationId xmlns:a16="http://schemas.microsoft.com/office/drawing/2014/main" id="{63C84A3A-6F37-4731-84F4-AC07681E5D1D}"/>
            </a:ext>
          </a:extLst>
        </xdr:cNvPr>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CC10A352-319E-46F6-890E-4E9556C395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a:extLst>
            <a:ext uri="{FF2B5EF4-FFF2-40B4-BE49-F238E27FC236}">
              <a16:creationId xmlns:a16="http://schemas.microsoft.com/office/drawing/2014/main" id="{9A9ED3BF-8449-4DAA-BD46-322C087DC7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a:extLst>
            <a:ext uri="{FF2B5EF4-FFF2-40B4-BE49-F238E27FC236}">
              <a16:creationId xmlns:a16="http://schemas.microsoft.com/office/drawing/2014/main" id="{3914FA56-02DC-4CE0-8C39-8863AC69A1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a:extLst>
            <a:ext uri="{FF2B5EF4-FFF2-40B4-BE49-F238E27FC236}">
              <a16:creationId xmlns:a16="http://schemas.microsoft.com/office/drawing/2014/main" id="{11CDCC07-759A-46E9-9DAC-F1995177FF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a:extLst>
            <a:ext uri="{FF2B5EF4-FFF2-40B4-BE49-F238E27FC236}">
              <a16:creationId xmlns:a16="http://schemas.microsoft.com/office/drawing/2014/main" id="{36416566-20C4-4074-BA04-6A635F25B6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a:extLst>
            <a:ext uri="{FF2B5EF4-FFF2-40B4-BE49-F238E27FC236}">
              <a16:creationId xmlns:a16="http://schemas.microsoft.com/office/drawing/2014/main" id="{C2293823-A415-4453-A18E-E229F1BE2C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a:extLst>
            <a:ext uri="{FF2B5EF4-FFF2-40B4-BE49-F238E27FC236}">
              <a16:creationId xmlns:a16="http://schemas.microsoft.com/office/drawing/2014/main" id="{76DD1E1E-0B87-4489-B627-D72714F033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a:extLst>
            <a:ext uri="{FF2B5EF4-FFF2-40B4-BE49-F238E27FC236}">
              <a16:creationId xmlns:a16="http://schemas.microsoft.com/office/drawing/2014/main" id="{C1556BA1-076C-4BB7-A077-EA761606FC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a:extLst>
            <a:ext uri="{FF2B5EF4-FFF2-40B4-BE49-F238E27FC236}">
              <a16:creationId xmlns:a16="http://schemas.microsoft.com/office/drawing/2014/main" id="{63A8D388-C8C1-460B-954A-90F0933466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a:extLst>
            <a:ext uri="{FF2B5EF4-FFF2-40B4-BE49-F238E27FC236}">
              <a16:creationId xmlns:a16="http://schemas.microsoft.com/office/drawing/2014/main" id="{3BCD6465-8F25-470E-BDA3-DD61CA3742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a:extLst>
            <a:ext uri="{FF2B5EF4-FFF2-40B4-BE49-F238E27FC236}">
              <a16:creationId xmlns:a16="http://schemas.microsoft.com/office/drawing/2014/main" id="{D130E4B2-C582-40A2-888E-7EB8FD730D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2" name="テキスト ボックス 381">
          <a:extLst>
            <a:ext uri="{FF2B5EF4-FFF2-40B4-BE49-F238E27FC236}">
              <a16:creationId xmlns:a16="http://schemas.microsoft.com/office/drawing/2014/main" id="{082C9943-4FCC-4C74-9359-188FD1CF652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a:extLst>
            <a:ext uri="{FF2B5EF4-FFF2-40B4-BE49-F238E27FC236}">
              <a16:creationId xmlns:a16="http://schemas.microsoft.com/office/drawing/2014/main" id="{AD50A739-4DCA-467B-8CD3-CEC65E7CBBB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4" name="テキスト ボックス 383">
          <a:extLst>
            <a:ext uri="{FF2B5EF4-FFF2-40B4-BE49-F238E27FC236}">
              <a16:creationId xmlns:a16="http://schemas.microsoft.com/office/drawing/2014/main" id="{439CC9C0-A112-4C5C-B474-086EA622060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a:extLst>
            <a:ext uri="{FF2B5EF4-FFF2-40B4-BE49-F238E27FC236}">
              <a16:creationId xmlns:a16="http://schemas.microsoft.com/office/drawing/2014/main" id="{8EC77825-7BAF-44AE-ADA2-25C88A06411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6" name="テキスト ボックス 385">
          <a:extLst>
            <a:ext uri="{FF2B5EF4-FFF2-40B4-BE49-F238E27FC236}">
              <a16:creationId xmlns:a16="http://schemas.microsoft.com/office/drawing/2014/main" id="{C4F834D9-D36E-4937-97D9-9E46A16115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a:extLst>
            <a:ext uri="{FF2B5EF4-FFF2-40B4-BE49-F238E27FC236}">
              <a16:creationId xmlns:a16="http://schemas.microsoft.com/office/drawing/2014/main" id="{FD7FCBBB-0CDE-4F2D-8FF4-F9FD3658029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8" name="テキスト ボックス 387">
          <a:extLst>
            <a:ext uri="{FF2B5EF4-FFF2-40B4-BE49-F238E27FC236}">
              <a16:creationId xmlns:a16="http://schemas.microsoft.com/office/drawing/2014/main" id="{88ED31BB-6DB4-472B-A14C-46DA9F959F9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a:extLst>
            <a:ext uri="{FF2B5EF4-FFF2-40B4-BE49-F238E27FC236}">
              <a16:creationId xmlns:a16="http://schemas.microsoft.com/office/drawing/2014/main" id="{006F8C7F-DB54-4651-82AC-FE12B35D3D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551429B7-3D02-48F7-953F-1D4C31C857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a:extLst>
            <a:ext uri="{FF2B5EF4-FFF2-40B4-BE49-F238E27FC236}">
              <a16:creationId xmlns:a16="http://schemas.microsoft.com/office/drawing/2014/main" id="{75FB35E3-AD2D-467E-A01A-67DE3C28EB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392" name="直線コネクタ 391">
          <a:extLst>
            <a:ext uri="{FF2B5EF4-FFF2-40B4-BE49-F238E27FC236}">
              <a16:creationId xmlns:a16="http://schemas.microsoft.com/office/drawing/2014/main" id="{482471AC-0290-4C37-8EC8-37B3730B7A2F}"/>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393" name="【認定こども園・幼稚園・保育所】&#10;一人当たり面積最小値テキスト">
          <a:extLst>
            <a:ext uri="{FF2B5EF4-FFF2-40B4-BE49-F238E27FC236}">
              <a16:creationId xmlns:a16="http://schemas.microsoft.com/office/drawing/2014/main" id="{AD2492B9-8B2E-42CD-8BA6-415A3767446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394" name="直線コネクタ 393">
          <a:extLst>
            <a:ext uri="{FF2B5EF4-FFF2-40B4-BE49-F238E27FC236}">
              <a16:creationId xmlns:a16="http://schemas.microsoft.com/office/drawing/2014/main" id="{84FE099C-ECB2-49A4-B308-888DBC9B9B64}"/>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395" name="【認定こども園・幼稚園・保育所】&#10;一人当たり面積最大値テキスト">
          <a:extLst>
            <a:ext uri="{FF2B5EF4-FFF2-40B4-BE49-F238E27FC236}">
              <a16:creationId xmlns:a16="http://schemas.microsoft.com/office/drawing/2014/main" id="{353E8A65-6661-4102-A2E4-8B7D628DD1F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396" name="直線コネクタ 395">
          <a:extLst>
            <a:ext uri="{FF2B5EF4-FFF2-40B4-BE49-F238E27FC236}">
              <a16:creationId xmlns:a16="http://schemas.microsoft.com/office/drawing/2014/main" id="{1147EFF9-9A06-4313-A950-3A3ABE083111}"/>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397" name="【認定こども園・幼稚園・保育所】&#10;一人当たり面積平均値テキスト">
          <a:extLst>
            <a:ext uri="{FF2B5EF4-FFF2-40B4-BE49-F238E27FC236}">
              <a16:creationId xmlns:a16="http://schemas.microsoft.com/office/drawing/2014/main" id="{C1F1807E-7AC4-45A6-8466-2DAC40CDA3D6}"/>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398" name="フローチャート: 判断 397">
          <a:extLst>
            <a:ext uri="{FF2B5EF4-FFF2-40B4-BE49-F238E27FC236}">
              <a16:creationId xmlns:a16="http://schemas.microsoft.com/office/drawing/2014/main" id="{FDB2AD84-FBEC-4EB0-AB60-69B8F85FE81A}"/>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399" name="フローチャート: 判断 398">
          <a:extLst>
            <a:ext uri="{FF2B5EF4-FFF2-40B4-BE49-F238E27FC236}">
              <a16:creationId xmlns:a16="http://schemas.microsoft.com/office/drawing/2014/main" id="{5A9E4C8F-03EF-4B54-B35D-6A2C2152475D}"/>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00" name="フローチャート: 判断 399">
          <a:extLst>
            <a:ext uri="{FF2B5EF4-FFF2-40B4-BE49-F238E27FC236}">
              <a16:creationId xmlns:a16="http://schemas.microsoft.com/office/drawing/2014/main" id="{467350D1-FA77-4FB9-B096-7CDD1C0FC772}"/>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01" name="フローチャート: 判断 400">
          <a:extLst>
            <a:ext uri="{FF2B5EF4-FFF2-40B4-BE49-F238E27FC236}">
              <a16:creationId xmlns:a16="http://schemas.microsoft.com/office/drawing/2014/main" id="{4F5F8A0A-0F6A-49DB-85E9-D99F0F31747E}"/>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02" name="フローチャート: 判断 401">
          <a:extLst>
            <a:ext uri="{FF2B5EF4-FFF2-40B4-BE49-F238E27FC236}">
              <a16:creationId xmlns:a16="http://schemas.microsoft.com/office/drawing/2014/main" id="{73A14AD9-30DF-4A5F-B221-8E530C79BD39}"/>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7A8C667-8CBE-473B-9B14-09E36DAD50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AE4355D9-5570-4DBF-B901-6779429067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847E472-76C0-40F7-BC31-718E2D7DBB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CED3B525-3FFF-4EBD-882A-5F62516931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A5171B08-9458-4AD3-B815-DD90057C618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65177</xdr:rowOff>
    </xdr:from>
    <xdr:to>
      <xdr:col>98</xdr:col>
      <xdr:colOff>38100</xdr:colOff>
      <xdr:row>39</xdr:row>
      <xdr:rowOff>166777</xdr:rowOff>
    </xdr:to>
    <xdr:sp macro="" textlink="">
      <xdr:nvSpPr>
        <xdr:cNvPr id="408" name="楕円 407">
          <a:extLst>
            <a:ext uri="{FF2B5EF4-FFF2-40B4-BE49-F238E27FC236}">
              <a16:creationId xmlns:a16="http://schemas.microsoft.com/office/drawing/2014/main" id="{D8828DFE-B205-46FB-96EA-F6C465BFA74F}"/>
            </a:ext>
          </a:extLst>
        </xdr:cNvPr>
        <xdr:cNvSpPr/>
      </xdr:nvSpPr>
      <xdr:spPr>
        <a:xfrm>
          <a:off x="18605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881</xdr:rowOff>
    </xdr:from>
    <xdr:ext cx="469744" cy="259045"/>
    <xdr:sp macro="" textlink="">
      <xdr:nvSpPr>
        <xdr:cNvPr id="409" name="n_1aveValue【認定こども園・幼稚園・保育所】&#10;一人当たり面積">
          <a:extLst>
            <a:ext uri="{FF2B5EF4-FFF2-40B4-BE49-F238E27FC236}">
              <a16:creationId xmlns:a16="http://schemas.microsoft.com/office/drawing/2014/main" id="{10AF93A7-642D-402C-A588-ECB2CC67C2B8}"/>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10" name="n_2aveValue【認定こども園・幼稚園・保育所】&#10;一人当たり面積">
          <a:extLst>
            <a:ext uri="{FF2B5EF4-FFF2-40B4-BE49-F238E27FC236}">
              <a16:creationId xmlns:a16="http://schemas.microsoft.com/office/drawing/2014/main" id="{52B72C0B-C66B-4F54-B3E7-74496B7D246D}"/>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11" name="n_3aveValue【認定こども園・幼稚園・保育所】&#10;一人当たり面積">
          <a:extLst>
            <a:ext uri="{FF2B5EF4-FFF2-40B4-BE49-F238E27FC236}">
              <a16:creationId xmlns:a16="http://schemas.microsoft.com/office/drawing/2014/main" id="{F251AC52-E2A5-4773-A671-18EC6FB1E578}"/>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412" name="n_4aveValue【認定こども園・幼稚園・保育所】&#10;一人当たり面積">
          <a:extLst>
            <a:ext uri="{FF2B5EF4-FFF2-40B4-BE49-F238E27FC236}">
              <a16:creationId xmlns:a16="http://schemas.microsoft.com/office/drawing/2014/main" id="{DBAFCB35-5C0B-483A-9356-B6E94636D79D}"/>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11854</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C9E060C2-5B43-46D7-96FB-9B032F2E0B59}"/>
            </a:ext>
          </a:extLst>
        </xdr:cNvPr>
        <xdr:cNvSpPr txBox="1"/>
      </xdr:nvSpPr>
      <xdr:spPr>
        <a:xfrm>
          <a:off x="18421427" y="65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DB2579FD-FF33-4709-972C-BD538AFAA9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F9EF1D8D-D953-4404-977F-1D31F8BA65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8EB4896D-4C1B-4ED1-B04D-3A814A3D17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86EDA27A-C6D0-47E8-939A-040922B378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754BC12D-350A-4BF0-BA9C-17AD9F5986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916DEA9-4DC2-45A0-8FAA-46DACAA955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57ED8131-FFB4-45CB-8BFD-025E0B1185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6193E764-00FE-4C39-8BFF-8F4D1488EA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31BAA374-EF9C-4245-82E2-F383786AB2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A699AB7C-D2CE-4FA5-AC8C-EF871F85E3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E1AFC631-786D-4FFA-9A7C-1975286804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8865DE66-8484-4133-9574-51C08E3E04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id="{3C4F850D-5265-4468-8EAD-8646C9BE674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A90FC135-4C04-4E4E-9BF1-2E93C27ADDD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7C1FDEC5-E26B-4CC7-B52A-FDB275F4C1D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DC23D79C-7C26-4353-9F87-7944935B6C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D4176609-B4E4-4E3A-B9B6-473BB77EB04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863D78FC-08C0-45E1-87F1-D7955DEB941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2AD37CDD-FF49-42E2-AD19-4860CC18F0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C82E21E5-66E9-4517-AF30-33642578D59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E98BFDE4-D1DF-4000-8C15-32E890C73CD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F25AD560-F248-4B80-803F-7C099B15533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id="{C1351BA1-FC1A-411C-81A4-8785304F8F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36BFEB8-B29B-4CF7-BF86-CBBFC66FD3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E4144DD3-DE29-4636-A5F3-23B92485D9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39" name="直線コネクタ 438">
          <a:extLst>
            <a:ext uri="{FF2B5EF4-FFF2-40B4-BE49-F238E27FC236}">
              <a16:creationId xmlns:a16="http://schemas.microsoft.com/office/drawing/2014/main" id="{37510474-2C32-470C-B03E-496DDDD94E7B}"/>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0" name="【学校施設】&#10;有形固定資産減価償却率最小値テキスト">
          <a:extLst>
            <a:ext uri="{FF2B5EF4-FFF2-40B4-BE49-F238E27FC236}">
              <a16:creationId xmlns:a16="http://schemas.microsoft.com/office/drawing/2014/main" id="{F20B2955-CD7F-4DFD-9036-6C97369844B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1" name="直線コネクタ 440">
          <a:extLst>
            <a:ext uri="{FF2B5EF4-FFF2-40B4-BE49-F238E27FC236}">
              <a16:creationId xmlns:a16="http://schemas.microsoft.com/office/drawing/2014/main" id="{4A97ED0D-3942-46C6-AF76-0DF1890C5E6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42" name="【学校施設】&#10;有形固定資産減価償却率最大値テキスト">
          <a:extLst>
            <a:ext uri="{FF2B5EF4-FFF2-40B4-BE49-F238E27FC236}">
              <a16:creationId xmlns:a16="http://schemas.microsoft.com/office/drawing/2014/main" id="{34AB4021-ADA9-4283-B050-C920AA873407}"/>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3" name="直線コネクタ 442">
          <a:extLst>
            <a:ext uri="{FF2B5EF4-FFF2-40B4-BE49-F238E27FC236}">
              <a16:creationId xmlns:a16="http://schemas.microsoft.com/office/drawing/2014/main" id="{3BC93550-059A-409B-9CC2-DB217B01359D}"/>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099C5245-3F24-458D-82B0-5DF3AAB9A0DE}"/>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5" name="フローチャート: 判断 444">
          <a:extLst>
            <a:ext uri="{FF2B5EF4-FFF2-40B4-BE49-F238E27FC236}">
              <a16:creationId xmlns:a16="http://schemas.microsoft.com/office/drawing/2014/main" id="{8D2D541C-FB3F-4667-84AB-AF1D394A8999}"/>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46" name="フローチャート: 判断 445">
          <a:extLst>
            <a:ext uri="{FF2B5EF4-FFF2-40B4-BE49-F238E27FC236}">
              <a16:creationId xmlns:a16="http://schemas.microsoft.com/office/drawing/2014/main" id="{B0E2AF2A-2B36-4570-8A8D-D10ECE680DF7}"/>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47" name="フローチャート: 判断 446">
          <a:extLst>
            <a:ext uri="{FF2B5EF4-FFF2-40B4-BE49-F238E27FC236}">
              <a16:creationId xmlns:a16="http://schemas.microsoft.com/office/drawing/2014/main" id="{C29C23F8-8FA3-4A05-B3C4-8A77D6ADF68F}"/>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8" name="フローチャート: 判断 447">
          <a:extLst>
            <a:ext uri="{FF2B5EF4-FFF2-40B4-BE49-F238E27FC236}">
              <a16:creationId xmlns:a16="http://schemas.microsoft.com/office/drawing/2014/main" id="{756BC1D3-3FE9-4F13-AB4D-39133D243F2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9" name="フローチャート: 判断 448">
          <a:extLst>
            <a:ext uri="{FF2B5EF4-FFF2-40B4-BE49-F238E27FC236}">
              <a16:creationId xmlns:a16="http://schemas.microsoft.com/office/drawing/2014/main" id="{287106FB-B39E-40BD-AF5A-E774B7ECA305}"/>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53F61BA-883B-41EE-9B2B-85402F608A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3B2CD0B-96A4-406B-8BE3-234DBA25B8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D702979-B3FB-4D47-86B4-D4CB18CB9D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B87369D8-CA1A-49B0-9962-725141BAB6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FF51476F-89D7-4B56-B8BE-B663D9AF37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62</xdr:row>
      <xdr:rowOff>84727</xdr:rowOff>
    </xdr:from>
    <xdr:to>
      <xdr:col>67</xdr:col>
      <xdr:colOff>101600</xdr:colOff>
      <xdr:row>63</xdr:row>
      <xdr:rowOff>14877</xdr:rowOff>
    </xdr:to>
    <xdr:sp macro="" textlink="">
      <xdr:nvSpPr>
        <xdr:cNvPr id="455" name="楕円 454">
          <a:extLst>
            <a:ext uri="{FF2B5EF4-FFF2-40B4-BE49-F238E27FC236}">
              <a16:creationId xmlns:a16="http://schemas.microsoft.com/office/drawing/2014/main" id="{3AE0D41F-A01E-47D8-9DAF-769AE34BE429}"/>
            </a:ext>
          </a:extLst>
        </xdr:cNvPr>
        <xdr:cNvSpPr/>
      </xdr:nvSpPr>
      <xdr:spPr>
        <a:xfrm>
          <a:off x="12763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34670</xdr:rowOff>
    </xdr:from>
    <xdr:ext cx="405111" cy="259045"/>
    <xdr:sp macro="" textlink="">
      <xdr:nvSpPr>
        <xdr:cNvPr id="456" name="n_1aveValue【学校施設】&#10;有形固定資産減価償却率">
          <a:extLst>
            <a:ext uri="{FF2B5EF4-FFF2-40B4-BE49-F238E27FC236}">
              <a16:creationId xmlns:a16="http://schemas.microsoft.com/office/drawing/2014/main" id="{679140BA-E6BD-4BC8-A303-11344377E09B}"/>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57" name="n_2aveValue【学校施設】&#10;有形固定資産減価償却率">
          <a:extLst>
            <a:ext uri="{FF2B5EF4-FFF2-40B4-BE49-F238E27FC236}">
              <a16:creationId xmlns:a16="http://schemas.microsoft.com/office/drawing/2014/main" id="{B82DD712-CAB9-40C4-87CF-28F02A4F0563}"/>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58" name="n_3aveValue【学校施設】&#10;有形固定資産減価償却率">
          <a:extLst>
            <a:ext uri="{FF2B5EF4-FFF2-40B4-BE49-F238E27FC236}">
              <a16:creationId xmlns:a16="http://schemas.microsoft.com/office/drawing/2014/main" id="{404F1F27-8FD8-4788-AE55-8E23A9831F2C}"/>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59" name="n_4aveValue【学校施設】&#10;有形固定資産減価償却率">
          <a:extLst>
            <a:ext uri="{FF2B5EF4-FFF2-40B4-BE49-F238E27FC236}">
              <a16:creationId xmlns:a16="http://schemas.microsoft.com/office/drawing/2014/main" id="{CD173728-36E8-43C5-B061-481B7137FBF1}"/>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6004</xdr:rowOff>
    </xdr:from>
    <xdr:ext cx="405111" cy="259045"/>
    <xdr:sp macro="" textlink="">
      <xdr:nvSpPr>
        <xdr:cNvPr id="460" name="n_4mainValue【学校施設】&#10;有形固定資産減価償却率">
          <a:extLst>
            <a:ext uri="{FF2B5EF4-FFF2-40B4-BE49-F238E27FC236}">
              <a16:creationId xmlns:a16="http://schemas.microsoft.com/office/drawing/2014/main" id="{0586EE89-ACE2-4311-BBC0-04C7F8AA939D}"/>
            </a:ext>
          </a:extLst>
        </xdr:cNvPr>
        <xdr:cNvSpPr txBox="1"/>
      </xdr:nvSpPr>
      <xdr:spPr>
        <a:xfrm>
          <a:off x="12611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3EF50755-032C-4CC1-92CC-9E203A9DB2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9DCD638A-C0B9-49E8-AAC4-5A9D18EEBF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402A15B8-84BC-4C98-B05C-FCE65AEAE5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147E23DA-1B2F-4446-B5FA-A716244CBA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D791A4A3-BDC9-4759-B243-93D984FF7B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02CF27AF-A47B-4948-99B7-4F30BF1D58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615C945B-8580-4F1D-9816-205AF86C24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B950B66D-BBB9-4B24-8DB7-9D2F55AEE2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3D942AE0-9D3F-45C0-9D32-25832B02BA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A6FA58BB-A5C1-4B83-8594-3D83C80F17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a:extLst>
            <a:ext uri="{FF2B5EF4-FFF2-40B4-BE49-F238E27FC236}">
              <a16:creationId xmlns:a16="http://schemas.microsoft.com/office/drawing/2014/main" id="{CE7840E3-ACE0-4208-AC0E-C7969BB5B84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a:extLst>
            <a:ext uri="{FF2B5EF4-FFF2-40B4-BE49-F238E27FC236}">
              <a16:creationId xmlns:a16="http://schemas.microsoft.com/office/drawing/2014/main" id="{8D57CD62-C188-4A9E-A60E-D5D142DBD15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a:extLst>
            <a:ext uri="{FF2B5EF4-FFF2-40B4-BE49-F238E27FC236}">
              <a16:creationId xmlns:a16="http://schemas.microsoft.com/office/drawing/2014/main" id="{6BC98E0D-9404-44D1-BBBE-D7A9FEEFD09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74" name="テキスト ボックス 473">
          <a:extLst>
            <a:ext uri="{FF2B5EF4-FFF2-40B4-BE49-F238E27FC236}">
              <a16:creationId xmlns:a16="http://schemas.microsoft.com/office/drawing/2014/main" id="{1AC78486-B0C3-4621-B0F2-30DC1C98A66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a:extLst>
            <a:ext uri="{FF2B5EF4-FFF2-40B4-BE49-F238E27FC236}">
              <a16:creationId xmlns:a16="http://schemas.microsoft.com/office/drawing/2014/main" id="{B3017F69-76D2-43D5-8263-BCB26EA8179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76" name="テキスト ボックス 475">
          <a:extLst>
            <a:ext uri="{FF2B5EF4-FFF2-40B4-BE49-F238E27FC236}">
              <a16:creationId xmlns:a16="http://schemas.microsoft.com/office/drawing/2014/main" id="{2480EFFE-AD9A-4A88-A19E-934C0A6A584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a:extLst>
            <a:ext uri="{FF2B5EF4-FFF2-40B4-BE49-F238E27FC236}">
              <a16:creationId xmlns:a16="http://schemas.microsoft.com/office/drawing/2014/main" id="{BFFD2D73-0828-48D9-A9A4-405A006D212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78" name="テキスト ボックス 477">
          <a:extLst>
            <a:ext uri="{FF2B5EF4-FFF2-40B4-BE49-F238E27FC236}">
              <a16:creationId xmlns:a16="http://schemas.microsoft.com/office/drawing/2014/main" id="{0F40D4F8-21B8-4635-9643-65FE9BD7D8B9}"/>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a:extLst>
            <a:ext uri="{FF2B5EF4-FFF2-40B4-BE49-F238E27FC236}">
              <a16:creationId xmlns:a16="http://schemas.microsoft.com/office/drawing/2014/main" id="{E347577A-402D-4805-9A5F-2229CD4E0CA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0" name="テキスト ボックス 479">
          <a:extLst>
            <a:ext uri="{FF2B5EF4-FFF2-40B4-BE49-F238E27FC236}">
              <a16:creationId xmlns:a16="http://schemas.microsoft.com/office/drawing/2014/main" id="{1541305C-8178-4251-AEA9-06EFC5E5A36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a:extLst>
            <a:ext uri="{FF2B5EF4-FFF2-40B4-BE49-F238E27FC236}">
              <a16:creationId xmlns:a16="http://schemas.microsoft.com/office/drawing/2014/main" id="{319DE975-4E90-40AA-A353-FE5D977DAEF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2" name="テキスト ボックス 481">
          <a:extLst>
            <a:ext uri="{FF2B5EF4-FFF2-40B4-BE49-F238E27FC236}">
              <a16:creationId xmlns:a16="http://schemas.microsoft.com/office/drawing/2014/main" id="{003163F3-D53A-4CCA-95AF-8448B3EBD52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2FC49556-EB33-4079-9913-0491304D98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AB761818-DE4A-44EF-91F2-81EBBE6147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13145820-1B77-445C-9BD2-99FA45AC06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86" name="直線コネクタ 485">
          <a:extLst>
            <a:ext uri="{FF2B5EF4-FFF2-40B4-BE49-F238E27FC236}">
              <a16:creationId xmlns:a16="http://schemas.microsoft.com/office/drawing/2014/main" id="{C6D717FB-818E-496A-8147-47CD9952FB27}"/>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87" name="【学校施設】&#10;一人当たり面積最小値テキスト">
          <a:extLst>
            <a:ext uri="{FF2B5EF4-FFF2-40B4-BE49-F238E27FC236}">
              <a16:creationId xmlns:a16="http://schemas.microsoft.com/office/drawing/2014/main" id="{2206C542-F633-462F-ABCD-C6943AA86E9E}"/>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88" name="直線コネクタ 487">
          <a:extLst>
            <a:ext uri="{FF2B5EF4-FFF2-40B4-BE49-F238E27FC236}">
              <a16:creationId xmlns:a16="http://schemas.microsoft.com/office/drawing/2014/main" id="{2D3125C1-0C40-40D7-A6D7-9AE5FC349C67}"/>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89" name="【学校施設】&#10;一人当たり面積最大値テキスト">
          <a:extLst>
            <a:ext uri="{FF2B5EF4-FFF2-40B4-BE49-F238E27FC236}">
              <a16:creationId xmlns:a16="http://schemas.microsoft.com/office/drawing/2014/main" id="{BFDB2DE5-C45B-48A0-BD48-D39C2E392608}"/>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90" name="直線コネクタ 489">
          <a:extLst>
            <a:ext uri="{FF2B5EF4-FFF2-40B4-BE49-F238E27FC236}">
              <a16:creationId xmlns:a16="http://schemas.microsoft.com/office/drawing/2014/main" id="{AFA29144-CFA8-484D-8FA5-DB4E247BF8D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91" name="【学校施設】&#10;一人当たり面積平均値テキスト">
          <a:extLst>
            <a:ext uri="{FF2B5EF4-FFF2-40B4-BE49-F238E27FC236}">
              <a16:creationId xmlns:a16="http://schemas.microsoft.com/office/drawing/2014/main" id="{F64A41BF-A790-47AB-9A7F-03C6D9A73BB1}"/>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92" name="フローチャート: 判断 491">
          <a:extLst>
            <a:ext uri="{FF2B5EF4-FFF2-40B4-BE49-F238E27FC236}">
              <a16:creationId xmlns:a16="http://schemas.microsoft.com/office/drawing/2014/main" id="{247C5829-3BFB-4954-8574-0CD244508463}"/>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93" name="フローチャート: 判断 492">
          <a:extLst>
            <a:ext uri="{FF2B5EF4-FFF2-40B4-BE49-F238E27FC236}">
              <a16:creationId xmlns:a16="http://schemas.microsoft.com/office/drawing/2014/main" id="{A06E80A0-5C31-46B4-8F61-27910C5E844B}"/>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94" name="フローチャート: 判断 493">
          <a:extLst>
            <a:ext uri="{FF2B5EF4-FFF2-40B4-BE49-F238E27FC236}">
              <a16:creationId xmlns:a16="http://schemas.microsoft.com/office/drawing/2014/main" id="{EFBB67E1-B219-45CE-8D02-33B7E88825D7}"/>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95" name="フローチャート: 判断 494">
          <a:extLst>
            <a:ext uri="{FF2B5EF4-FFF2-40B4-BE49-F238E27FC236}">
              <a16:creationId xmlns:a16="http://schemas.microsoft.com/office/drawing/2014/main" id="{47A47C7F-3F5B-4046-BDF3-19115917CCCF}"/>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96" name="フローチャート: 判断 495">
          <a:extLst>
            <a:ext uri="{FF2B5EF4-FFF2-40B4-BE49-F238E27FC236}">
              <a16:creationId xmlns:a16="http://schemas.microsoft.com/office/drawing/2014/main" id="{B57977FD-D59F-471E-915D-E1F980573CF5}"/>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D783439-9E2D-4035-84F0-C95B48E5B9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99F7371-3386-4832-887A-46D0B114C5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B276F81-1367-4BEF-B0D6-0AF14CC158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713A0E7C-3401-42F7-A999-0D2F915DE5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8B75E9E-C4EE-44D0-9088-30B0CE8921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64</xdr:row>
      <xdr:rowOff>23136</xdr:rowOff>
    </xdr:from>
    <xdr:to>
      <xdr:col>98</xdr:col>
      <xdr:colOff>38100</xdr:colOff>
      <xdr:row>64</xdr:row>
      <xdr:rowOff>124736</xdr:rowOff>
    </xdr:to>
    <xdr:sp macro="" textlink="">
      <xdr:nvSpPr>
        <xdr:cNvPr id="502" name="楕円 501">
          <a:extLst>
            <a:ext uri="{FF2B5EF4-FFF2-40B4-BE49-F238E27FC236}">
              <a16:creationId xmlns:a16="http://schemas.microsoft.com/office/drawing/2014/main" id="{D6EC305A-87DF-409B-8920-6130FA535885}"/>
            </a:ext>
          </a:extLst>
        </xdr:cNvPr>
        <xdr:cNvSpPr/>
      </xdr:nvSpPr>
      <xdr:spPr>
        <a:xfrm>
          <a:off x="18605500" y="10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58379</xdr:rowOff>
    </xdr:from>
    <xdr:ext cx="469744" cy="259045"/>
    <xdr:sp macro="" textlink="">
      <xdr:nvSpPr>
        <xdr:cNvPr id="503" name="n_1aveValue【学校施設】&#10;一人当たり面積">
          <a:extLst>
            <a:ext uri="{FF2B5EF4-FFF2-40B4-BE49-F238E27FC236}">
              <a16:creationId xmlns:a16="http://schemas.microsoft.com/office/drawing/2014/main" id="{A8B176A2-A6E2-4AF2-BF02-67252D84F985}"/>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04" name="n_2aveValue【学校施設】&#10;一人当たり面積">
          <a:extLst>
            <a:ext uri="{FF2B5EF4-FFF2-40B4-BE49-F238E27FC236}">
              <a16:creationId xmlns:a16="http://schemas.microsoft.com/office/drawing/2014/main" id="{E357FC79-325C-4E0D-8010-A4C879371018}"/>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05" name="n_3aveValue【学校施設】&#10;一人当たり面積">
          <a:extLst>
            <a:ext uri="{FF2B5EF4-FFF2-40B4-BE49-F238E27FC236}">
              <a16:creationId xmlns:a16="http://schemas.microsoft.com/office/drawing/2014/main" id="{93408C82-A717-4825-8674-D166FCB6624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6" name="n_4aveValue【学校施設】&#10;一人当たり面積">
          <a:extLst>
            <a:ext uri="{FF2B5EF4-FFF2-40B4-BE49-F238E27FC236}">
              <a16:creationId xmlns:a16="http://schemas.microsoft.com/office/drawing/2014/main" id="{3CFD8372-A35E-4911-9475-949A5146480F}"/>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115863</xdr:rowOff>
    </xdr:from>
    <xdr:ext cx="469744" cy="259045"/>
    <xdr:sp macro="" textlink="">
      <xdr:nvSpPr>
        <xdr:cNvPr id="507" name="n_4mainValue【学校施設】&#10;一人当たり面積">
          <a:extLst>
            <a:ext uri="{FF2B5EF4-FFF2-40B4-BE49-F238E27FC236}">
              <a16:creationId xmlns:a16="http://schemas.microsoft.com/office/drawing/2014/main" id="{64394714-22AD-43C7-B728-95574FD6049C}"/>
            </a:ext>
          </a:extLst>
        </xdr:cNvPr>
        <xdr:cNvSpPr txBox="1"/>
      </xdr:nvSpPr>
      <xdr:spPr>
        <a:xfrm>
          <a:off x="18421427" y="110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D3736E87-65A3-4869-8E50-3FD4DFFF84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402004FC-FFE0-476E-98E5-675304BFA5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37B29C45-0592-4395-993C-6B5CCC9B2D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85E400C7-AE72-4FAF-8A7E-B3116392C7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50E27F59-1723-471D-9BA5-40CF3DC451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B1B0E4B0-7F52-484E-A020-E6E7D80CC9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C881ADA2-7987-46A9-933A-FB2F91861A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F043EC70-7994-4058-9763-A5F62B0D3CE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7A803E39-A35E-4D36-A53D-AA9AB6B643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514F62FE-5F85-422A-A70E-59A6CBF4D6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135448AF-54EA-4771-956E-EEB2894867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E79691E5-C65F-4FE1-96A8-DE3D895899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A7F3F250-B2DB-493C-8D1C-FFD31831F2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395F355F-E27C-4538-B324-C22E395056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92F412DA-8B43-476B-9E86-A43AF7C33E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5940C430-19B0-4266-B940-02872D6F46C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450CFD89-4820-4A7B-AA6E-46FD00BA04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912C5F05-9C27-4785-B733-0D647588F9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5F45DBCF-C530-432D-B1ED-161341728C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8D20060D-6F82-4F05-8853-59660AA73B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4DF1655F-C76A-45B7-94C5-89525B5C9D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E21F1D72-85CF-47EE-BBF9-7929690BCD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678B7187-A14B-4ED0-AE3C-FFA224EBCE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672DAD33-B753-45D7-B7C3-985D86A9BB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27B2B03B-7B23-49A7-8125-369B940F36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1D7C278F-7D32-4641-AB2B-68D358AC20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F9479131-DC60-4DDD-9B91-3563AB5647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a:extLst>
            <a:ext uri="{FF2B5EF4-FFF2-40B4-BE49-F238E27FC236}">
              <a16:creationId xmlns:a16="http://schemas.microsoft.com/office/drawing/2014/main" id="{070CEC16-46FC-4F4A-A9B1-1AEBEE51B3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6" name="テキスト ボックス 535">
          <a:extLst>
            <a:ext uri="{FF2B5EF4-FFF2-40B4-BE49-F238E27FC236}">
              <a16:creationId xmlns:a16="http://schemas.microsoft.com/office/drawing/2014/main" id="{5B835523-6576-476B-AD33-9580D2ABE65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a:extLst>
            <a:ext uri="{FF2B5EF4-FFF2-40B4-BE49-F238E27FC236}">
              <a16:creationId xmlns:a16="http://schemas.microsoft.com/office/drawing/2014/main" id="{18075142-EBFD-4680-9D37-058BCCC5C85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108A645F-F1DA-4F28-9087-2A5B16DE22B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a:extLst>
            <a:ext uri="{FF2B5EF4-FFF2-40B4-BE49-F238E27FC236}">
              <a16:creationId xmlns:a16="http://schemas.microsoft.com/office/drawing/2014/main" id="{2368563D-2937-4166-A18A-41446BB9EE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1EB20A2C-28C4-43A7-9E0D-3C26D4A5B5A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a:extLst>
            <a:ext uri="{FF2B5EF4-FFF2-40B4-BE49-F238E27FC236}">
              <a16:creationId xmlns:a16="http://schemas.microsoft.com/office/drawing/2014/main" id="{7140D408-C3D6-40D6-8E85-1A21E117866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7F387518-C407-4C7B-831F-3F6034255D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a:extLst>
            <a:ext uri="{FF2B5EF4-FFF2-40B4-BE49-F238E27FC236}">
              <a16:creationId xmlns:a16="http://schemas.microsoft.com/office/drawing/2014/main" id="{88B94E34-6AA2-406B-95FD-25CF0E92C3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D6156C12-F063-4189-9AC3-C562B80006B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a:extLst>
            <a:ext uri="{FF2B5EF4-FFF2-40B4-BE49-F238E27FC236}">
              <a16:creationId xmlns:a16="http://schemas.microsoft.com/office/drawing/2014/main" id="{0A5F48AC-A68E-4FF8-9916-F8CBF892232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6" name="テキスト ボックス 545">
          <a:extLst>
            <a:ext uri="{FF2B5EF4-FFF2-40B4-BE49-F238E27FC236}">
              <a16:creationId xmlns:a16="http://schemas.microsoft.com/office/drawing/2014/main" id="{181C4124-D6A1-4C9C-97E0-329212385C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a:extLst>
            <a:ext uri="{FF2B5EF4-FFF2-40B4-BE49-F238E27FC236}">
              <a16:creationId xmlns:a16="http://schemas.microsoft.com/office/drawing/2014/main" id="{298FB452-E69B-470E-AFF1-7032F03825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公民館】&#10;有形固定資産減価償却率グラフ枠">
          <a:extLst>
            <a:ext uri="{FF2B5EF4-FFF2-40B4-BE49-F238E27FC236}">
              <a16:creationId xmlns:a16="http://schemas.microsoft.com/office/drawing/2014/main" id="{F15AE5B1-F9E9-4378-A96D-B38E94474E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49" name="直線コネクタ 548">
          <a:extLst>
            <a:ext uri="{FF2B5EF4-FFF2-40B4-BE49-F238E27FC236}">
              <a16:creationId xmlns:a16="http://schemas.microsoft.com/office/drawing/2014/main" id="{60A93A62-64EB-4CB7-AE67-25EB7A9DDAA6}"/>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0" name="【公民館】&#10;有形固定資産減価償却率最小値テキスト">
          <a:extLst>
            <a:ext uri="{FF2B5EF4-FFF2-40B4-BE49-F238E27FC236}">
              <a16:creationId xmlns:a16="http://schemas.microsoft.com/office/drawing/2014/main" id="{8BD92AAE-A95A-42F2-A1B3-2AF4BA0C7D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1" name="直線コネクタ 550">
          <a:extLst>
            <a:ext uri="{FF2B5EF4-FFF2-40B4-BE49-F238E27FC236}">
              <a16:creationId xmlns:a16="http://schemas.microsoft.com/office/drawing/2014/main" id="{246A391D-E7BF-49F2-A4E4-627F5EB95DC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52" name="【公民館】&#10;有形固定資産減価償却率最大値テキスト">
          <a:extLst>
            <a:ext uri="{FF2B5EF4-FFF2-40B4-BE49-F238E27FC236}">
              <a16:creationId xmlns:a16="http://schemas.microsoft.com/office/drawing/2014/main" id="{98C85545-923B-490D-8871-EBD4A12D16D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53" name="直線コネクタ 552">
          <a:extLst>
            <a:ext uri="{FF2B5EF4-FFF2-40B4-BE49-F238E27FC236}">
              <a16:creationId xmlns:a16="http://schemas.microsoft.com/office/drawing/2014/main" id="{1092F102-4D12-43B5-9A83-95435219F7CF}"/>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554" name="【公民館】&#10;有形固定資産減価償却率平均値テキスト">
          <a:extLst>
            <a:ext uri="{FF2B5EF4-FFF2-40B4-BE49-F238E27FC236}">
              <a16:creationId xmlns:a16="http://schemas.microsoft.com/office/drawing/2014/main" id="{6E295F91-1352-4DC7-B7CB-E240EE29C24E}"/>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55" name="フローチャート: 判断 554">
          <a:extLst>
            <a:ext uri="{FF2B5EF4-FFF2-40B4-BE49-F238E27FC236}">
              <a16:creationId xmlns:a16="http://schemas.microsoft.com/office/drawing/2014/main" id="{38619DAD-055F-44DF-B068-CD846C642A79}"/>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56" name="フローチャート: 判断 555">
          <a:extLst>
            <a:ext uri="{FF2B5EF4-FFF2-40B4-BE49-F238E27FC236}">
              <a16:creationId xmlns:a16="http://schemas.microsoft.com/office/drawing/2014/main" id="{3C8A1C73-3FFD-4DC6-BE68-C3E3D8D0F001}"/>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57" name="フローチャート: 判断 556">
          <a:extLst>
            <a:ext uri="{FF2B5EF4-FFF2-40B4-BE49-F238E27FC236}">
              <a16:creationId xmlns:a16="http://schemas.microsoft.com/office/drawing/2014/main" id="{62FF0612-7929-4117-9909-998850E8FFE6}"/>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58" name="フローチャート: 判断 557">
          <a:extLst>
            <a:ext uri="{FF2B5EF4-FFF2-40B4-BE49-F238E27FC236}">
              <a16:creationId xmlns:a16="http://schemas.microsoft.com/office/drawing/2014/main" id="{0C8D6F41-7842-4BFC-BD9B-C25ED6762A7C}"/>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59" name="フローチャート: 判断 558">
          <a:extLst>
            <a:ext uri="{FF2B5EF4-FFF2-40B4-BE49-F238E27FC236}">
              <a16:creationId xmlns:a16="http://schemas.microsoft.com/office/drawing/2014/main" id="{BD10B676-1223-45FD-BEBC-7F6085C11E68}"/>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E1CCC4D9-DF0D-4D42-A1B8-F39BC0E765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98B4F670-DFBF-4E78-9FA8-16028C7741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1FAB4A04-94DA-4A37-82F5-F97250A456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14032BC9-9495-469F-AA5D-92E4343151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D84038A0-D7D5-404F-B651-3482A0B775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149498</xdr:rowOff>
    </xdr:from>
    <xdr:to>
      <xdr:col>67</xdr:col>
      <xdr:colOff>101600</xdr:colOff>
      <xdr:row>103</xdr:row>
      <xdr:rowOff>79648</xdr:rowOff>
    </xdr:to>
    <xdr:sp macro="" textlink="">
      <xdr:nvSpPr>
        <xdr:cNvPr id="565" name="楕円 564">
          <a:extLst>
            <a:ext uri="{FF2B5EF4-FFF2-40B4-BE49-F238E27FC236}">
              <a16:creationId xmlns:a16="http://schemas.microsoft.com/office/drawing/2014/main" id="{29D3024A-8FCE-4FCE-96AC-E2E88B8A8905}"/>
            </a:ext>
          </a:extLst>
        </xdr:cNvPr>
        <xdr:cNvSpPr/>
      </xdr:nvSpPr>
      <xdr:spPr>
        <a:xfrm>
          <a:off x="12763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4734</xdr:rowOff>
    </xdr:from>
    <xdr:ext cx="405111" cy="259045"/>
    <xdr:sp macro="" textlink="">
      <xdr:nvSpPr>
        <xdr:cNvPr id="566" name="n_1aveValue【公民館】&#10;有形固定資産減価償却率">
          <a:extLst>
            <a:ext uri="{FF2B5EF4-FFF2-40B4-BE49-F238E27FC236}">
              <a16:creationId xmlns:a16="http://schemas.microsoft.com/office/drawing/2014/main" id="{04DCEECD-12C0-4F04-8DF8-FDE7E045D163}"/>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567" name="n_2aveValue【公民館】&#10;有形固定資産減価償却率">
          <a:extLst>
            <a:ext uri="{FF2B5EF4-FFF2-40B4-BE49-F238E27FC236}">
              <a16:creationId xmlns:a16="http://schemas.microsoft.com/office/drawing/2014/main" id="{3F62F7BB-C9CE-427D-BD0F-776D486757EA}"/>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68" name="n_3aveValue【公民館】&#10;有形固定資産減価償却率">
          <a:extLst>
            <a:ext uri="{FF2B5EF4-FFF2-40B4-BE49-F238E27FC236}">
              <a16:creationId xmlns:a16="http://schemas.microsoft.com/office/drawing/2014/main" id="{1CEAF651-12DF-4B16-9E31-ABFCB2ABBDBA}"/>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569" name="n_4aveValue【公民館】&#10;有形固定資産減価償却率">
          <a:extLst>
            <a:ext uri="{FF2B5EF4-FFF2-40B4-BE49-F238E27FC236}">
              <a16:creationId xmlns:a16="http://schemas.microsoft.com/office/drawing/2014/main" id="{5EC557C2-B676-4204-A786-CF20E14A91F5}"/>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96175</xdr:rowOff>
    </xdr:from>
    <xdr:ext cx="405111" cy="259045"/>
    <xdr:sp macro="" textlink="">
      <xdr:nvSpPr>
        <xdr:cNvPr id="570" name="n_4mainValue【公民館】&#10;有形固定資産減価償却率">
          <a:extLst>
            <a:ext uri="{FF2B5EF4-FFF2-40B4-BE49-F238E27FC236}">
              <a16:creationId xmlns:a16="http://schemas.microsoft.com/office/drawing/2014/main" id="{4D00390A-3E32-4284-B911-2EBE9F823813}"/>
            </a:ext>
          </a:extLst>
        </xdr:cNvPr>
        <xdr:cNvSpPr txBox="1"/>
      </xdr:nvSpPr>
      <xdr:spPr>
        <a:xfrm>
          <a:off x="12611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AE1A7E4B-6882-4D7A-BAA9-765B6BD28B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DAEE4E51-BD0B-4395-B351-82D04C3509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15771079-93B8-49B2-BFE4-13AA34E1CC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5E1D38D1-0A80-4A8F-8089-EFE8AE52F3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8446A4CC-C488-48B4-B158-1FA807928F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F2B7C103-0E93-4284-B0A8-057668F700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7A9BDDF6-FBBB-4D0F-BFDC-6EEA91BDE9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EF226E90-CDAB-4E91-85AE-651743F46A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B788847D-E98E-4B85-9CA3-61A200C130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C2F45C1A-F620-452C-BAA6-3554A8FC7C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a:extLst>
            <a:ext uri="{FF2B5EF4-FFF2-40B4-BE49-F238E27FC236}">
              <a16:creationId xmlns:a16="http://schemas.microsoft.com/office/drawing/2014/main" id="{DE4132B4-2390-401C-9A3E-020C4D10EE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a:extLst>
            <a:ext uri="{FF2B5EF4-FFF2-40B4-BE49-F238E27FC236}">
              <a16:creationId xmlns:a16="http://schemas.microsoft.com/office/drawing/2014/main" id="{B2CB8BDB-60BD-49F5-9965-156565BBA2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a:extLst>
            <a:ext uri="{FF2B5EF4-FFF2-40B4-BE49-F238E27FC236}">
              <a16:creationId xmlns:a16="http://schemas.microsoft.com/office/drawing/2014/main" id="{2EB2F5E0-B5D4-48E0-A688-9B5CC9335DA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a:extLst>
            <a:ext uri="{FF2B5EF4-FFF2-40B4-BE49-F238E27FC236}">
              <a16:creationId xmlns:a16="http://schemas.microsoft.com/office/drawing/2014/main" id="{A4A4B49A-59D6-4B2E-A33C-0666C5CE2E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a:extLst>
            <a:ext uri="{FF2B5EF4-FFF2-40B4-BE49-F238E27FC236}">
              <a16:creationId xmlns:a16="http://schemas.microsoft.com/office/drawing/2014/main" id="{FA9DB93B-D236-4439-82B4-BD4B2BC3BF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86" name="テキスト ボックス 585">
          <a:extLst>
            <a:ext uri="{FF2B5EF4-FFF2-40B4-BE49-F238E27FC236}">
              <a16:creationId xmlns:a16="http://schemas.microsoft.com/office/drawing/2014/main" id="{FF9A05DD-507F-4633-B946-3FD27FB92C8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a:extLst>
            <a:ext uri="{FF2B5EF4-FFF2-40B4-BE49-F238E27FC236}">
              <a16:creationId xmlns:a16="http://schemas.microsoft.com/office/drawing/2014/main" id="{C857EEBC-A1D8-4AFB-98AD-4963F308E4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88" name="テキスト ボックス 587">
          <a:extLst>
            <a:ext uri="{FF2B5EF4-FFF2-40B4-BE49-F238E27FC236}">
              <a16:creationId xmlns:a16="http://schemas.microsoft.com/office/drawing/2014/main" id="{CFD3EF84-326E-4AE4-B8EA-9786EBB10C6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a:extLst>
            <a:ext uri="{FF2B5EF4-FFF2-40B4-BE49-F238E27FC236}">
              <a16:creationId xmlns:a16="http://schemas.microsoft.com/office/drawing/2014/main" id="{B15F1894-EC69-4791-BFAF-DE4CBDF83C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0" name="テキスト ボックス 589">
          <a:extLst>
            <a:ext uri="{FF2B5EF4-FFF2-40B4-BE49-F238E27FC236}">
              <a16:creationId xmlns:a16="http://schemas.microsoft.com/office/drawing/2014/main" id="{98E9363C-CF00-45B3-929E-2AA8FC7C00B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E63DA217-D7BF-4E50-9EB0-C76FCE6FBE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2" name="テキスト ボックス 591">
          <a:extLst>
            <a:ext uri="{FF2B5EF4-FFF2-40B4-BE49-F238E27FC236}">
              <a16:creationId xmlns:a16="http://schemas.microsoft.com/office/drawing/2014/main" id="{3DE61823-2030-4D2A-866A-8282BC87177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a:extLst>
            <a:ext uri="{FF2B5EF4-FFF2-40B4-BE49-F238E27FC236}">
              <a16:creationId xmlns:a16="http://schemas.microsoft.com/office/drawing/2014/main" id="{1C8C5BD9-FD4B-4CB9-93B4-257FF96704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594" name="直線コネクタ 593">
          <a:extLst>
            <a:ext uri="{FF2B5EF4-FFF2-40B4-BE49-F238E27FC236}">
              <a16:creationId xmlns:a16="http://schemas.microsoft.com/office/drawing/2014/main" id="{CA53DD7A-A6B6-4864-9F9B-500AB479572F}"/>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595" name="【公民館】&#10;一人当たり面積最小値テキスト">
          <a:extLst>
            <a:ext uri="{FF2B5EF4-FFF2-40B4-BE49-F238E27FC236}">
              <a16:creationId xmlns:a16="http://schemas.microsoft.com/office/drawing/2014/main" id="{090B1DD5-C4F4-4F8A-88B5-3734B64E7BB3}"/>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596" name="直線コネクタ 595">
          <a:extLst>
            <a:ext uri="{FF2B5EF4-FFF2-40B4-BE49-F238E27FC236}">
              <a16:creationId xmlns:a16="http://schemas.microsoft.com/office/drawing/2014/main" id="{F7052EDC-952A-4D8B-AB11-90DE758DFCC8}"/>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597" name="【公民館】&#10;一人当たり面積最大値テキスト">
          <a:extLst>
            <a:ext uri="{FF2B5EF4-FFF2-40B4-BE49-F238E27FC236}">
              <a16:creationId xmlns:a16="http://schemas.microsoft.com/office/drawing/2014/main" id="{CB93DC56-BB26-4A3A-BF35-7E644220EAE1}"/>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598" name="直線コネクタ 597">
          <a:extLst>
            <a:ext uri="{FF2B5EF4-FFF2-40B4-BE49-F238E27FC236}">
              <a16:creationId xmlns:a16="http://schemas.microsoft.com/office/drawing/2014/main" id="{6CBB86C3-3836-4D34-A5F0-809E05A1C93C}"/>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599" name="【公民館】&#10;一人当たり面積平均値テキスト">
          <a:extLst>
            <a:ext uri="{FF2B5EF4-FFF2-40B4-BE49-F238E27FC236}">
              <a16:creationId xmlns:a16="http://schemas.microsoft.com/office/drawing/2014/main" id="{F1D4E6F2-543D-4353-8597-B2CB22421FDF}"/>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00" name="フローチャート: 判断 599">
          <a:extLst>
            <a:ext uri="{FF2B5EF4-FFF2-40B4-BE49-F238E27FC236}">
              <a16:creationId xmlns:a16="http://schemas.microsoft.com/office/drawing/2014/main" id="{D2DA08EE-8D73-4612-9B2B-4B5CC499150E}"/>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01" name="フローチャート: 判断 600">
          <a:extLst>
            <a:ext uri="{FF2B5EF4-FFF2-40B4-BE49-F238E27FC236}">
              <a16:creationId xmlns:a16="http://schemas.microsoft.com/office/drawing/2014/main" id="{5B01D618-036B-4D36-A48D-AFA88C55384C}"/>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02" name="フローチャート: 判断 601">
          <a:extLst>
            <a:ext uri="{FF2B5EF4-FFF2-40B4-BE49-F238E27FC236}">
              <a16:creationId xmlns:a16="http://schemas.microsoft.com/office/drawing/2014/main" id="{055C753E-F01D-47EF-9CBD-692313DBCA34}"/>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03" name="フローチャート: 判断 602">
          <a:extLst>
            <a:ext uri="{FF2B5EF4-FFF2-40B4-BE49-F238E27FC236}">
              <a16:creationId xmlns:a16="http://schemas.microsoft.com/office/drawing/2014/main" id="{C5839FBC-D9E6-4E1F-AA80-E327815B616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04" name="フローチャート: 判断 603">
          <a:extLst>
            <a:ext uri="{FF2B5EF4-FFF2-40B4-BE49-F238E27FC236}">
              <a16:creationId xmlns:a16="http://schemas.microsoft.com/office/drawing/2014/main" id="{3D7DE964-43C6-4109-9ED4-BBED4B10162E}"/>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CA5B1B04-5100-477F-8C33-B173533CC5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F3149BD0-611D-4B66-A00C-271FF7E582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6D965FFA-9BD7-44FA-93DC-F18E60B901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8D5DD30F-196A-462F-8014-B15E99E579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970E85DB-82E4-414E-BEE7-FFCD22C11B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52375</xdr:rowOff>
    </xdr:from>
    <xdr:to>
      <xdr:col>98</xdr:col>
      <xdr:colOff>38100</xdr:colOff>
      <xdr:row>104</xdr:row>
      <xdr:rowOff>153975</xdr:rowOff>
    </xdr:to>
    <xdr:sp macro="" textlink="">
      <xdr:nvSpPr>
        <xdr:cNvPr id="610" name="楕円 609">
          <a:extLst>
            <a:ext uri="{FF2B5EF4-FFF2-40B4-BE49-F238E27FC236}">
              <a16:creationId xmlns:a16="http://schemas.microsoft.com/office/drawing/2014/main" id="{506E6C36-4D0C-4D2B-BE6C-818BBF71428F}"/>
            </a:ext>
          </a:extLst>
        </xdr:cNvPr>
        <xdr:cNvSpPr/>
      </xdr:nvSpPr>
      <xdr:spPr>
        <a:xfrm>
          <a:off x="18605500" y="178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140098</xdr:rowOff>
    </xdr:from>
    <xdr:ext cx="469744" cy="259045"/>
    <xdr:sp macro="" textlink="">
      <xdr:nvSpPr>
        <xdr:cNvPr id="611" name="n_1aveValue【公民館】&#10;一人当たり面積">
          <a:extLst>
            <a:ext uri="{FF2B5EF4-FFF2-40B4-BE49-F238E27FC236}">
              <a16:creationId xmlns:a16="http://schemas.microsoft.com/office/drawing/2014/main" id="{4B3A5EFC-D3DA-48E9-B693-11CEAE0F8C89}"/>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12" name="n_2aveValue【公民館】&#10;一人当たり面積">
          <a:extLst>
            <a:ext uri="{FF2B5EF4-FFF2-40B4-BE49-F238E27FC236}">
              <a16:creationId xmlns:a16="http://schemas.microsoft.com/office/drawing/2014/main" id="{CF1B064C-8F57-4C1A-AEA3-B271C1F7338A}"/>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13" name="n_3aveValue【公民館】&#10;一人当たり面積">
          <a:extLst>
            <a:ext uri="{FF2B5EF4-FFF2-40B4-BE49-F238E27FC236}">
              <a16:creationId xmlns:a16="http://schemas.microsoft.com/office/drawing/2014/main" id="{22A75455-B4DE-497B-ADEB-1CCECC2FCF94}"/>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614" name="n_4aveValue【公民館】&#10;一人当たり面積">
          <a:extLst>
            <a:ext uri="{FF2B5EF4-FFF2-40B4-BE49-F238E27FC236}">
              <a16:creationId xmlns:a16="http://schemas.microsoft.com/office/drawing/2014/main" id="{3D4DCCAE-FCA2-494F-9963-B393ACD6AAAD}"/>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170502</xdr:rowOff>
    </xdr:from>
    <xdr:ext cx="469744" cy="259045"/>
    <xdr:sp macro="" textlink="">
      <xdr:nvSpPr>
        <xdr:cNvPr id="615" name="n_4mainValue【公民館】&#10;一人当たり面積">
          <a:extLst>
            <a:ext uri="{FF2B5EF4-FFF2-40B4-BE49-F238E27FC236}">
              <a16:creationId xmlns:a16="http://schemas.microsoft.com/office/drawing/2014/main" id="{F299BCBE-929B-4180-9645-CAD10690D6E8}"/>
            </a:ext>
          </a:extLst>
        </xdr:cNvPr>
        <xdr:cNvSpPr txBox="1"/>
      </xdr:nvSpPr>
      <xdr:spPr>
        <a:xfrm>
          <a:off x="18421427" y="1765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a:extLst>
            <a:ext uri="{FF2B5EF4-FFF2-40B4-BE49-F238E27FC236}">
              <a16:creationId xmlns:a16="http://schemas.microsoft.com/office/drawing/2014/main" id="{52A8139A-0854-44BD-9D0C-C4A701CBE2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a:extLst>
            <a:ext uri="{FF2B5EF4-FFF2-40B4-BE49-F238E27FC236}">
              <a16:creationId xmlns:a16="http://schemas.microsoft.com/office/drawing/2014/main" id="{449FB060-7A15-4AAF-A015-24FD069F70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a:extLst>
            <a:ext uri="{FF2B5EF4-FFF2-40B4-BE49-F238E27FC236}">
              <a16:creationId xmlns:a16="http://schemas.microsoft.com/office/drawing/2014/main" id="{F9C95001-D630-4E20-8644-21C4599ECC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道路の有形固定資産減価償却率は高く、行政面積が広大で人口も減少傾向にあるため１人当たりの延長も長大となっている。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橋りょう・トンネルの有形固定資産減価償却率は、道路と同様に１人当たりの額が高い水準となっている。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D19F9C-0D93-4C0B-A9F8-79D0C7FAD5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3C83A8-5D88-40FC-8CAE-5CBFEF606A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24127C-ABC7-42E4-81A1-574DF0528C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56DDEF-25C7-4B98-BC0F-2D6B387FB4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40882D-1B30-4942-928D-351B016BEF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CD8818-4F3B-4192-AAE6-2B3A22FE2E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821833-419A-4070-8E01-5167066649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176F1F-B6CD-4641-BB5A-F32D4B422F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4D991F-1C93-4F65-AA86-BF242FEB82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8CF8D8-8FE5-4F81-906E-637CB076E1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B69F84-06B7-478F-89ED-3498EA6669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320A6D-B3BF-4F16-9CEB-FE5C11ACA0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915CA9-5CEC-4331-A2B9-2C965A52F3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E8B024-C494-44FE-8BF9-471ADE75F3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61C09E-C186-4FD9-9306-2AFF8F069B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6F7335-F414-41E7-A5B6-0DFB629C53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FC533C-3401-405D-BF40-03FB02DB1A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824EA5A-02AD-4861-85D6-3C3E6CDC10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21C066-D3A5-478D-9D45-FB70E68E7F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6A18D0-9B3C-43A9-8C5A-9B8CBD6FDD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FDEF8C-1856-4C7A-A194-7B8A5F14D8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241CD6-36FD-4E64-A417-870036C6AC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6A6F2E-9EDB-4E23-87BD-E46110ADAB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86E7A0-B66A-482E-AEAF-927B30953C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D5B0E2-0ED1-4E13-A2F1-1B8E437A27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0553C9-C682-479D-A325-A9698940FC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DFE088-8FEA-4F52-BB7B-A3AB33BC28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114798-921F-4FC8-8625-D1126A1778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BBD6B3-9C23-4848-BC80-BA3B0ECE43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96808B-84F9-41D6-8DB5-A090B7A229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D03C95-13E7-465F-BB58-7013DE2450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0D5C4D-B8A5-4EF4-8FAA-87F9FD8D36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639383-DE66-483B-81CD-8D84FE87AF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012BFC-B512-4C1E-8250-D8F4DCD617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333AA8-9CA2-4497-B84E-01A6EDAA16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503EA3-9D50-4F5A-9C46-AD14F2E401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6FDABD-5A06-4CB4-A7B9-591F7F3CA1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F952E9-8AAD-49D6-8D95-8C66A195D5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93AA83-768B-4915-A737-957ECAFC0D1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440A286-4453-4972-977C-E6E4F6304D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662D013-0CAE-48A1-87DF-46002DB77F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3919290-7864-44EC-B48B-9333642225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75ACE4B-710A-4C63-BFD2-44960D5D34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F3390C0-086D-416B-80C5-65CD327649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702FF36-73F9-4D21-9754-F28484DCBF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BD34162-7FAD-4A15-994D-48F5ED0B60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8C94328-2E9C-4829-B7CC-B2651BEFA56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6922FB4-7057-49F5-B1AE-C698E510CA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10A922A-C182-4E68-A204-F945ED7041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049818F-1CEF-4A67-A83B-E9C6E3C1F9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8F1D813-7273-48E0-8B38-267FC3695E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0ABDDB3-555D-4861-B46A-6080A4EA82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3FCAAF8-B58D-40D5-B2E9-4485FF6C32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8CACCBC-5F3B-4B3B-A069-342004E45E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01BA98C-A972-4271-8A01-F1D0490042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96A8011-5FE3-4E1D-89AC-D2719288AB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B7F4A2B-E8ED-448D-BF8B-CE6567AF87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348C4F6-9647-4168-9D19-8C95E8084F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551C124-56C0-4552-BB83-1AC0FB4A0B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5E4517D-C66D-4CE1-9FF1-E2FB8BDE796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D9F57AE-CA6F-43DF-B99D-ACDC010DD2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E9B6717-698A-4F74-BEA9-A5F18587B7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01D5597-F75D-4A70-8D2E-510AFBBFB7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E7C75A0-BBCE-4E81-AD58-C4AD00EFFCD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20CC59F-B73A-4C8A-9083-F1E13B4544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97A94EF-92A4-42DF-A819-FDD899C887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A27A7CC-C766-441C-9649-857BA62393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1D3056C-7660-486D-916E-99B08FBD99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3CA551C-3641-4003-9E43-5C95156AF68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47764A3-822D-41D3-9041-64DC4031C7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726391D-C21E-4143-BBD8-85773D46EF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B5DB0AC-56F6-4FB3-BB74-B1DB8FD83CE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2752462-8A42-4E4A-8B93-6456B09F2F02}"/>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CE0A781-9900-46E9-83F8-898102FD0EA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3E74E59-3461-4191-97E0-DA05BB3CEAF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790799B5-361A-4EE2-AC6B-56D47A6F086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D598B211-519B-4F58-8645-00056AADC4EE}"/>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CE41B2D-E724-4B9A-A15E-EBCA4DF9820E}"/>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50607817-F554-4D9B-B531-359DE535AAD8}"/>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234882F8-F532-4BBC-9AB1-DCF89A3B37F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F4FB2E8F-D754-4DEB-ABA6-1DD095C8A34B}"/>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9549F046-93E1-4E8B-960E-DD273A5E323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504069B3-E459-44EB-86BA-CC9D848B831B}"/>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5030787-7F82-4CBC-8097-16AE6F2F8F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885CB42-60DD-4DA1-B1F4-01BEAA6A7A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F3086B4-A1B7-43C3-9934-5FD8F41080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6CD0120-8957-48D4-9DF3-C6AD54C991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483C3BF-F9FB-47AB-891E-3211AAFC5F6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64</xdr:row>
      <xdr:rowOff>79828</xdr:rowOff>
    </xdr:from>
    <xdr:to>
      <xdr:col>6</xdr:col>
      <xdr:colOff>38100</xdr:colOff>
      <xdr:row>65</xdr:row>
      <xdr:rowOff>9978</xdr:rowOff>
    </xdr:to>
    <xdr:sp macro="" textlink="">
      <xdr:nvSpPr>
        <xdr:cNvPr id="90" name="楕円 89">
          <a:extLst>
            <a:ext uri="{FF2B5EF4-FFF2-40B4-BE49-F238E27FC236}">
              <a16:creationId xmlns:a16="http://schemas.microsoft.com/office/drawing/2014/main" id="{D78EF0B9-DEE9-4315-A142-0D3351E88988}"/>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91" name="n_1aveValue【体育館・プール】&#10;有形固定資産減価償却率">
          <a:extLst>
            <a:ext uri="{FF2B5EF4-FFF2-40B4-BE49-F238E27FC236}">
              <a16:creationId xmlns:a16="http://schemas.microsoft.com/office/drawing/2014/main" id="{1413B7BB-D3F9-400F-882E-C91DA00166F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2" name="n_2aveValue【体育館・プール】&#10;有形固定資産減価償却率">
          <a:extLst>
            <a:ext uri="{FF2B5EF4-FFF2-40B4-BE49-F238E27FC236}">
              <a16:creationId xmlns:a16="http://schemas.microsoft.com/office/drawing/2014/main" id="{29E4530B-5549-41A8-B644-D967975FB4BB}"/>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3" name="n_3aveValue【体育館・プール】&#10;有形固定資産減価償却率">
          <a:extLst>
            <a:ext uri="{FF2B5EF4-FFF2-40B4-BE49-F238E27FC236}">
              <a16:creationId xmlns:a16="http://schemas.microsoft.com/office/drawing/2014/main" id="{6598A6F2-D1CC-4632-BD2A-EAF079B7333F}"/>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4" name="n_4aveValue【体育館・プール】&#10;有形固定資産減価償却率">
          <a:extLst>
            <a:ext uri="{FF2B5EF4-FFF2-40B4-BE49-F238E27FC236}">
              <a16:creationId xmlns:a16="http://schemas.microsoft.com/office/drawing/2014/main" id="{034E51FB-F20C-4A78-A7AF-C23F6DBDD588}"/>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95" name="n_4mainValue【体育館・プール】&#10;有形固定資産減価償却率">
          <a:extLst>
            <a:ext uri="{FF2B5EF4-FFF2-40B4-BE49-F238E27FC236}">
              <a16:creationId xmlns:a16="http://schemas.microsoft.com/office/drawing/2014/main" id="{0ED35B52-C00B-4925-939D-CBACA6BB06D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5A0393EE-A343-4F26-83EC-4A971579C2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C881B5DA-53CE-4BDA-9368-7530B5566F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F076C942-D0FF-405A-AEA4-12EE0317ED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9B202A97-CDAA-43D9-B6C4-11D10BB7DC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912B666F-AEFA-43B6-93FD-0C9B460F55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E603656D-DE80-4070-86E5-EAA5E99DB4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28F7DF16-E4A4-4490-A0B9-8C6E397BC2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7D418CE6-EA9C-4C02-8F17-3B376327AB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14EA0F72-020D-4C3C-9578-FB3A1E31AA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DA8032ED-C98C-404F-81E1-9C6C7B3D4C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E389ACEB-07F2-4343-AB2B-A49A78F5622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6D0D096F-22D2-466B-B890-6C7AF2EEA0D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C2C9612F-E744-464B-9D01-6BC632870E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709D263D-2DBE-4DA7-AE5D-8A2287DE459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8DF2D9B8-ACD9-4872-BB1B-69445ED1499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3EC1AC5E-7D4C-4632-B183-E04C575542B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ECEE7F73-946B-41AB-B6AD-4075AF2E4D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E9638090-8272-4C24-848B-56151F503DD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405A36A-DEA4-4B4E-AACF-3E4FC6088DF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E8248B8D-C694-4570-9EAE-01D1FC881C3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590C9CCC-F897-4777-ADB3-1E57F09E00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B532AF10-6488-442F-98B6-E35AA7CFBD1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28FC8597-46BA-47F3-9EEC-589EE8EE13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8626E880-47A4-47D4-8CD7-306072B230A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545C40A8-B1DE-4651-B6D4-03A27A981A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1" name="直線コネクタ 120">
          <a:extLst>
            <a:ext uri="{FF2B5EF4-FFF2-40B4-BE49-F238E27FC236}">
              <a16:creationId xmlns:a16="http://schemas.microsoft.com/office/drawing/2014/main" id="{C64FA432-6FE1-4566-BDDE-B38C4185D886}"/>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2" name="【体育館・プール】&#10;一人当たり面積最小値テキスト">
          <a:extLst>
            <a:ext uri="{FF2B5EF4-FFF2-40B4-BE49-F238E27FC236}">
              <a16:creationId xmlns:a16="http://schemas.microsoft.com/office/drawing/2014/main" id="{51119B2D-56E0-4BBB-A45A-33B064BCD01A}"/>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3" name="直線コネクタ 122">
          <a:extLst>
            <a:ext uri="{FF2B5EF4-FFF2-40B4-BE49-F238E27FC236}">
              <a16:creationId xmlns:a16="http://schemas.microsoft.com/office/drawing/2014/main" id="{FA62EF64-500F-4345-9E80-771100A89B5E}"/>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4" name="【体育館・プール】&#10;一人当たり面積最大値テキスト">
          <a:extLst>
            <a:ext uri="{FF2B5EF4-FFF2-40B4-BE49-F238E27FC236}">
              <a16:creationId xmlns:a16="http://schemas.microsoft.com/office/drawing/2014/main" id="{BC4263F9-CAAC-45CE-BDF5-9271A21497BC}"/>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5" name="直線コネクタ 124">
          <a:extLst>
            <a:ext uri="{FF2B5EF4-FFF2-40B4-BE49-F238E27FC236}">
              <a16:creationId xmlns:a16="http://schemas.microsoft.com/office/drawing/2014/main" id="{81088DA0-11B4-49EC-983D-5D665BB311FC}"/>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6" name="【体育館・プール】&#10;一人当たり面積平均値テキスト">
          <a:extLst>
            <a:ext uri="{FF2B5EF4-FFF2-40B4-BE49-F238E27FC236}">
              <a16:creationId xmlns:a16="http://schemas.microsoft.com/office/drawing/2014/main" id="{3914BD54-0485-49B2-822F-B3468B914DD9}"/>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27" name="フローチャート: 判断 126">
          <a:extLst>
            <a:ext uri="{FF2B5EF4-FFF2-40B4-BE49-F238E27FC236}">
              <a16:creationId xmlns:a16="http://schemas.microsoft.com/office/drawing/2014/main" id="{7578664D-5468-4D90-A22D-975C56821C03}"/>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28" name="フローチャート: 判断 127">
          <a:extLst>
            <a:ext uri="{FF2B5EF4-FFF2-40B4-BE49-F238E27FC236}">
              <a16:creationId xmlns:a16="http://schemas.microsoft.com/office/drawing/2014/main" id="{6BB3EBCC-F61E-4246-A333-9311D6F56215}"/>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29" name="フローチャート: 判断 128">
          <a:extLst>
            <a:ext uri="{FF2B5EF4-FFF2-40B4-BE49-F238E27FC236}">
              <a16:creationId xmlns:a16="http://schemas.microsoft.com/office/drawing/2014/main" id="{4D27B808-709D-4044-8D73-E8A49319109C}"/>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0" name="フローチャート: 判断 129">
          <a:extLst>
            <a:ext uri="{FF2B5EF4-FFF2-40B4-BE49-F238E27FC236}">
              <a16:creationId xmlns:a16="http://schemas.microsoft.com/office/drawing/2014/main" id="{50EBD9C4-3025-4844-BEF6-E5F01F30228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1" name="フローチャート: 判断 130">
          <a:extLst>
            <a:ext uri="{FF2B5EF4-FFF2-40B4-BE49-F238E27FC236}">
              <a16:creationId xmlns:a16="http://schemas.microsoft.com/office/drawing/2014/main" id="{F6C46726-4BCC-443D-9B8D-9FE1A2574E2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1249FFE-34B2-44BB-BFFB-4776AB8FE1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9BE714B2-F092-4C33-8D24-0AA600D052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EBBCA1E-6CA5-494D-90A5-FCEC008B34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B5C3839C-9978-403B-930B-077062161E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AED2F34-00FE-4588-AA8C-EE8D813991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8146</xdr:rowOff>
    </xdr:from>
    <xdr:to>
      <xdr:col>36</xdr:col>
      <xdr:colOff>165100</xdr:colOff>
      <xdr:row>64</xdr:row>
      <xdr:rowOff>109746</xdr:rowOff>
    </xdr:to>
    <xdr:sp macro="" textlink="">
      <xdr:nvSpPr>
        <xdr:cNvPr id="137" name="楕円 136">
          <a:extLst>
            <a:ext uri="{FF2B5EF4-FFF2-40B4-BE49-F238E27FC236}">
              <a16:creationId xmlns:a16="http://schemas.microsoft.com/office/drawing/2014/main" id="{0C70C89D-9B86-4C8D-BEFB-0424AB80ACD0}"/>
            </a:ext>
          </a:extLst>
        </xdr:cNvPr>
        <xdr:cNvSpPr/>
      </xdr:nvSpPr>
      <xdr:spPr>
        <a:xfrm>
          <a:off x="6921500" y="109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138" name="n_1aveValue【体育館・プール】&#10;一人当たり面積">
          <a:extLst>
            <a:ext uri="{FF2B5EF4-FFF2-40B4-BE49-F238E27FC236}">
              <a16:creationId xmlns:a16="http://schemas.microsoft.com/office/drawing/2014/main" id="{93633C2A-5747-4A80-8BDC-0E1F4F0BB8AB}"/>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39" name="n_2aveValue【体育館・プール】&#10;一人当たり面積">
          <a:extLst>
            <a:ext uri="{FF2B5EF4-FFF2-40B4-BE49-F238E27FC236}">
              <a16:creationId xmlns:a16="http://schemas.microsoft.com/office/drawing/2014/main" id="{359DD305-B1FE-4BF5-BADC-8B57D452B64B}"/>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40" name="n_3aveValue【体育館・プール】&#10;一人当たり面積">
          <a:extLst>
            <a:ext uri="{FF2B5EF4-FFF2-40B4-BE49-F238E27FC236}">
              <a16:creationId xmlns:a16="http://schemas.microsoft.com/office/drawing/2014/main" id="{CD416630-5935-4EAB-9912-13C681F2890E}"/>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41" name="n_4aveValue【体育館・プール】&#10;一人当たり面積">
          <a:extLst>
            <a:ext uri="{FF2B5EF4-FFF2-40B4-BE49-F238E27FC236}">
              <a16:creationId xmlns:a16="http://schemas.microsoft.com/office/drawing/2014/main" id="{A136597B-CC5D-43C6-9570-A5FAF58AB542}"/>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100873</xdr:rowOff>
    </xdr:from>
    <xdr:ext cx="469744" cy="259045"/>
    <xdr:sp macro="" textlink="">
      <xdr:nvSpPr>
        <xdr:cNvPr id="142" name="n_4mainValue【体育館・プール】&#10;一人当たり面積">
          <a:extLst>
            <a:ext uri="{FF2B5EF4-FFF2-40B4-BE49-F238E27FC236}">
              <a16:creationId xmlns:a16="http://schemas.microsoft.com/office/drawing/2014/main" id="{2C82C1EA-A4AC-46AA-B2C5-F01461643E5C}"/>
            </a:ext>
          </a:extLst>
        </xdr:cNvPr>
        <xdr:cNvSpPr txBox="1"/>
      </xdr:nvSpPr>
      <xdr:spPr>
        <a:xfrm>
          <a:off x="6737427" y="1107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8424531B-3319-4C59-88E1-0EAA4816BA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67B13935-4696-4D0F-9393-ADEF3856CF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4CAD8BF-6630-4A62-9D8D-4870EC4500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76029372-1F1D-488A-B843-F52F85876D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E0F20047-47F8-4987-8F42-BCA62471B6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26CC051-5FEB-4842-A779-955706268E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2CA55E99-306E-4604-9D5D-8EF863BA15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3B98523B-E482-46AD-AD80-8F6CD89DD4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500598CD-F90C-488C-AA3A-FE83C85E0F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1E6DF6CB-AD0E-4B3D-B8F2-689CAB6B05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FFCD3C33-95A3-4AFC-8483-881F98B44C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8415E029-58FA-47BA-899F-C46A3A4613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A11548C4-C64D-4D44-8F99-4CF4B82CA72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9773D63A-313C-4723-8E8F-65E47791806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A01CF53F-E165-4B78-AAA4-6A2DB44629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82E0D014-0111-481D-AFF7-692718642D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578AE54C-CFF8-46D8-A4FD-10E5236D5E5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9488610F-A1B7-4785-8258-1E66528720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68E2578B-8750-493F-8DFC-30EBCCFBB2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66351E74-0E35-463B-9599-ED4F063065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83E6C3CD-48D0-4144-BE4B-2B10288839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4F78D124-BC99-4977-B6D1-74DC71D4323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8F961DAB-963D-42F9-B7D8-1A7089C3DFD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81116B0C-E163-40E0-BC2E-6ADFB3D01F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DC87495D-23F2-47D0-A491-3F285AD0D21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F6401D7B-B2F0-4D74-A523-AC89BBB4073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632A1445-31B2-4067-A66D-3900330FC5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A13F172D-7B26-4D31-A5B3-5081C57C05EC}"/>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1" name="直線コネクタ 170">
          <a:extLst>
            <a:ext uri="{FF2B5EF4-FFF2-40B4-BE49-F238E27FC236}">
              <a16:creationId xmlns:a16="http://schemas.microsoft.com/office/drawing/2014/main" id="{3529EBC9-117A-4D5D-AE75-54E5AEF78724}"/>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A7D87A29-9F76-4C96-BCC9-319A6E5F247A}"/>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3" name="フローチャート: 判断 172">
          <a:extLst>
            <a:ext uri="{FF2B5EF4-FFF2-40B4-BE49-F238E27FC236}">
              <a16:creationId xmlns:a16="http://schemas.microsoft.com/office/drawing/2014/main" id="{78A32AA8-9D3E-49CD-A2B5-ED2B9ED2F56A}"/>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74" name="フローチャート: 判断 173">
          <a:extLst>
            <a:ext uri="{FF2B5EF4-FFF2-40B4-BE49-F238E27FC236}">
              <a16:creationId xmlns:a16="http://schemas.microsoft.com/office/drawing/2014/main" id="{F5586489-ACC6-4D60-A280-DA77BB7B716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75" name="フローチャート: 判断 174">
          <a:extLst>
            <a:ext uri="{FF2B5EF4-FFF2-40B4-BE49-F238E27FC236}">
              <a16:creationId xmlns:a16="http://schemas.microsoft.com/office/drawing/2014/main" id="{27E56F7F-15EA-4D27-8679-4B0629A38201}"/>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76" name="フローチャート: 判断 175">
          <a:extLst>
            <a:ext uri="{FF2B5EF4-FFF2-40B4-BE49-F238E27FC236}">
              <a16:creationId xmlns:a16="http://schemas.microsoft.com/office/drawing/2014/main" id="{C288538E-83AF-4459-9691-78EA6E054957}"/>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77" name="フローチャート: 判断 176">
          <a:extLst>
            <a:ext uri="{FF2B5EF4-FFF2-40B4-BE49-F238E27FC236}">
              <a16:creationId xmlns:a16="http://schemas.microsoft.com/office/drawing/2014/main" id="{EC62EA14-19F5-4964-B704-F3B85A3D587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5D966BA-E87B-4CB6-83AB-5285468F9E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2AFE058B-2A62-45EE-B48C-080658BDD0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EB87FAFE-D0D8-41F1-BB63-75D27E1E7A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19046937-CD77-4970-80C8-E34C86B666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B7F5B840-7E2C-434B-BE64-AA3A43194C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90170</xdr:rowOff>
    </xdr:from>
    <xdr:to>
      <xdr:col>6</xdr:col>
      <xdr:colOff>38100</xdr:colOff>
      <xdr:row>85</xdr:row>
      <xdr:rowOff>20320</xdr:rowOff>
    </xdr:to>
    <xdr:sp macro="" textlink="">
      <xdr:nvSpPr>
        <xdr:cNvPr id="183" name="楕円 182">
          <a:extLst>
            <a:ext uri="{FF2B5EF4-FFF2-40B4-BE49-F238E27FC236}">
              <a16:creationId xmlns:a16="http://schemas.microsoft.com/office/drawing/2014/main" id="{D4A840EA-214B-47DF-B48C-D06C51361E65}"/>
            </a:ext>
          </a:extLst>
        </xdr:cNvPr>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184" name="n_1aveValue【福祉施設】&#10;有形固定資産減価償却率">
          <a:extLst>
            <a:ext uri="{FF2B5EF4-FFF2-40B4-BE49-F238E27FC236}">
              <a16:creationId xmlns:a16="http://schemas.microsoft.com/office/drawing/2014/main" id="{6AB5DDAE-BF87-48AB-B8A8-52512E17D579}"/>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85" name="n_2aveValue【福祉施設】&#10;有形固定資産減価償却率">
          <a:extLst>
            <a:ext uri="{FF2B5EF4-FFF2-40B4-BE49-F238E27FC236}">
              <a16:creationId xmlns:a16="http://schemas.microsoft.com/office/drawing/2014/main" id="{7DBAA172-BD41-4522-80CF-1D6812C588C4}"/>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86" name="n_3aveValue【福祉施設】&#10;有形固定資産減価償却率">
          <a:extLst>
            <a:ext uri="{FF2B5EF4-FFF2-40B4-BE49-F238E27FC236}">
              <a16:creationId xmlns:a16="http://schemas.microsoft.com/office/drawing/2014/main" id="{D8FE3452-ABAA-476C-87EF-4105353E80D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87" name="n_4aveValue【福祉施設】&#10;有形固定資産減価償却率">
          <a:extLst>
            <a:ext uri="{FF2B5EF4-FFF2-40B4-BE49-F238E27FC236}">
              <a16:creationId xmlns:a16="http://schemas.microsoft.com/office/drawing/2014/main" id="{9A934DCE-899C-4C67-A2C7-AAD8B2829477}"/>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188" name="n_4mainValue【福祉施設】&#10;有形固定資産減価償却率">
          <a:extLst>
            <a:ext uri="{FF2B5EF4-FFF2-40B4-BE49-F238E27FC236}">
              <a16:creationId xmlns:a16="http://schemas.microsoft.com/office/drawing/2014/main" id="{98590DAE-4B1C-4668-AFE8-DAD450C05370}"/>
            </a:ext>
          </a:extLst>
        </xdr:cNvPr>
        <xdr:cNvSpPr txBox="1"/>
      </xdr:nvSpPr>
      <xdr:spPr>
        <a:xfrm>
          <a:off x="927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a:extLst>
            <a:ext uri="{FF2B5EF4-FFF2-40B4-BE49-F238E27FC236}">
              <a16:creationId xmlns:a16="http://schemas.microsoft.com/office/drawing/2014/main" id="{688BD244-FD63-4E02-A4DF-715B14EC3F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a:extLst>
            <a:ext uri="{FF2B5EF4-FFF2-40B4-BE49-F238E27FC236}">
              <a16:creationId xmlns:a16="http://schemas.microsoft.com/office/drawing/2014/main" id="{9BC58592-96A2-46D5-83EE-32DD8A3662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a:extLst>
            <a:ext uri="{FF2B5EF4-FFF2-40B4-BE49-F238E27FC236}">
              <a16:creationId xmlns:a16="http://schemas.microsoft.com/office/drawing/2014/main" id="{BE6B78AD-1719-4FA7-AC26-E3C246A129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a:extLst>
            <a:ext uri="{FF2B5EF4-FFF2-40B4-BE49-F238E27FC236}">
              <a16:creationId xmlns:a16="http://schemas.microsoft.com/office/drawing/2014/main" id="{E5017892-E6BA-47E7-B169-21A7AF5D39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a:extLst>
            <a:ext uri="{FF2B5EF4-FFF2-40B4-BE49-F238E27FC236}">
              <a16:creationId xmlns:a16="http://schemas.microsoft.com/office/drawing/2014/main" id="{B383BDF4-E115-4485-B785-903F2D5BF3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a:extLst>
            <a:ext uri="{FF2B5EF4-FFF2-40B4-BE49-F238E27FC236}">
              <a16:creationId xmlns:a16="http://schemas.microsoft.com/office/drawing/2014/main" id="{4FE53E03-8A81-427A-B58F-66E1902B28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a:extLst>
            <a:ext uri="{FF2B5EF4-FFF2-40B4-BE49-F238E27FC236}">
              <a16:creationId xmlns:a16="http://schemas.microsoft.com/office/drawing/2014/main" id="{5A310EB6-C579-4F44-AF8A-4AFE72F58C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a:extLst>
            <a:ext uri="{FF2B5EF4-FFF2-40B4-BE49-F238E27FC236}">
              <a16:creationId xmlns:a16="http://schemas.microsoft.com/office/drawing/2014/main" id="{97D5CA5D-8034-4905-8F27-2DFF0EE049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a:extLst>
            <a:ext uri="{FF2B5EF4-FFF2-40B4-BE49-F238E27FC236}">
              <a16:creationId xmlns:a16="http://schemas.microsoft.com/office/drawing/2014/main" id="{9700A2D3-357D-45CC-BBB3-4F26E79FCC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a:extLst>
            <a:ext uri="{FF2B5EF4-FFF2-40B4-BE49-F238E27FC236}">
              <a16:creationId xmlns:a16="http://schemas.microsoft.com/office/drawing/2014/main" id="{98735A05-107C-46E6-B705-0BFB95044C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9" name="直線コネクタ 198">
          <a:extLst>
            <a:ext uri="{FF2B5EF4-FFF2-40B4-BE49-F238E27FC236}">
              <a16:creationId xmlns:a16="http://schemas.microsoft.com/office/drawing/2014/main" id="{015D9C4D-7854-4169-A0F2-A961C4DD1A4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0" name="テキスト ボックス 199">
          <a:extLst>
            <a:ext uri="{FF2B5EF4-FFF2-40B4-BE49-F238E27FC236}">
              <a16:creationId xmlns:a16="http://schemas.microsoft.com/office/drawing/2014/main" id="{2374FD76-FAA5-417F-84B8-A55E8A834F3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1" name="直線コネクタ 200">
          <a:extLst>
            <a:ext uri="{FF2B5EF4-FFF2-40B4-BE49-F238E27FC236}">
              <a16:creationId xmlns:a16="http://schemas.microsoft.com/office/drawing/2014/main" id="{6FBFB6AA-3B16-48AB-8491-C281547158F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2" name="テキスト ボックス 201">
          <a:extLst>
            <a:ext uri="{FF2B5EF4-FFF2-40B4-BE49-F238E27FC236}">
              <a16:creationId xmlns:a16="http://schemas.microsoft.com/office/drawing/2014/main" id="{50AAF5CE-EE7D-4C8A-A2AC-B4BF8D2EC87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3" name="直線コネクタ 202">
          <a:extLst>
            <a:ext uri="{FF2B5EF4-FFF2-40B4-BE49-F238E27FC236}">
              <a16:creationId xmlns:a16="http://schemas.microsoft.com/office/drawing/2014/main" id="{85179926-2A8F-4152-809E-DF40412F98B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4" name="テキスト ボックス 203">
          <a:extLst>
            <a:ext uri="{FF2B5EF4-FFF2-40B4-BE49-F238E27FC236}">
              <a16:creationId xmlns:a16="http://schemas.microsoft.com/office/drawing/2014/main" id="{40989C32-105F-494E-A4B4-7B2DF9C6196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5" name="直線コネクタ 204">
          <a:extLst>
            <a:ext uri="{FF2B5EF4-FFF2-40B4-BE49-F238E27FC236}">
              <a16:creationId xmlns:a16="http://schemas.microsoft.com/office/drawing/2014/main" id="{D7F6B66E-E08D-4637-B33F-0DD56150688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6" name="テキスト ボックス 205">
          <a:extLst>
            <a:ext uri="{FF2B5EF4-FFF2-40B4-BE49-F238E27FC236}">
              <a16:creationId xmlns:a16="http://schemas.microsoft.com/office/drawing/2014/main" id="{B9301BA3-1E93-4A53-A406-6029546E1D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7" name="直線コネクタ 206">
          <a:extLst>
            <a:ext uri="{FF2B5EF4-FFF2-40B4-BE49-F238E27FC236}">
              <a16:creationId xmlns:a16="http://schemas.microsoft.com/office/drawing/2014/main" id="{89090AD1-855A-429F-89DA-D75A5CB8D48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8" name="テキスト ボックス 207">
          <a:extLst>
            <a:ext uri="{FF2B5EF4-FFF2-40B4-BE49-F238E27FC236}">
              <a16:creationId xmlns:a16="http://schemas.microsoft.com/office/drawing/2014/main" id="{309BB9A8-C272-4C17-9366-F6F059E389A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100F4885-F0E9-4899-A97C-3F4AF849D8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F313E9B3-8CDD-4BAA-BCAB-3E93B62F77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3BBD4A8A-5319-48A8-BC69-A944FEE2DA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12" name="直線コネクタ 211">
          <a:extLst>
            <a:ext uri="{FF2B5EF4-FFF2-40B4-BE49-F238E27FC236}">
              <a16:creationId xmlns:a16="http://schemas.microsoft.com/office/drawing/2014/main" id="{F08D279C-207F-4115-9742-F192C6A38371}"/>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13" name="【福祉施設】&#10;一人当たり面積最小値テキスト">
          <a:extLst>
            <a:ext uri="{FF2B5EF4-FFF2-40B4-BE49-F238E27FC236}">
              <a16:creationId xmlns:a16="http://schemas.microsoft.com/office/drawing/2014/main" id="{CE9181D7-25FA-48D0-A306-CEB28783951F}"/>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14" name="直線コネクタ 213">
          <a:extLst>
            <a:ext uri="{FF2B5EF4-FFF2-40B4-BE49-F238E27FC236}">
              <a16:creationId xmlns:a16="http://schemas.microsoft.com/office/drawing/2014/main" id="{4C3593A9-3EA8-4D8D-8431-FA6728809968}"/>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15" name="【福祉施設】&#10;一人当たり面積最大値テキスト">
          <a:extLst>
            <a:ext uri="{FF2B5EF4-FFF2-40B4-BE49-F238E27FC236}">
              <a16:creationId xmlns:a16="http://schemas.microsoft.com/office/drawing/2014/main" id="{1047D11F-6E70-4273-94CD-51375F5000FB}"/>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16" name="直線コネクタ 215">
          <a:extLst>
            <a:ext uri="{FF2B5EF4-FFF2-40B4-BE49-F238E27FC236}">
              <a16:creationId xmlns:a16="http://schemas.microsoft.com/office/drawing/2014/main" id="{B2447FBE-A799-46B0-A4F7-C67E9C0FD28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17" name="【福祉施設】&#10;一人当たり面積平均値テキスト">
          <a:extLst>
            <a:ext uri="{FF2B5EF4-FFF2-40B4-BE49-F238E27FC236}">
              <a16:creationId xmlns:a16="http://schemas.microsoft.com/office/drawing/2014/main" id="{1CB96670-9034-44E0-A621-3B26EC00AC6D}"/>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18" name="フローチャート: 判断 217">
          <a:extLst>
            <a:ext uri="{FF2B5EF4-FFF2-40B4-BE49-F238E27FC236}">
              <a16:creationId xmlns:a16="http://schemas.microsoft.com/office/drawing/2014/main" id="{570EE9B9-8A45-4F08-8932-CE6BB2017B58}"/>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19" name="フローチャート: 判断 218">
          <a:extLst>
            <a:ext uri="{FF2B5EF4-FFF2-40B4-BE49-F238E27FC236}">
              <a16:creationId xmlns:a16="http://schemas.microsoft.com/office/drawing/2014/main" id="{4E208BE8-D909-4346-A2AB-032E2ADDF03F}"/>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0" name="フローチャート: 判断 219">
          <a:extLst>
            <a:ext uri="{FF2B5EF4-FFF2-40B4-BE49-F238E27FC236}">
              <a16:creationId xmlns:a16="http://schemas.microsoft.com/office/drawing/2014/main" id="{3E534506-1D35-44AA-A630-7E7CC828441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21" name="フローチャート: 判断 220">
          <a:extLst>
            <a:ext uri="{FF2B5EF4-FFF2-40B4-BE49-F238E27FC236}">
              <a16:creationId xmlns:a16="http://schemas.microsoft.com/office/drawing/2014/main" id="{E8264B0B-B79E-48ED-A4FF-E8DA52A15ED5}"/>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22" name="フローチャート: 判断 221">
          <a:extLst>
            <a:ext uri="{FF2B5EF4-FFF2-40B4-BE49-F238E27FC236}">
              <a16:creationId xmlns:a16="http://schemas.microsoft.com/office/drawing/2014/main" id="{D9E922CA-3464-40A7-8E1F-4FC82CEB6118}"/>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7EDF38A6-8A9A-498A-A340-965D832249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9E1886AD-964F-4270-8D38-351D7CF018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4B37442C-52A2-42DE-A3A1-73CAC29A98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818CE8E4-25BB-4644-863A-DC0E8BA965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DE5857CB-579C-4560-BD1B-60F7331722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87885</xdr:rowOff>
    </xdr:from>
    <xdr:to>
      <xdr:col>36</xdr:col>
      <xdr:colOff>165100</xdr:colOff>
      <xdr:row>83</xdr:row>
      <xdr:rowOff>18035</xdr:rowOff>
    </xdr:to>
    <xdr:sp macro="" textlink="">
      <xdr:nvSpPr>
        <xdr:cNvPr id="228" name="楕円 227">
          <a:extLst>
            <a:ext uri="{FF2B5EF4-FFF2-40B4-BE49-F238E27FC236}">
              <a16:creationId xmlns:a16="http://schemas.microsoft.com/office/drawing/2014/main" id="{5DF251EB-7A0A-4060-8EBC-8262FE182588}"/>
            </a:ext>
          </a:extLst>
        </xdr:cNvPr>
        <xdr:cNvSpPr/>
      </xdr:nvSpPr>
      <xdr:spPr>
        <a:xfrm>
          <a:off x="6921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229" name="n_1aveValue【福祉施設】&#10;一人当たり面積">
          <a:extLst>
            <a:ext uri="{FF2B5EF4-FFF2-40B4-BE49-F238E27FC236}">
              <a16:creationId xmlns:a16="http://schemas.microsoft.com/office/drawing/2014/main" id="{C03ABED5-2B47-4E46-B123-9F566979057B}"/>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30" name="n_2aveValue【福祉施設】&#10;一人当たり面積">
          <a:extLst>
            <a:ext uri="{FF2B5EF4-FFF2-40B4-BE49-F238E27FC236}">
              <a16:creationId xmlns:a16="http://schemas.microsoft.com/office/drawing/2014/main" id="{12F07F68-E158-41DE-8E71-FAA49C3C39DE}"/>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31" name="n_3aveValue【福祉施設】&#10;一人当たり面積">
          <a:extLst>
            <a:ext uri="{FF2B5EF4-FFF2-40B4-BE49-F238E27FC236}">
              <a16:creationId xmlns:a16="http://schemas.microsoft.com/office/drawing/2014/main" id="{FA73B7C9-07F7-44FA-ADA0-AB2A6EF709AF}"/>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32" name="n_4aveValue【福祉施設】&#10;一人当たり面積">
          <a:extLst>
            <a:ext uri="{FF2B5EF4-FFF2-40B4-BE49-F238E27FC236}">
              <a16:creationId xmlns:a16="http://schemas.microsoft.com/office/drawing/2014/main" id="{08CA6706-E6B0-480D-B73C-4D835DCCD00C}"/>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34562</xdr:rowOff>
    </xdr:from>
    <xdr:ext cx="469744" cy="259045"/>
    <xdr:sp macro="" textlink="">
      <xdr:nvSpPr>
        <xdr:cNvPr id="233" name="n_4mainValue【福祉施設】&#10;一人当たり面積">
          <a:extLst>
            <a:ext uri="{FF2B5EF4-FFF2-40B4-BE49-F238E27FC236}">
              <a16:creationId xmlns:a16="http://schemas.microsoft.com/office/drawing/2014/main" id="{263CD213-369B-41A3-ADDF-B31CD302538C}"/>
            </a:ext>
          </a:extLst>
        </xdr:cNvPr>
        <xdr:cNvSpPr txBox="1"/>
      </xdr:nvSpPr>
      <xdr:spPr>
        <a:xfrm>
          <a:off x="6737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a:extLst>
            <a:ext uri="{FF2B5EF4-FFF2-40B4-BE49-F238E27FC236}">
              <a16:creationId xmlns:a16="http://schemas.microsoft.com/office/drawing/2014/main" id="{8A782FCE-F1D8-4AC7-A44D-11CFC6DB02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a:extLst>
            <a:ext uri="{FF2B5EF4-FFF2-40B4-BE49-F238E27FC236}">
              <a16:creationId xmlns:a16="http://schemas.microsoft.com/office/drawing/2014/main" id="{2D63868A-58D1-420F-BEC7-E3C1F97F5F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a:extLst>
            <a:ext uri="{FF2B5EF4-FFF2-40B4-BE49-F238E27FC236}">
              <a16:creationId xmlns:a16="http://schemas.microsoft.com/office/drawing/2014/main" id="{D6CC1A05-8E83-4C63-AFBE-93840CF928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a:extLst>
            <a:ext uri="{FF2B5EF4-FFF2-40B4-BE49-F238E27FC236}">
              <a16:creationId xmlns:a16="http://schemas.microsoft.com/office/drawing/2014/main" id="{5BD531EE-6C49-481E-AEF4-41FADE4DB1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a:extLst>
            <a:ext uri="{FF2B5EF4-FFF2-40B4-BE49-F238E27FC236}">
              <a16:creationId xmlns:a16="http://schemas.microsoft.com/office/drawing/2014/main" id="{833536B1-AEB6-4457-8266-0CEB502BB7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a:extLst>
            <a:ext uri="{FF2B5EF4-FFF2-40B4-BE49-F238E27FC236}">
              <a16:creationId xmlns:a16="http://schemas.microsoft.com/office/drawing/2014/main" id="{7CFCEF16-7DCC-44FC-8A59-F4D6195810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a:extLst>
            <a:ext uri="{FF2B5EF4-FFF2-40B4-BE49-F238E27FC236}">
              <a16:creationId xmlns:a16="http://schemas.microsoft.com/office/drawing/2014/main" id="{1D317CB4-06BB-434D-ADD6-708515D94E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1A2FC08D-E4CC-44A2-AA9E-FC2D64B722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a16="http://schemas.microsoft.com/office/drawing/2014/main" id="{C143D96E-2793-44C3-8E60-5C811137B9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a:extLst>
            <a:ext uri="{FF2B5EF4-FFF2-40B4-BE49-F238E27FC236}">
              <a16:creationId xmlns:a16="http://schemas.microsoft.com/office/drawing/2014/main" id="{00A9A145-4066-4190-9430-2534295760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a:extLst>
            <a:ext uri="{FF2B5EF4-FFF2-40B4-BE49-F238E27FC236}">
              <a16:creationId xmlns:a16="http://schemas.microsoft.com/office/drawing/2014/main" id="{37A030F7-DB5D-4B08-A501-64EE11518F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a:extLst>
            <a:ext uri="{FF2B5EF4-FFF2-40B4-BE49-F238E27FC236}">
              <a16:creationId xmlns:a16="http://schemas.microsoft.com/office/drawing/2014/main" id="{35C9B5D9-359B-434F-934A-4457DA9851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a:extLst>
            <a:ext uri="{FF2B5EF4-FFF2-40B4-BE49-F238E27FC236}">
              <a16:creationId xmlns:a16="http://schemas.microsoft.com/office/drawing/2014/main" id="{235290FD-C9FC-48A6-BF6C-5FB95B637A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a:extLst>
            <a:ext uri="{FF2B5EF4-FFF2-40B4-BE49-F238E27FC236}">
              <a16:creationId xmlns:a16="http://schemas.microsoft.com/office/drawing/2014/main" id="{DA4BB6E6-107E-4154-BC5F-D606D2D7DA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a:extLst>
            <a:ext uri="{FF2B5EF4-FFF2-40B4-BE49-F238E27FC236}">
              <a16:creationId xmlns:a16="http://schemas.microsoft.com/office/drawing/2014/main" id="{105CFD68-84D4-4F18-8AD2-C749BDD399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a:extLst>
            <a:ext uri="{FF2B5EF4-FFF2-40B4-BE49-F238E27FC236}">
              <a16:creationId xmlns:a16="http://schemas.microsoft.com/office/drawing/2014/main" id="{88FE3DE4-4979-42F2-8201-7F77E35B29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id="{6D641969-2D66-4338-8B66-E64D975FD4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id="{FC2BE940-881B-4965-85F9-409C00EBB1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id="{624C2991-CA35-44D0-8B98-61A16DA4FB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id="{BC073B08-6BF8-4D87-87DA-651E89DC96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id="{20589639-3D55-48FC-9BE5-F8BE466DFF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id="{1CF22753-18F9-4D8B-8876-BB61628D03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id="{81BDAA69-976A-453A-88F6-442D650980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id="{87B915F1-6ABB-437C-AFC4-AA134DA83C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a:extLst>
            <a:ext uri="{FF2B5EF4-FFF2-40B4-BE49-F238E27FC236}">
              <a16:creationId xmlns:a16="http://schemas.microsoft.com/office/drawing/2014/main" id="{2B3C7F56-C4EB-49AA-A472-51C82F7457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a:extLst>
            <a:ext uri="{FF2B5EF4-FFF2-40B4-BE49-F238E27FC236}">
              <a16:creationId xmlns:a16="http://schemas.microsoft.com/office/drawing/2014/main" id="{9587B135-BD12-4D62-94AC-6A72E6F4DD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0" name="テキスト ボックス 259">
          <a:extLst>
            <a:ext uri="{FF2B5EF4-FFF2-40B4-BE49-F238E27FC236}">
              <a16:creationId xmlns:a16="http://schemas.microsoft.com/office/drawing/2014/main" id="{6D01248D-8160-45F2-9F1E-81FC34C367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61" name="直線コネクタ 260">
          <a:extLst>
            <a:ext uri="{FF2B5EF4-FFF2-40B4-BE49-F238E27FC236}">
              <a16:creationId xmlns:a16="http://schemas.microsoft.com/office/drawing/2014/main" id="{705886F0-8749-420E-B486-B88C549C80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62" name="テキスト ボックス 261">
          <a:extLst>
            <a:ext uri="{FF2B5EF4-FFF2-40B4-BE49-F238E27FC236}">
              <a16:creationId xmlns:a16="http://schemas.microsoft.com/office/drawing/2014/main" id="{1BAF1391-B439-4D03-B73B-72DB8F7FFB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3" name="直線コネクタ 262">
          <a:extLst>
            <a:ext uri="{FF2B5EF4-FFF2-40B4-BE49-F238E27FC236}">
              <a16:creationId xmlns:a16="http://schemas.microsoft.com/office/drawing/2014/main" id="{FD17E2DE-A836-40B1-85D3-4BFC7EAF994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4" name="テキスト ボックス 263">
          <a:extLst>
            <a:ext uri="{FF2B5EF4-FFF2-40B4-BE49-F238E27FC236}">
              <a16:creationId xmlns:a16="http://schemas.microsoft.com/office/drawing/2014/main" id="{3A27FB74-BF34-4977-8762-4F4A411095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5" name="直線コネクタ 264">
          <a:extLst>
            <a:ext uri="{FF2B5EF4-FFF2-40B4-BE49-F238E27FC236}">
              <a16:creationId xmlns:a16="http://schemas.microsoft.com/office/drawing/2014/main" id="{65A866C1-956F-4433-AA05-F7C3EBAE38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6" name="テキスト ボックス 265">
          <a:extLst>
            <a:ext uri="{FF2B5EF4-FFF2-40B4-BE49-F238E27FC236}">
              <a16:creationId xmlns:a16="http://schemas.microsoft.com/office/drawing/2014/main" id="{7D33668C-82D7-4665-B9C8-187D8A934D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7" name="直線コネクタ 266">
          <a:extLst>
            <a:ext uri="{FF2B5EF4-FFF2-40B4-BE49-F238E27FC236}">
              <a16:creationId xmlns:a16="http://schemas.microsoft.com/office/drawing/2014/main" id="{96F8D400-F2D7-4218-9C9E-99DEDFED2F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8" name="テキスト ボックス 267">
          <a:extLst>
            <a:ext uri="{FF2B5EF4-FFF2-40B4-BE49-F238E27FC236}">
              <a16:creationId xmlns:a16="http://schemas.microsoft.com/office/drawing/2014/main" id="{EB893D46-54AE-4165-9425-0BDC0A1CE3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9" name="直線コネクタ 268">
          <a:extLst>
            <a:ext uri="{FF2B5EF4-FFF2-40B4-BE49-F238E27FC236}">
              <a16:creationId xmlns:a16="http://schemas.microsoft.com/office/drawing/2014/main" id="{4258F8CC-6EAF-484D-AFAA-35997FAE494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0" name="テキスト ボックス 269">
          <a:extLst>
            <a:ext uri="{FF2B5EF4-FFF2-40B4-BE49-F238E27FC236}">
              <a16:creationId xmlns:a16="http://schemas.microsoft.com/office/drawing/2014/main" id="{47B48BA1-1B48-4AA8-B7F1-78C9347DE5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1" name="直線コネクタ 270">
          <a:extLst>
            <a:ext uri="{FF2B5EF4-FFF2-40B4-BE49-F238E27FC236}">
              <a16:creationId xmlns:a16="http://schemas.microsoft.com/office/drawing/2014/main" id="{3CE7A2B6-3B1D-40D5-A2DD-3B9E9A5D51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72" name="テキスト ボックス 271">
          <a:extLst>
            <a:ext uri="{FF2B5EF4-FFF2-40B4-BE49-F238E27FC236}">
              <a16:creationId xmlns:a16="http://schemas.microsoft.com/office/drawing/2014/main" id="{B8B3FB22-961E-4340-9F35-2B78BD27A8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a:extLst>
            <a:ext uri="{FF2B5EF4-FFF2-40B4-BE49-F238E27FC236}">
              <a16:creationId xmlns:a16="http://schemas.microsoft.com/office/drawing/2014/main" id="{0D4B950A-7E1B-4F85-8729-CA606C542B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a:extLst>
            <a:ext uri="{FF2B5EF4-FFF2-40B4-BE49-F238E27FC236}">
              <a16:creationId xmlns:a16="http://schemas.microsoft.com/office/drawing/2014/main" id="{3A84DB39-B9DA-4358-9322-0474153926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75" name="直線コネクタ 274">
          <a:extLst>
            <a:ext uri="{FF2B5EF4-FFF2-40B4-BE49-F238E27FC236}">
              <a16:creationId xmlns:a16="http://schemas.microsoft.com/office/drawing/2014/main" id="{338751B1-B46D-4219-9306-3A1614B6EF98}"/>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76" name="【一般廃棄物処理施設】&#10;有形固定資産減価償却率最小値テキスト">
          <a:extLst>
            <a:ext uri="{FF2B5EF4-FFF2-40B4-BE49-F238E27FC236}">
              <a16:creationId xmlns:a16="http://schemas.microsoft.com/office/drawing/2014/main" id="{A54B5783-91A5-4765-854D-4028640F670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7" name="直線コネクタ 276">
          <a:extLst>
            <a:ext uri="{FF2B5EF4-FFF2-40B4-BE49-F238E27FC236}">
              <a16:creationId xmlns:a16="http://schemas.microsoft.com/office/drawing/2014/main" id="{20454246-838B-43DD-B441-07A8DA9B560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78" name="【一般廃棄物処理施設】&#10;有形固定資産減価償却率最大値テキスト">
          <a:extLst>
            <a:ext uri="{FF2B5EF4-FFF2-40B4-BE49-F238E27FC236}">
              <a16:creationId xmlns:a16="http://schemas.microsoft.com/office/drawing/2014/main" id="{CBBA1BE3-7398-4E0E-944B-06AC948B4DF4}"/>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79" name="直線コネクタ 278">
          <a:extLst>
            <a:ext uri="{FF2B5EF4-FFF2-40B4-BE49-F238E27FC236}">
              <a16:creationId xmlns:a16="http://schemas.microsoft.com/office/drawing/2014/main" id="{990B9C8A-92F9-4E93-B02B-C86499726A8B}"/>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80" name="【一般廃棄物処理施設】&#10;有形固定資産減価償却率平均値テキスト">
          <a:extLst>
            <a:ext uri="{FF2B5EF4-FFF2-40B4-BE49-F238E27FC236}">
              <a16:creationId xmlns:a16="http://schemas.microsoft.com/office/drawing/2014/main" id="{F2049D74-4BCB-40FA-BD8A-0BC7197E96B3}"/>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81" name="フローチャート: 判断 280">
          <a:extLst>
            <a:ext uri="{FF2B5EF4-FFF2-40B4-BE49-F238E27FC236}">
              <a16:creationId xmlns:a16="http://schemas.microsoft.com/office/drawing/2014/main" id="{71EA36E5-0710-46F6-8410-2D179BD58E1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82" name="フローチャート: 判断 281">
          <a:extLst>
            <a:ext uri="{FF2B5EF4-FFF2-40B4-BE49-F238E27FC236}">
              <a16:creationId xmlns:a16="http://schemas.microsoft.com/office/drawing/2014/main" id="{15138F04-5CD0-4FD5-B414-95AB34C40EFD}"/>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83" name="フローチャート: 判断 282">
          <a:extLst>
            <a:ext uri="{FF2B5EF4-FFF2-40B4-BE49-F238E27FC236}">
              <a16:creationId xmlns:a16="http://schemas.microsoft.com/office/drawing/2014/main" id="{3E55EC61-5AB5-462A-B247-9E4787D9851C}"/>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84" name="フローチャート: 判断 283">
          <a:extLst>
            <a:ext uri="{FF2B5EF4-FFF2-40B4-BE49-F238E27FC236}">
              <a16:creationId xmlns:a16="http://schemas.microsoft.com/office/drawing/2014/main" id="{88A2359F-22E4-42E0-BD50-AC0B9394B5B6}"/>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85" name="フローチャート: 判断 284">
          <a:extLst>
            <a:ext uri="{FF2B5EF4-FFF2-40B4-BE49-F238E27FC236}">
              <a16:creationId xmlns:a16="http://schemas.microsoft.com/office/drawing/2014/main" id="{F2A91B95-FADE-4A7C-BDCC-0CBAA2F805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75DDFEBC-3503-40F0-B082-6847A980F9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BF6681D9-F953-4C77-B281-BB97998035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4B20D5F9-93D6-4472-BF4C-64AC7CEC3D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AB8CAEF3-825B-4163-B9A0-06AEE9D657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E46C796D-CC99-40C8-A6EB-D733F6BCC9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49893</xdr:rowOff>
    </xdr:from>
    <xdr:to>
      <xdr:col>67</xdr:col>
      <xdr:colOff>101600</xdr:colOff>
      <xdr:row>34</xdr:row>
      <xdr:rowOff>151493</xdr:rowOff>
    </xdr:to>
    <xdr:sp macro="" textlink="">
      <xdr:nvSpPr>
        <xdr:cNvPr id="291" name="楕円 290">
          <a:extLst>
            <a:ext uri="{FF2B5EF4-FFF2-40B4-BE49-F238E27FC236}">
              <a16:creationId xmlns:a16="http://schemas.microsoft.com/office/drawing/2014/main" id="{188E5591-9104-4392-8C27-6C660BD37BB7}"/>
            </a:ext>
          </a:extLst>
        </xdr:cNvPr>
        <xdr:cNvSpPr/>
      </xdr:nvSpPr>
      <xdr:spPr>
        <a:xfrm>
          <a:off x="12763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292" name="n_1aveValue【一般廃棄物処理施設】&#10;有形固定資産減価償却率">
          <a:extLst>
            <a:ext uri="{FF2B5EF4-FFF2-40B4-BE49-F238E27FC236}">
              <a16:creationId xmlns:a16="http://schemas.microsoft.com/office/drawing/2014/main" id="{9F8F2B2E-BF6C-4941-A867-F1DE7C435D9C}"/>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93" name="n_2aveValue【一般廃棄物処理施設】&#10;有形固定資産減価償却率">
          <a:extLst>
            <a:ext uri="{FF2B5EF4-FFF2-40B4-BE49-F238E27FC236}">
              <a16:creationId xmlns:a16="http://schemas.microsoft.com/office/drawing/2014/main" id="{61216E8C-867A-4652-BB66-DCAE0AFBE772}"/>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94" name="n_3aveValue【一般廃棄物処理施設】&#10;有形固定資産減価償却率">
          <a:extLst>
            <a:ext uri="{FF2B5EF4-FFF2-40B4-BE49-F238E27FC236}">
              <a16:creationId xmlns:a16="http://schemas.microsoft.com/office/drawing/2014/main" id="{E03CEB09-3ECA-464B-A78A-39F656D11F17}"/>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295" name="n_4aveValue【一般廃棄物処理施設】&#10;有形固定資産減価償却率">
          <a:extLst>
            <a:ext uri="{FF2B5EF4-FFF2-40B4-BE49-F238E27FC236}">
              <a16:creationId xmlns:a16="http://schemas.microsoft.com/office/drawing/2014/main" id="{F9FBDA3E-F94D-4231-BF20-639861BA4BAD}"/>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168020</xdr:rowOff>
    </xdr:from>
    <xdr:ext cx="405111" cy="259045"/>
    <xdr:sp macro="" textlink="">
      <xdr:nvSpPr>
        <xdr:cNvPr id="296" name="n_4mainValue【一般廃棄物処理施設】&#10;有形固定資産減価償却率">
          <a:extLst>
            <a:ext uri="{FF2B5EF4-FFF2-40B4-BE49-F238E27FC236}">
              <a16:creationId xmlns:a16="http://schemas.microsoft.com/office/drawing/2014/main" id="{9A40CEAE-AE53-436B-B215-600C28038A64}"/>
            </a:ext>
          </a:extLst>
        </xdr:cNvPr>
        <xdr:cNvSpPr txBox="1"/>
      </xdr:nvSpPr>
      <xdr:spPr>
        <a:xfrm>
          <a:off x="12611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D8DE44C7-57E2-47F7-A9FB-45FBD4DE9A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983B34FA-97E3-43FE-BC1B-B32ED170AC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BF489804-B950-49FD-9E07-B0C1F3F7CF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A6C1F2D2-B6F3-46D4-929D-4B220833FA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4693A470-1C9A-4413-A5EE-B83795594D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01FB6209-F02A-4EB7-B6C9-34A20FDD2B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CFE33196-9B63-498E-B472-BA06471F91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99DB5E02-5568-4EE7-820C-0ECB918B5D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a:extLst>
            <a:ext uri="{FF2B5EF4-FFF2-40B4-BE49-F238E27FC236}">
              <a16:creationId xmlns:a16="http://schemas.microsoft.com/office/drawing/2014/main" id="{6CFD0B1F-660B-4916-8802-CF15AA3208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a:extLst>
            <a:ext uri="{FF2B5EF4-FFF2-40B4-BE49-F238E27FC236}">
              <a16:creationId xmlns:a16="http://schemas.microsoft.com/office/drawing/2014/main" id="{D2E7E3F4-2E2A-4845-B003-7F6F12CF33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7" name="直線コネクタ 306">
          <a:extLst>
            <a:ext uri="{FF2B5EF4-FFF2-40B4-BE49-F238E27FC236}">
              <a16:creationId xmlns:a16="http://schemas.microsoft.com/office/drawing/2014/main" id="{88A32661-9FAF-4930-BF54-E7281887012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8" name="テキスト ボックス 307">
          <a:extLst>
            <a:ext uri="{FF2B5EF4-FFF2-40B4-BE49-F238E27FC236}">
              <a16:creationId xmlns:a16="http://schemas.microsoft.com/office/drawing/2014/main" id="{62C1B91B-7924-44CE-8742-429E9D36BDB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9" name="直線コネクタ 308">
          <a:extLst>
            <a:ext uri="{FF2B5EF4-FFF2-40B4-BE49-F238E27FC236}">
              <a16:creationId xmlns:a16="http://schemas.microsoft.com/office/drawing/2014/main" id="{A934A95F-649C-4AC9-B8FF-02B4AA4C0D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0" name="テキスト ボックス 309">
          <a:extLst>
            <a:ext uri="{FF2B5EF4-FFF2-40B4-BE49-F238E27FC236}">
              <a16:creationId xmlns:a16="http://schemas.microsoft.com/office/drawing/2014/main" id="{6A8137DD-0A1B-472B-90D8-EFF2D72F9DA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1" name="直線コネクタ 310">
          <a:extLst>
            <a:ext uri="{FF2B5EF4-FFF2-40B4-BE49-F238E27FC236}">
              <a16:creationId xmlns:a16="http://schemas.microsoft.com/office/drawing/2014/main" id="{2B87F2D1-599D-4CA6-8D02-5FA89892BAE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2" name="テキスト ボックス 311">
          <a:extLst>
            <a:ext uri="{FF2B5EF4-FFF2-40B4-BE49-F238E27FC236}">
              <a16:creationId xmlns:a16="http://schemas.microsoft.com/office/drawing/2014/main" id="{FA6A50A1-080B-4CB4-A5A4-A0CE446E643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3" name="直線コネクタ 312">
          <a:extLst>
            <a:ext uri="{FF2B5EF4-FFF2-40B4-BE49-F238E27FC236}">
              <a16:creationId xmlns:a16="http://schemas.microsoft.com/office/drawing/2014/main" id="{B43FE85C-4737-4280-AF6E-BCDA4A2740A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4" name="テキスト ボックス 313">
          <a:extLst>
            <a:ext uri="{FF2B5EF4-FFF2-40B4-BE49-F238E27FC236}">
              <a16:creationId xmlns:a16="http://schemas.microsoft.com/office/drawing/2014/main" id="{16944365-ED08-42FF-B289-0D41B5F1C40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5" name="直線コネクタ 314">
          <a:extLst>
            <a:ext uri="{FF2B5EF4-FFF2-40B4-BE49-F238E27FC236}">
              <a16:creationId xmlns:a16="http://schemas.microsoft.com/office/drawing/2014/main" id="{8CCB7A4A-1255-4A03-A4E6-284F31FE3D6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16" name="テキスト ボックス 315">
          <a:extLst>
            <a:ext uri="{FF2B5EF4-FFF2-40B4-BE49-F238E27FC236}">
              <a16:creationId xmlns:a16="http://schemas.microsoft.com/office/drawing/2014/main" id="{959FE208-4136-429A-935B-6847BE2C2B4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7" name="直線コネクタ 316">
          <a:extLst>
            <a:ext uri="{FF2B5EF4-FFF2-40B4-BE49-F238E27FC236}">
              <a16:creationId xmlns:a16="http://schemas.microsoft.com/office/drawing/2014/main" id="{9C6A2013-3FDF-4342-A06F-38C7AFF612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8" name="テキスト ボックス 317">
          <a:extLst>
            <a:ext uri="{FF2B5EF4-FFF2-40B4-BE49-F238E27FC236}">
              <a16:creationId xmlns:a16="http://schemas.microsoft.com/office/drawing/2014/main" id="{A3713F09-10E0-4ED8-86D9-F595C8E4505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a:extLst>
            <a:ext uri="{FF2B5EF4-FFF2-40B4-BE49-F238E27FC236}">
              <a16:creationId xmlns:a16="http://schemas.microsoft.com/office/drawing/2014/main" id="{272327B1-4663-4FFC-93B7-6095B924AA6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0" name="テキスト ボックス 319">
          <a:extLst>
            <a:ext uri="{FF2B5EF4-FFF2-40B4-BE49-F238E27FC236}">
              <a16:creationId xmlns:a16="http://schemas.microsoft.com/office/drawing/2014/main" id="{13BB83B6-A40E-4879-8EBE-61319CB032C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a:extLst>
            <a:ext uri="{FF2B5EF4-FFF2-40B4-BE49-F238E27FC236}">
              <a16:creationId xmlns:a16="http://schemas.microsoft.com/office/drawing/2014/main" id="{D3BA6393-D33B-44CE-9D54-2E919E3CF5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22" name="直線コネクタ 321">
          <a:extLst>
            <a:ext uri="{FF2B5EF4-FFF2-40B4-BE49-F238E27FC236}">
              <a16:creationId xmlns:a16="http://schemas.microsoft.com/office/drawing/2014/main" id="{1E8AFC7B-6B59-471E-B08E-039BDCB6EF4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23" name="【一般廃棄物処理施設】&#10;一人当たり有形固定資産（償却資産）額最小値テキスト">
          <a:extLst>
            <a:ext uri="{FF2B5EF4-FFF2-40B4-BE49-F238E27FC236}">
              <a16:creationId xmlns:a16="http://schemas.microsoft.com/office/drawing/2014/main" id="{C8602C87-A813-4EEA-9962-EF68E4B0C4E5}"/>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24" name="直線コネクタ 323">
          <a:extLst>
            <a:ext uri="{FF2B5EF4-FFF2-40B4-BE49-F238E27FC236}">
              <a16:creationId xmlns:a16="http://schemas.microsoft.com/office/drawing/2014/main" id="{69CF7039-9DF0-45CF-A70F-80981464C703}"/>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25" name="【一般廃棄物処理施設】&#10;一人当たり有形固定資産（償却資産）額最大値テキスト">
          <a:extLst>
            <a:ext uri="{FF2B5EF4-FFF2-40B4-BE49-F238E27FC236}">
              <a16:creationId xmlns:a16="http://schemas.microsoft.com/office/drawing/2014/main" id="{F80DBB6E-6962-4355-8CED-44B5ACCEDA5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26" name="直線コネクタ 325">
          <a:extLst>
            <a:ext uri="{FF2B5EF4-FFF2-40B4-BE49-F238E27FC236}">
              <a16:creationId xmlns:a16="http://schemas.microsoft.com/office/drawing/2014/main" id="{2D231AA6-F999-4825-8FD0-CD0094AED5A3}"/>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27" name="【一般廃棄物処理施設】&#10;一人当たり有形固定資産（償却資産）額平均値テキスト">
          <a:extLst>
            <a:ext uri="{FF2B5EF4-FFF2-40B4-BE49-F238E27FC236}">
              <a16:creationId xmlns:a16="http://schemas.microsoft.com/office/drawing/2014/main" id="{E09B707E-37C6-40D1-A2FB-5A1423095F8E}"/>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28" name="フローチャート: 判断 327">
          <a:extLst>
            <a:ext uri="{FF2B5EF4-FFF2-40B4-BE49-F238E27FC236}">
              <a16:creationId xmlns:a16="http://schemas.microsoft.com/office/drawing/2014/main" id="{CBF98264-B168-4E2B-8232-01061878C1CD}"/>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29" name="フローチャート: 判断 328">
          <a:extLst>
            <a:ext uri="{FF2B5EF4-FFF2-40B4-BE49-F238E27FC236}">
              <a16:creationId xmlns:a16="http://schemas.microsoft.com/office/drawing/2014/main" id="{7E687B8C-07F2-4C4B-955E-85BC5B64578A}"/>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30" name="フローチャート: 判断 329">
          <a:extLst>
            <a:ext uri="{FF2B5EF4-FFF2-40B4-BE49-F238E27FC236}">
              <a16:creationId xmlns:a16="http://schemas.microsoft.com/office/drawing/2014/main" id="{E913F78F-8B4F-491E-8916-BFCBD9C1F57B}"/>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31" name="フローチャート: 判断 330">
          <a:extLst>
            <a:ext uri="{FF2B5EF4-FFF2-40B4-BE49-F238E27FC236}">
              <a16:creationId xmlns:a16="http://schemas.microsoft.com/office/drawing/2014/main" id="{88E342DE-AD88-4D13-B779-43A196FDE878}"/>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32" name="フローチャート: 判断 331">
          <a:extLst>
            <a:ext uri="{FF2B5EF4-FFF2-40B4-BE49-F238E27FC236}">
              <a16:creationId xmlns:a16="http://schemas.microsoft.com/office/drawing/2014/main" id="{8C4C4195-392F-447B-AA92-3BE5F228E17F}"/>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4C86701-D65D-426F-81EB-076A95B3BA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AE4ACC8-FA75-4D9C-AADC-546B87B564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A2805C1-3C5D-49F8-A96C-1BE9C00E4E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61E8999-7B58-42A8-B50E-90AC9DFD29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E851959-0BAD-4774-B2B2-04F42D1D87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42</xdr:row>
      <xdr:rowOff>39633</xdr:rowOff>
    </xdr:from>
    <xdr:to>
      <xdr:col>98</xdr:col>
      <xdr:colOff>38100</xdr:colOff>
      <xdr:row>42</xdr:row>
      <xdr:rowOff>141233</xdr:rowOff>
    </xdr:to>
    <xdr:sp macro="" textlink="">
      <xdr:nvSpPr>
        <xdr:cNvPr id="338" name="楕円 337">
          <a:extLst>
            <a:ext uri="{FF2B5EF4-FFF2-40B4-BE49-F238E27FC236}">
              <a16:creationId xmlns:a16="http://schemas.microsoft.com/office/drawing/2014/main" id="{ABD2F7E8-AC47-43CD-97A5-1A08F13E7E05}"/>
            </a:ext>
          </a:extLst>
        </xdr:cNvPr>
        <xdr:cNvSpPr/>
      </xdr:nvSpPr>
      <xdr:spPr>
        <a:xfrm>
          <a:off x="18605500" y="72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339" name="n_1aveValue【一般廃棄物処理施設】&#10;一人当たり有形固定資産（償却資産）額">
          <a:extLst>
            <a:ext uri="{FF2B5EF4-FFF2-40B4-BE49-F238E27FC236}">
              <a16:creationId xmlns:a16="http://schemas.microsoft.com/office/drawing/2014/main" id="{45249E24-56A1-498F-908C-62327A966F85}"/>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40" name="n_2aveValue【一般廃棄物処理施設】&#10;一人当たり有形固定資産（償却資産）額">
          <a:extLst>
            <a:ext uri="{FF2B5EF4-FFF2-40B4-BE49-F238E27FC236}">
              <a16:creationId xmlns:a16="http://schemas.microsoft.com/office/drawing/2014/main" id="{464AFA92-8FD0-497B-A928-F2099B83C887}"/>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41" name="n_3aveValue【一般廃棄物処理施設】&#10;一人当たり有形固定資産（償却資産）額">
          <a:extLst>
            <a:ext uri="{FF2B5EF4-FFF2-40B4-BE49-F238E27FC236}">
              <a16:creationId xmlns:a16="http://schemas.microsoft.com/office/drawing/2014/main" id="{103C6C96-79E3-4DD5-B6F4-084D57530E6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42" name="n_4aveValue【一般廃棄物処理施設】&#10;一人当たり有形固定資産（償却資産）額">
          <a:extLst>
            <a:ext uri="{FF2B5EF4-FFF2-40B4-BE49-F238E27FC236}">
              <a16:creationId xmlns:a16="http://schemas.microsoft.com/office/drawing/2014/main" id="{A9E3055C-70EC-4044-B316-58BAA7BD0DDC}"/>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132360</xdr:rowOff>
    </xdr:from>
    <xdr:ext cx="469744" cy="259045"/>
    <xdr:sp macro="" textlink="">
      <xdr:nvSpPr>
        <xdr:cNvPr id="343" name="n_4mainValue【一般廃棄物処理施設】&#10;一人当たり有形固定資産（償却資産）額">
          <a:extLst>
            <a:ext uri="{FF2B5EF4-FFF2-40B4-BE49-F238E27FC236}">
              <a16:creationId xmlns:a16="http://schemas.microsoft.com/office/drawing/2014/main" id="{A25C7F02-1F79-4395-A44D-FC5F7032A589}"/>
            </a:ext>
          </a:extLst>
        </xdr:cNvPr>
        <xdr:cNvSpPr txBox="1"/>
      </xdr:nvSpPr>
      <xdr:spPr>
        <a:xfrm>
          <a:off x="18421428" y="73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a:extLst>
            <a:ext uri="{FF2B5EF4-FFF2-40B4-BE49-F238E27FC236}">
              <a16:creationId xmlns:a16="http://schemas.microsoft.com/office/drawing/2014/main" id="{2DC9A335-DE41-46DD-A1F3-F5926CD88C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a:extLst>
            <a:ext uri="{FF2B5EF4-FFF2-40B4-BE49-F238E27FC236}">
              <a16:creationId xmlns:a16="http://schemas.microsoft.com/office/drawing/2014/main" id="{E61370C4-D095-4152-B420-C27D3607E8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a:extLst>
            <a:ext uri="{FF2B5EF4-FFF2-40B4-BE49-F238E27FC236}">
              <a16:creationId xmlns:a16="http://schemas.microsoft.com/office/drawing/2014/main" id="{7D94EBD8-88B9-4A39-99C3-5DE9B3F6C0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a:extLst>
            <a:ext uri="{FF2B5EF4-FFF2-40B4-BE49-F238E27FC236}">
              <a16:creationId xmlns:a16="http://schemas.microsoft.com/office/drawing/2014/main" id="{21CF1864-B8FD-44DC-995D-973462466F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a:extLst>
            <a:ext uri="{FF2B5EF4-FFF2-40B4-BE49-F238E27FC236}">
              <a16:creationId xmlns:a16="http://schemas.microsoft.com/office/drawing/2014/main" id="{8A20D6D3-34EA-4837-8ED9-25A03D88A2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a:extLst>
            <a:ext uri="{FF2B5EF4-FFF2-40B4-BE49-F238E27FC236}">
              <a16:creationId xmlns:a16="http://schemas.microsoft.com/office/drawing/2014/main" id="{D2C73B62-DF7A-412B-A845-441FCEDAB8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a:extLst>
            <a:ext uri="{FF2B5EF4-FFF2-40B4-BE49-F238E27FC236}">
              <a16:creationId xmlns:a16="http://schemas.microsoft.com/office/drawing/2014/main" id="{12F00291-90AD-495A-B5FC-D618EA042B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a:extLst>
            <a:ext uri="{FF2B5EF4-FFF2-40B4-BE49-F238E27FC236}">
              <a16:creationId xmlns:a16="http://schemas.microsoft.com/office/drawing/2014/main" id="{1134235E-ADE1-45ED-864F-CF4E86A741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a:extLst>
            <a:ext uri="{FF2B5EF4-FFF2-40B4-BE49-F238E27FC236}">
              <a16:creationId xmlns:a16="http://schemas.microsoft.com/office/drawing/2014/main" id="{6AFF89DE-53AC-4294-9318-FFCC94660B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a:extLst>
            <a:ext uri="{FF2B5EF4-FFF2-40B4-BE49-F238E27FC236}">
              <a16:creationId xmlns:a16="http://schemas.microsoft.com/office/drawing/2014/main" id="{57836756-610F-4268-A99B-41C79980AE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54" name="テキスト ボックス 353">
          <a:extLst>
            <a:ext uri="{FF2B5EF4-FFF2-40B4-BE49-F238E27FC236}">
              <a16:creationId xmlns:a16="http://schemas.microsoft.com/office/drawing/2014/main" id="{A983DF17-23F0-46CC-82A4-8DBA4F7243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5" name="直線コネクタ 354">
          <a:extLst>
            <a:ext uri="{FF2B5EF4-FFF2-40B4-BE49-F238E27FC236}">
              <a16:creationId xmlns:a16="http://schemas.microsoft.com/office/drawing/2014/main" id="{67401504-B86F-4B5E-8A62-0F5D98F3E11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56" name="テキスト ボックス 355">
          <a:extLst>
            <a:ext uri="{FF2B5EF4-FFF2-40B4-BE49-F238E27FC236}">
              <a16:creationId xmlns:a16="http://schemas.microsoft.com/office/drawing/2014/main" id="{521283EE-0EE1-4668-973F-2558FE5B5B7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7" name="直線コネクタ 356">
          <a:extLst>
            <a:ext uri="{FF2B5EF4-FFF2-40B4-BE49-F238E27FC236}">
              <a16:creationId xmlns:a16="http://schemas.microsoft.com/office/drawing/2014/main" id="{E2A9BDA8-763F-4E4D-965A-9189ADF24AB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8" name="テキスト ボックス 357">
          <a:extLst>
            <a:ext uri="{FF2B5EF4-FFF2-40B4-BE49-F238E27FC236}">
              <a16:creationId xmlns:a16="http://schemas.microsoft.com/office/drawing/2014/main" id="{9E10357C-8D5E-4025-A6B8-54A04C2C836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9" name="直線コネクタ 358">
          <a:extLst>
            <a:ext uri="{FF2B5EF4-FFF2-40B4-BE49-F238E27FC236}">
              <a16:creationId xmlns:a16="http://schemas.microsoft.com/office/drawing/2014/main" id="{1630BA39-D199-4E51-A6DB-33576BA1CA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0" name="テキスト ボックス 359">
          <a:extLst>
            <a:ext uri="{FF2B5EF4-FFF2-40B4-BE49-F238E27FC236}">
              <a16:creationId xmlns:a16="http://schemas.microsoft.com/office/drawing/2014/main" id="{048ADE68-A3C9-4173-84ED-84F9F7152B1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1" name="直線コネクタ 360">
          <a:extLst>
            <a:ext uri="{FF2B5EF4-FFF2-40B4-BE49-F238E27FC236}">
              <a16:creationId xmlns:a16="http://schemas.microsoft.com/office/drawing/2014/main" id="{BBC1DB24-A7A5-4942-9F6F-7F5F0A160D3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2" name="テキスト ボックス 361">
          <a:extLst>
            <a:ext uri="{FF2B5EF4-FFF2-40B4-BE49-F238E27FC236}">
              <a16:creationId xmlns:a16="http://schemas.microsoft.com/office/drawing/2014/main" id="{D58B2566-5C37-41C8-90A7-299D5816090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3" name="直線コネクタ 362">
          <a:extLst>
            <a:ext uri="{FF2B5EF4-FFF2-40B4-BE49-F238E27FC236}">
              <a16:creationId xmlns:a16="http://schemas.microsoft.com/office/drawing/2014/main" id="{2C250614-A58B-495D-8C87-B5CD3FD133B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4" name="テキスト ボックス 363">
          <a:extLst>
            <a:ext uri="{FF2B5EF4-FFF2-40B4-BE49-F238E27FC236}">
              <a16:creationId xmlns:a16="http://schemas.microsoft.com/office/drawing/2014/main" id="{CF12E90E-731E-45C0-BF8F-D97E58D7EB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5" name="直線コネクタ 364">
          <a:extLst>
            <a:ext uri="{FF2B5EF4-FFF2-40B4-BE49-F238E27FC236}">
              <a16:creationId xmlns:a16="http://schemas.microsoft.com/office/drawing/2014/main" id="{DD3D1A32-F389-462E-9832-B7973BB4AF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66" name="テキスト ボックス 365">
          <a:extLst>
            <a:ext uri="{FF2B5EF4-FFF2-40B4-BE49-F238E27FC236}">
              <a16:creationId xmlns:a16="http://schemas.microsoft.com/office/drawing/2014/main" id="{7E7AE751-677D-4069-BD15-C83A95B8A95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a:extLst>
            <a:ext uri="{FF2B5EF4-FFF2-40B4-BE49-F238E27FC236}">
              <a16:creationId xmlns:a16="http://schemas.microsoft.com/office/drawing/2014/main" id="{6C82D399-FD59-4E66-9244-954880C15D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保健センター・保健所】&#10;有形固定資産減価償却率グラフ枠">
          <a:extLst>
            <a:ext uri="{FF2B5EF4-FFF2-40B4-BE49-F238E27FC236}">
              <a16:creationId xmlns:a16="http://schemas.microsoft.com/office/drawing/2014/main" id="{52BE68A1-1BBC-4E73-AFC5-ABC7E1B830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69" name="直線コネクタ 368">
          <a:extLst>
            <a:ext uri="{FF2B5EF4-FFF2-40B4-BE49-F238E27FC236}">
              <a16:creationId xmlns:a16="http://schemas.microsoft.com/office/drawing/2014/main" id="{489AA3DE-FAC5-402E-9003-6D0E6DA1B936}"/>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70" name="【保健センター・保健所】&#10;有形固定資産減価償却率最小値テキスト">
          <a:extLst>
            <a:ext uri="{FF2B5EF4-FFF2-40B4-BE49-F238E27FC236}">
              <a16:creationId xmlns:a16="http://schemas.microsoft.com/office/drawing/2014/main" id="{49500D9D-8DC5-4241-8F15-1950D6CEE693}"/>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71" name="直線コネクタ 370">
          <a:extLst>
            <a:ext uri="{FF2B5EF4-FFF2-40B4-BE49-F238E27FC236}">
              <a16:creationId xmlns:a16="http://schemas.microsoft.com/office/drawing/2014/main" id="{E908FB67-70B2-4C85-A69B-90A8AF0D9EC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72" name="【保健センター・保健所】&#10;有形固定資産減価償却率最大値テキスト">
          <a:extLst>
            <a:ext uri="{FF2B5EF4-FFF2-40B4-BE49-F238E27FC236}">
              <a16:creationId xmlns:a16="http://schemas.microsoft.com/office/drawing/2014/main" id="{8B1C46C0-760A-4010-8487-53684B0F809D}"/>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73" name="直線コネクタ 372">
          <a:extLst>
            <a:ext uri="{FF2B5EF4-FFF2-40B4-BE49-F238E27FC236}">
              <a16:creationId xmlns:a16="http://schemas.microsoft.com/office/drawing/2014/main" id="{C1C5599F-C39F-48B2-AE77-74D0E1D2FE5D}"/>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74" name="【保健センター・保健所】&#10;有形固定資産減価償却率平均値テキスト">
          <a:extLst>
            <a:ext uri="{FF2B5EF4-FFF2-40B4-BE49-F238E27FC236}">
              <a16:creationId xmlns:a16="http://schemas.microsoft.com/office/drawing/2014/main" id="{CCA0A329-D695-4BC0-B872-A6A172ABAE6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75" name="フローチャート: 判断 374">
          <a:extLst>
            <a:ext uri="{FF2B5EF4-FFF2-40B4-BE49-F238E27FC236}">
              <a16:creationId xmlns:a16="http://schemas.microsoft.com/office/drawing/2014/main" id="{BAB39684-5D3B-4824-B42E-281E9A49A228}"/>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76" name="フローチャート: 判断 375">
          <a:extLst>
            <a:ext uri="{FF2B5EF4-FFF2-40B4-BE49-F238E27FC236}">
              <a16:creationId xmlns:a16="http://schemas.microsoft.com/office/drawing/2014/main" id="{78F45770-1565-498A-B9E7-314C339D3D5E}"/>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77" name="フローチャート: 判断 376">
          <a:extLst>
            <a:ext uri="{FF2B5EF4-FFF2-40B4-BE49-F238E27FC236}">
              <a16:creationId xmlns:a16="http://schemas.microsoft.com/office/drawing/2014/main" id="{376CC82B-E105-49DF-859E-8AD8618AA596}"/>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78" name="フローチャート: 判断 377">
          <a:extLst>
            <a:ext uri="{FF2B5EF4-FFF2-40B4-BE49-F238E27FC236}">
              <a16:creationId xmlns:a16="http://schemas.microsoft.com/office/drawing/2014/main" id="{6D0E631B-D495-428B-89FD-6358D2B9FA91}"/>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79" name="フローチャート: 判断 378">
          <a:extLst>
            <a:ext uri="{FF2B5EF4-FFF2-40B4-BE49-F238E27FC236}">
              <a16:creationId xmlns:a16="http://schemas.microsoft.com/office/drawing/2014/main" id="{8ADE2F6E-F386-4497-81B7-4D1AE86B8741}"/>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88714F84-C489-435F-8C35-AD980BC0F2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C77C6AD2-F7E7-42E7-9AFC-CA763A58C5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5FF1523-61C0-4541-88F8-8CB90DB3F6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18BAF4CC-F64A-4194-BE5E-7B7A26D8F2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9F251595-89E8-44AC-8CF5-AB275825F1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96157</xdr:rowOff>
    </xdr:from>
    <xdr:to>
      <xdr:col>67</xdr:col>
      <xdr:colOff>101600</xdr:colOff>
      <xdr:row>59</xdr:row>
      <xdr:rowOff>26307</xdr:rowOff>
    </xdr:to>
    <xdr:sp macro="" textlink="">
      <xdr:nvSpPr>
        <xdr:cNvPr id="385" name="楕円 384">
          <a:extLst>
            <a:ext uri="{FF2B5EF4-FFF2-40B4-BE49-F238E27FC236}">
              <a16:creationId xmlns:a16="http://schemas.microsoft.com/office/drawing/2014/main" id="{313C1674-8963-4541-902C-5246BDC5A74B}"/>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67327</xdr:rowOff>
    </xdr:from>
    <xdr:ext cx="405111" cy="259045"/>
    <xdr:sp macro="" textlink="">
      <xdr:nvSpPr>
        <xdr:cNvPr id="386" name="n_1aveValue【保健センター・保健所】&#10;有形固定資産減価償却率">
          <a:extLst>
            <a:ext uri="{FF2B5EF4-FFF2-40B4-BE49-F238E27FC236}">
              <a16:creationId xmlns:a16="http://schemas.microsoft.com/office/drawing/2014/main" id="{744DA456-7231-48BD-BB15-30878EC90256}"/>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87" name="n_2aveValue【保健センター・保健所】&#10;有形固定資産減価償却率">
          <a:extLst>
            <a:ext uri="{FF2B5EF4-FFF2-40B4-BE49-F238E27FC236}">
              <a16:creationId xmlns:a16="http://schemas.microsoft.com/office/drawing/2014/main" id="{5BB3382E-9B05-4509-B2FA-365320B1E0D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88" name="n_3aveValue【保健センター・保健所】&#10;有形固定資産減価償却率">
          <a:extLst>
            <a:ext uri="{FF2B5EF4-FFF2-40B4-BE49-F238E27FC236}">
              <a16:creationId xmlns:a16="http://schemas.microsoft.com/office/drawing/2014/main" id="{01EEBD2D-3319-4727-A832-AD7AFC4A3E41}"/>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389" name="n_4aveValue【保健センター・保健所】&#10;有形固定資産減価償却率">
          <a:extLst>
            <a:ext uri="{FF2B5EF4-FFF2-40B4-BE49-F238E27FC236}">
              <a16:creationId xmlns:a16="http://schemas.microsoft.com/office/drawing/2014/main" id="{2A5D5495-165C-45C8-8E53-6872132D5A61}"/>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390" name="n_4mainValue【保健センター・保健所】&#10;有形固定資産減価償却率">
          <a:extLst>
            <a:ext uri="{FF2B5EF4-FFF2-40B4-BE49-F238E27FC236}">
              <a16:creationId xmlns:a16="http://schemas.microsoft.com/office/drawing/2014/main" id="{A180FB6B-20D6-4646-96D1-769AAC5915C3}"/>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a:extLst>
            <a:ext uri="{FF2B5EF4-FFF2-40B4-BE49-F238E27FC236}">
              <a16:creationId xmlns:a16="http://schemas.microsoft.com/office/drawing/2014/main" id="{2FA09A2E-EF29-490B-B073-A093509CA3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a:extLst>
            <a:ext uri="{FF2B5EF4-FFF2-40B4-BE49-F238E27FC236}">
              <a16:creationId xmlns:a16="http://schemas.microsoft.com/office/drawing/2014/main" id="{63A2F96F-C411-4116-9C76-B4407E32D0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a:extLst>
            <a:ext uri="{FF2B5EF4-FFF2-40B4-BE49-F238E27FC236}">
              <a16:creationId xmlns:a16="http://schemas.microsoft.com/office/drawing/2014/main" id="{03779650-F406-4964-9F55-E05ED50E44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a:extLst>
            <a:ext uri="{FF2B5EF4-FFF2-40B4-BE49-F238E27FC236}">
              <a16:creationId xmlns:a16="http://schemas.microsoft.com/office/drawing/2014/main" id="{D11F8489-21F6-495E-A995-F9A6455E42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a:extLst>
            <a:ext uri="{FF2B5EF4-FFF2-40B4-BE49-F238E27FC236}">
              <a16:creationId xmlns:a16="http://schemas.microsoft.com/office/drawing/2014/main" id="{E82A08A2-87B9-4591-AFAA-B55B2D3A18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a:extLst>
            <a:ext uri="{FF2B5EF4-FFF2-40B4-BE49-F238E27FC236}">
              <a16:creationId xmlns:a16="http://schemas.microsoft.com/office/drawing/2014/main" id="{6C2D7D77-D03B-4856-B0BC-EC5DB68B00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a:extLst>
            <a:ext uri="{FF2B5EF4-FFF2-40B4-BE49-F238E27FC236}">
              <a16:creationId xmlns:a16="http://schemas.microsoft.com/office/drawing/2014/main" id="{A18B01F2-09A9-44E2-9C72-98740DE2E5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a:extLst>
            <a:ext uri="{FF2B5EF4-FFF2-40B4-BE49-F238E27FC236}">
              <a16:creationId xmlns:a16="http://schemas.microsoft.com/office/drawing/2014/main" id="{0D90D0BC-E73C-4DC7-9CEF-BF1CFB0CE7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a:extLst>
            <a:ext uri="{FF2B5EF4-FFF2-40B4-BE49-F238E27FC236}">
              <a16:creationId xmlns:a16="http://schemas.microsoft.com/office/drawing/2014/main" id="{C4EF5199-3D2D-43C3-BE34-606B9E919E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a:extLst>
            <a:ext uri="{FF2B5EF4-FFF2-40B4-BE49-F238E27FC236}">
              <a16:creationId xmlns:a16="http://schemas.microsoft.com/office/drawing/2014/main" id="{81D20FAF-BDBF-4492-BDB1-3E9C5ED5E4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1" name="直線コネクタ 400">
          <a:extLst>
            <a:ext uri="{FF2B5EF4-FFF2-40B4-BE49-F238E27FC236}">
              <a16:creationId xmlns:a16="http://schemas.microsoft.com/office/drawing/2014/main" id="{94A90FD5-9C26-4151-871C-69DC7D6803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2" name="テキスト ボックス 401">
          <a:extLst>
            <a:ext uri="{FF2B5EF4-FFF2-40B4-BE49-F238E27FC236}">
              <a16:creationId xmlns:a16="http://schemas.microsoft.com/office/drawing/2014/main" id="{B26DC126-56CF-41E1-8274-A18FB4FB02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3" name="直線コネクタ 402">
          <a:extLst>
            <a:ext uri="{FF2B5EF4-FFF2-40B4-BE49-F238E27FC236}">
              <a16:creationId xmlns:a16="http://schemas.microsoft.com/office/drawing/2014/main" id="{E7C3E76B-BCC2-4165-A958-15E5F693E8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4" name="テキスト ボックス 403">
          <a:extLst>
            <a:ext uri="{FF2B5EF4-FFF2-40B4-BE49-F238E27FC236}">
              <a16:creationId xmlns:a16="http://schemas.microsoft.com/office/drawing/2014/main" id="{7F142D89-9121-44EA-A5DE-7C504E802E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5" name="直線コネクタ 404">
          <a:extLst>
            <a:ext uri="{FF2B5EF4-FFF2-40B4-BE49-F238E27FC236}">
              <a16:creationId xmlns:a16="http://schemas.microsoft.com/office/drawing/2014/main" id="{B0C2AF7A-73E0-4E8F-94C7-1C72517371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6" name="テキスト ボックス 405">
          <a:extLst>
            <a:ext uri="{FF2B5EF4-FFF2-40B4-BE49-F238E27FC236}">
              <a16:creationId xmlns:a16="http://schemas.microsoft.com/office/drawing/2014/main" id="{944CBCE9-212C-4D11-BF4F-D3FCDB4380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7" name="直線コネクタ 406">
          <a:extLst>
            <a:ext uri="{FF2B5EF4-FFF2-40B4-BE49-F238E27FC236}">
              <a16:creationId xmlns:a16="http://schemas.microsoft.com/office/drawing/2014/main" id="{D78D903F-0476-4F77-BD9C-B5AC340C53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8" name="テキスト ボックス 407">
          <a:extLst>
            <a:ext uri="{FF2B5EF4-FFF2-40B4-BE49-F238E27FC236}">
              <a16:creationId xmlns:a16="http://schemas.microsoft.com/office/drawing/2014/main" id="{2CF11116-47BC-4780-B3E1-5292AA529BA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9" name="直線コネクタ 408">
          <a:extLst>
            <a:ext uri="{FF2B5EF4-FFF2-40B4-BE49-F238E27FC236}">
              <a16:creationId xmlns:a16="http://schemas.microsoft.com/office/drawing/2014/main" id="{0B28F787-7B68-4D29-9CE5-FF593FF35D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0" name="テキスト ボックス 409">
          <a:extLst>
            <a:ext uri="{FF2B5EF4-FFF2-40B4-BE49-F238E27FC236}">
              <a16:creationId xmlns:a16="http://schemas.microsoft.com/office/drawing/2014/main" id="{1D34C426-1EC7-4DFE-A63B-9D5F3EDF47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1" name="直線コネクタ 410">
          <a:extLst>
            <a:ext uri="{FF2B5EF4-FFF2-40B4-BE49-F238E27FC236}">
              <a16:creationId xmlns:a16="http://schemas.microsoft.com/office/drawing/2014/main" id="{35BBDE73-D14E-4068-8BAA-7F1FEC294D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2" name="テキスト ボックス 411">
          <a:extLst>
            <a:ext uri="{FF2B5EF4-FFF2-40B4-BE49-F238E27FC236}">
              <a16:creationId xmlns:a16="http://schemas.microsoft.com/office/drawing/2014/main" id="{B877F78D-72E6-4AA0-97B8-F029BBEEF4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3" name="【保健センター・保健所】&#10;一人当たり面積グラフ枠">
          <a:extLst>
            <a:ext uri="{FF2B5EF4-FFF2-40B4-BE49-F238E27FC236}">
              <a16:creationId xmlns:a16="http://schemas.microsoft.com/office/drawing/2014/main" id="{2C997D75-BEF6-4A0B-8EFB-D5C0E9A01C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14" name="直線コネクタ 413">
          <a:extLst>
            <a:ext uri="{FF2B5EF4-FFF2-40B4-BE49-F238E27FC236}">
              <a16:creationId xmlns:a16="http://schemas.microsoft.com/office/drawing/2014/main" id="{63DECBEF-1516-4C85-9DE7-14B2BBFF06DC}"/>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15" name="【保健センター・保健所】&#10;一人当たり面積最小値テキスト">
          <a:extLst>
            <a:ext uri="{FF2B5EF4-FFF2-40B4-BE49-F238E27FC236}">
              <a16:creationId xmlns:a16="http://schemas.microsoft.com/office/drawing/2014/main" id="{28BA2637-12FC-45BF-9337-88D17B74756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16" name="直線コネクタ 415">
          <a:extLst>
            <a:ext uri="{FF2B5EF4-FFF2-40B4-BE49-F238E27FC236}">
              <a16:creationId xmlns:a16="http://schemas.microsoft.com/office/drawing/2014/main" id="{7413712C-D5D0-4CFA-8652-D34F55FA8735}"/>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17" name="【保健センター・保健所】&#10;一人当たり面積最大値テキスト">
          <a:extLst>
            <a:ext uri="{FF2B5EF4-FFF2-40B4-BE49-F238E27FC236}">
              <a16:creationId xmlns:a16="http://schemas.microsoft.com/office/drawing/2014/main" id="{5550D704-D337-4FC1-BA43-F7D3F555404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18" name="直線コネクタ 417">
          <a:extLst>
            <a:ext uri="{FF2B5EF4-FFF2-40B4-BE49-F238E27FC236}">
              <a16:creationId xmlns:a16="http://schemas.microsoft.com/office/drawing/2014/main" id="{A2842144-AD54-4367-B749-5641BF1ACB72}"/>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19" name="【保健センター・保健所】&#10;一人当たり面積平均値テキスト">
          <a:extLst>
            <a:ext uri="{FF2B5EF4-FFF2-40B4-BE49-F238E27FC236}">
              <a16:creationId xmlns:a16="http://schemas.microsoft.com/office/drawing/2014/main" id="{B1BFB03E-3127-448A-BB24-48094A789783}"/>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20" name="フローチャート: 判断 419">
          <a:extLst>
            <a:ext uri="{FF2B5EF4-FFF2-40B4-BE49-F238E27FC236}">
              <a16:creationId xmlns:a16="http://schemas.microsoft.com/office/drawing/2014/main" id="{95003347-6CFD-4796-9DC9-2C4A61B591DA}"/>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21" name="フローチャート: 判断 420">
          <a:extLst>
            <a:ext uri="{FF2B5EF4-FFF2-40B4-BE49-F238E27FC236}">
              <a16:creationId xmlns:a16="http://schemas.microsoft.com/office/drawing/2014/main" id="{196640BC-4763-4FDD-A1C6-12969CD5DA8E}"/>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22" name="フローチャート: 判断 421">
          <a:extLst>
            <a:ext uri="{FF2B5EF4-FFF2-40B4-BE49-F238E27FC236}">
              <a16:creationId xmlns:a16="http://schemas.microsoft.com/office/drawing/2014/main" id="{6C2A6635-511F-4C3B-8353-C85D0D0EAE0A}"/>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23" name="フローチャート: 判断 422">
          <a:extLst>
            <a:ext uri="{FF2B5EF4-FFF2-40B4-BE49-F238E27FC236}">
              <a16:creationId xmlns:a16="http://schemas.microsoft.com/office/drawing/2014/main" id="{DBA4D9C7-C883-4679-9485-4FEEA8EDB4E6}"/>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24" name="フローチャート: 判断 423">
          <a:extLst>
            <a:ext uri="{FF2B5EF4-FFF2-40B4-BE49-F238E27FC236}">
              <a16:creationId xmlns:a16="http://schemas.microsoft.com/office/drawing/2014/main" id="{FD204205-3AF8-41A5-8C8A-DA1AF217F00E}"/>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C83A7FB8-99B2-4ED9-983C-AA439B3048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3DDC9A94-62EF-49A5-92A5-6711BAC6D6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AD2C57A7-D3A6-497A-9E50-5D260590B9E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2B2DF61C-FDF8-479B-B8D1-2A8FA175F6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C53F9F99-D9E2-4667-B186-D70424F1D9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39116</xdr:rowOff>
    </xdr:from>
    <xdr:to>
      <xdr:col>98</xdr:col>
      <xdr:colOff>38100</xdr:colOff>
      <xdr:row>57</xdr:row>
      <xdr:rowOff>140716</xdr:rowOff>
    </xdr:to>
    <xdr:sp macro="" textlink="">
      <xdr:nvSpPr>
        <xdr:cNvPr id="430" name="楕円 429">
          <a:extLst>
            <a:ext uri="{FF2B5EF4-FFF2-40B4-BE49-F238E27FC236}">
              <a16:creationId xmlns:a16="http://schemas.microsoft.com/office/drawing/2014/main" id="{4E1056E4-DCFD-4016-B2CF-7E2AE7101973}"/>
            </a:ext>
          </a:extLst>
        </xdr:cNvPr>
        <xdr:cNvSpPr/>
      </xdr:nvSpPr>
      <xdr:spPr>
        <a:xfrm>
          <a:off x="18605500" y="98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167149</xdr:rowOff>
    </xdr:from>
    <xdr:ext cx="469744" cy="259045"/>
    <xdr:sp macro="" textlink="">
      <xdr:nvSpPr>
        <xdr:cNvPr id="431" name="n_1aveValue【保健センター・保健所】&#10;一人当たり面積">
          <a:extLst>
            <a:ext uri="{FF2B5EF4-FFF2-40B4-BE49-F238E27FC236}">
              <a16:creationId xmlns:a16="http://schemas.microsoft.com/office/drawing/2014/main" id="{CB1729A1-4F80-4816-9EFF-EC1B2CD9C25F}"/>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32" name="n_2aveValue【保健センター・保健所】&#10;一人当たり面積">
          <a:extLst>
            <a:ext uri="{FF2B5EF4-FFF2-40B4-BE49-F238E27FC236}">
              <a16:creationId xmlns:a16="http://schemas.microsoft.com/office/drawing/2014/main" id="{6A13D5E2-2990-4419-8FC6-8A97332C2417}"/>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33" name="n_3aveValue【保健センター・保健所】&#10;一人当たり面積">
          <a:extLst>
            <a:ext uri="{FF2B5EF4-FFF2-40B4-BE49-F238E27FC236}">
              <a16:creationId xmlns:a16="http://schemas.microsoft.com/office/drawing/2014/main" id="{1BFDFDFA-2429-4F6C-8595-A4E74C28AC11}"/>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434" name="n_4aveValue【保健センター・保健所】&#10;一人当たり面積">
          <a:extLst>
            <a:ext uri="{FF2B5EF4-FFF2-40B4-BE49-F238E27FC236}">
              <a16:creationId xmlns:a16="http://schemas.microsoft.com/office/drawing/2014/main" id="{024256E3-9B44-4E66-8FFA-EF095B2C6AC9}"/>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157243</xdr:rowOff>
    </xdr:from>
    <xdr:ext cx="469744" cy="259045"/>
    <xdr:sp macro="" textlink="">
      <xdr:nvSpPr>
        <xdr:cNvPr id="435" name="n_4mainValue【保健センター・保健所】&#10;一人当たり面積">
          <a:extLst>
            <a:ext uri="{FF2B5EF4-FFF2-40B4-BE49-F238E27FC236}">
              <a16:creationId xmlns:a16="http://schemas.microsoft.com/office/drawing/2014/main" id="{0EDFB50D-BE6B-436E-860A-62E25CC4491F}"/>
            </a:ext>
          </a:extLst>
        </xdr:cNvPr>
        <xdr:cNvSpPr txBox="1"/>
      </xdr:nvSpPr>
      <xdr:spPr>
        <a:xfrm>
          <a:off x="18421427" y="95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a:extLst>
            <a:ext uri="{FF2B5EF4-FFF2-40B4-BE49-F238E27FC236}">
              <a16:creationId xmlns:a16="http://schemas.microsoft.com/office/drawing/2014/main" id="{50FE0DE1-A19A-41AA-99BB-E037032B82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a:extLst>
            <a:ext uri="{FF2B5EF4-FFF2-40B4-BE49-F238E27FC236}">
              <a16:creationId xmlns:a16="http://schemas.microsoft.com/office/drawing/2014/main" id="{BB8B470F-2620-407E-97E1-550986F542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a:extLst>
            <a:ext uri="{FF2B5EF4-FFF2-40B4-BE49-F238E27FC236}">
              <a16:creationId xmlns:a16="http://schemas.microsoft.com/office/drawing/2014/main" id="{77CB3491-9082-47BD-9DA1-D58D3B2261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a:extLst>
            <a:ext uri="{FF2B5EF4-FFF2-40B4-BE49-F238E27FC236}">
              <a16:creationId xmlns:a16="http://schemas.microsoft.com/office/drawing/2014/main" id="{A72AB744-F166-489F-965E-DD6FCEDA78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a:extLst>
            <a:ext uri="{FF2B5EF4-FFF2-40B4-BE49-F238E27FC236}">
              <a16:creationId xmlns:a16="http://schemas.microsoft.com/office/drawing/2014/main" id="{408795D5-F1AE-4B06-9C04-E0252E6247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a:extLst>
            <a:ext uri="{FF2B5EF4-FFF2-40B4-BE49-F238E27FC236}">
              <a16:creationId xmlns:a16="http://schemas.microsoft.com/office/drawing/2014/main" id="{40056ED0-F4CC-494B-BA25-B6D03AAE88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a:extLst>
            <a:ext uri="{FF2B5EF4-FFF2-40B4-BE49-F238E27FC236}">
              <a16:creationId xmlns:a16="http://schemas.microsoft.com/office/drawing/2014/main" id="{9934782C-1423-4F62-94CC-D39AA237F6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a:extLst>
            <a:ext uri="{FF2B5EF4-FFF2-40B4-BE49-F238E27FC236}">
              <a16:creationId xmlns:a16="http://schemas.microsoft.com/office/drawing/2014/main" id="{8B774C9B-BB24-415E-BF19-F40CB9AE793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70ABB5EC-E616-4A59-8CE1-BC1FD84F64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BBC26B1E-6E77-4C13-A2E4-DCC3C7B813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340E6E1B-2C19-43A6-985C-9E3AB67740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40B4DEAF-77AF-494A-9A60-3575F5F13A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2A80E166-A74C-4116-9283-B6C25AD61E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4CCEB471-F843-4823-B727-3EC21C064B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6D7184D7-62B3-4CF1-A6EB-12DFAC628F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94890411-1B47-4601-A59D-40789910498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a:extLst>
            <a:ext uri="{FF2B5EF4-FFF2-40B4-BE49-F238E27FC236}">
              <a16:creationId xmlns:a16="http://schemas.microsoft.com/office/drawing/2014/main" id="{82C150F5-3F8F-4E4E-8E14-2E1F356771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a:extLst>
            <a:ext uri="{FF2B5EF4-FFF2-40B4-BE49-F238E27FC236}">
              <a16:creationId xmlns:a16="http://schemas.microsoft.com/office/drawing/2014/main" id="{7DB92D6F-FAC7-459C-9C6C-55BE7C2793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a:extLst>
            <a:ext uri="{FF2B5EF4-FFF2-40B4-BE49-F238E27FC236}">
              <a16:creationId xmlns:a16="http://schemas.microsoft.com/office/drawing/2014/main" id="{F19116FB-C60D-4135-B99A-FFC1B05DBF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a:extLst>
            <a:ext uri="{FF2B5EF4-FFF2-40B4-BE49-F238E27FC236}">
              <a16:creationId xmlns:a16="http://schemas.microsoft.com/office/drawing/2014/main" id="{49EDCEF7-B4CF-40DC-BE82-07C9D03C22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a:extLst>
            <a:ext uri="{FF2B5EF4-FFF2-40B4-BE49-F238E27FC236}">
              <a16:creationId xmlns:a16="http://schemas.microsoft.com/office/drawing/2014/main" id="{17977A56-26CC-4104-AED1-7EC917D05A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a:extLst>
            <a:ext uri="{FF2B5EF4-FFF2-40B4-BE49-F238E27FC236}">
              <a16:creationId xmlns:a16="http://schemas.microsoft.com/office/drawing/2014/main" id="{E3CD794F-EE34-462A-B720-6186D3B5A9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a:extLst>
            <a:ext uri="{FF2B5EF4-FFF2-40B4-BE49-F238E27FC236}">
              <a16:creationId xmlns:a16="http://schemas.microsoft.com/office/drawing/2014/main" id="{4326C7EC-BD2E-49CF-A28B-B4A9341607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a:extLst>
            <a:ext uri="{FF2B5EF4-FFF2-40B4-BE49-F238E27FC236}">
              <a16:creationId xmlns:a16="http://schemas.microsoft.com/office/drawing/2014/main" id="{5CB5D60D-B1F4-46D7-B8DC-CEFA161D0F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a:extLst>
            <a:ext uri="{FF2B5EF4-FFF2-40B4-BE49-F238E27FC236}">
              <a16:creationId xmlns:a16="http://schemas.microsoft.com/office/drawing/2014/main" id="{6C0030B4-7879-4FC3-AA88-4AC6F51478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a:extLst>
            <a:ext uri="{FF2B5EF4-FFF2-40B4-BE49-F238E27FC236}">
              <a16:creationId xmlns:a16="http://schemas.microsoft.com/office/drawing/2014/main" id="{E708F71D-98BF-4AC7-AA07-0721CC1E62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2" name="テキスト ボックス 461">
          <a:extLst>
            <a:ext uri="{FF2B5EF4-FFF2-40B4-BE49-F238E27FC236}">
              <a16:creationId xmlns:a16="http://schemas.microsoft.com/office/drawing/2014/main" id="{8CB8551F-825E-41DF-9682-A6B19A22DF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3" name="直線コネクタ 462">
          <a:extLst>
            <a:ext uri="{FF2B5EF4-FFF2-40B4-BE49-F238E27FC236}">
              <a16:creationId xmlns:a16="http://schemas.microsoft.com/office/drawing/2014/main" id="{023791F8-BB2B-4FAC-A528-CF7013839D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4" name="テキスト ボックス 463">
          <a:extLst>
            <a:ext uri="{FF2B5EF4-FFF2-40B4-BE49-F238E27FC236}">
              <a16:creationId xmlns:a16="http://schemas.microsoft.com/office/drawing/2014/main" id="{665A8AE0-9CFC-4642-8150-ECC09743EC0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5" name="直線コネクタ 464">
          <a:extLst>
            <a:ext uri="{FF2B5EF4-FFF2-40B4-BE49-F238E27FC236}">
              <a16:creationId xmlns:a16="http://schemas.microsoft.com/office/drawing/2014/main" id="{3EF7403E-01A8-4C67-AC45-2D3A13505E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6" name="テキスト ボックス 465">
          <a:extLst>
            <a:ext uri="{FF2B5EF4-FFF2-40B4-BE49-F238E27FC236}">
              <a16:creationId xmlns:a16="http://schemas.microsoft.com/office/drawing/2014/main" id="{F2896628-52AE-4A80-BAD5-6401D5D70B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7" name="直線コネクタ 466">
          <a:extLst>
            <a:ext uri="{FF2B5EF4-FFF2-40B4-BE49-F238E27FC236}">
              <a16:creationId xmlns:a16="http://schemas.microsoft.com/office/drawing/2014/main" id="{07D11432-C1AF-4548-9514-E4E9B2A2C5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8" name="テキスト ボックス 467">
          <a:extLst>
            <a:ext uri="{FF2B5EF4-FFF2-40B4-BE49-F238E27FC236}">
              <a16:creationId xmlns:a16="http://schemas.microsoft.com/office/drawing/2014/main" id="{ACC01026-8AC3-43CB-A19E-00B0BEE824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9" name="直線コネクタ 468">
          <a:extLst>
            <a:ext uri="{FF2B5EF4-FFF2-40B4-BE49-F238E27FC236}">
              <a16:creationId xmlns:a16="http://schemas.microsoft.com/office/drawing/2014/main" id="{23A811C5-6243-4910-BD1B-7D65E37D352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0" name="テキスト ボックス 469">
          <a:extLst>
            <a:ext uri="{FF2B5EF4-FFF2-40B4-BE49-F238E27FC236}">
              <a16:creationId xmlns:a16="http://schemas.microsoft.com/office/drawing/2014/main" id="{5719F78A-F9AD-4CBE-A61E-E31565C5547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1" name="直線コネクタ 470">
          <a:extLst>
            <a:ext uri="{FF2B5EF4-FFF2-40B4-BE49-F238E27FC236}">
              <a16:creationId xmlns:a16="http://schemas.microsoft.com/office/drawing/2014/main" id="{9A9CBA81-0C14-4401-B546-84A06F42E23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72" name="テキスト ボックス 471">
          <a:extLst>
            <a:ext uri="{FF2B5EF4-FFF2-40B4-BE49-F238E27FC236}">
              <a16:creationId xmlns:a16="http://schemas.microsoft.com/office/drawing/2014/main" id="{B6F85FE9-9759-4678-BCAE-7E69C04882F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3" name="直線コネクタ 472">
          <a:extLst>
            <a:ext uri="{FF2B5EF4-FFF2-40B4-BE49-F238E27FC236}">
              <a16:creationId xmlns:a16="http://schemas.microsoft.com/office/drawing/2014/main" id="{2C572FFF-6916-45DB-8BBE-6CA9310A7D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庁舎】&#10;有形固定資産減価償却率グラフ枠">
          <a:extLst>
            <a:ext uri="{FF2B5EF4-FFF2-40B4-BE49-F238E27FC236}">
              <a16:creationId xmlns:a16="http://schemas.microsoft.com/office/drawing/2014/main" id="{EF060B66-8F4F-402A-8CE4-2224384635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5" name="直線コネクタ 474">
          <a:extLst>
            <a:ext uri="{FF2B5EF4-FFF2-40B4-BE49-F238E27FC236}">
              <a16:creationId xmlns:a16="http://schemas.microsoft.com/office/drawing/2014/main" id="{DDB1B434-9EA1-406E-B10B-0BAE0132FC8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6" name="【庁舎】&#10;有形固定資産減価償却率最小値テキスト">
          <a:extLst>
            <a:ext uri="{FF2B5EF4-FFF2-40B4-BE49-F238E27FC236}">
              <a16:creationId xmlns:a16="http://schemas.microsoft.com/office/drawing/2014/main" id="{CF9EC3EA-17C4-4B7A-98D2-B002FB2775C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7" name="直線コネクタ 476">
          <a:extLst>
            <a:ext uri="{FF2B5EF4-FFF2-40B4-BE49-F238E27FC236}">
              <a16:creationId xmlns:a16="http://schemas.microsoft.com/office/drawing/2014/main" id="{49AD84B1-D749-497B-94B1-B3CC32BD11B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8" name="【庁舎】&#10;有形固定資産減価償却率最大値テキスト">
          <a:extLst>
            <a:ext uri="{FF2B5EF4-FFF2-40B4-BE49-F238E27FC236}">
              <a16:creationId xmlns:a16="http://schemas.microsoft.com/office/drawing/2014/main" id="{EF5D6289-2897-44C5-8DE6-C728DB4975E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9" name="直線コネクタ 478">
          <a:extLst>
            <a:ext uri="{FF2B5EF4-FFF2-40B4-BE49-F238E27FC236}">
              <a16:creationId xmlns:a16="http://schemas.microsoft.com/office/drawing/2014/main" id="{FBADFFE4-42E5-499B-B830-DEAC00F60BC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480" name="【庁舎】&#10;有形固定資産減価償却率平均値テキスト">
          <a:extLst>
            <a:ext uri="{FF2B5EF4-FFF2-40B4-BE49-F238E27FC236}">
              <a16:creationId xmlns:a16="http://schemas.microsoft.com/office/drawing/2014/main" id="{063AB665-CB44-4865-96C8-7AFE2617B44C}"/>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81" name="フローチャート: 判断 480">
          <a:extLst>
            <a:ext uri="{FF2B5EF4-FFF2-40B4-BE49-F238E27FC236}">
              <a16:creationId xmlns:a16="http://schemas.microsoft.com/office/drawing/2014/main" id="{A045137D-7601-4939-AA90-2EC68DE424A5}"/>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82" name="フローチャート: 判断 481">
          <a:extLst>
            <a:ext uri="{FF2B5EF4-FFF2-40B4-BE49-F238E27FC236}">
              <a16:creationId xmlns:a16="http://schemas.microsoft.com/office/drawing/2014/main" id="{060E9F64-E2FD-43BA-9AAA-20EE68A6FE7C}"/>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83" name="フローチャート: 判断 482">
          <a:extLst>
            <a:ext uri="{FF2B5EF4-FFF2-40B4-BE49-F238E27FC236}">
              <a16:creationId xmlns:a16="http://schemas.microsoft.com/office/drawing/2014/main" id="{C238A1C6-764F-44EF-B3D8-0D955CCE6CDC}"/>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84" name="フローチャート: 判断 483">
          <a:extLst>
            <a:ext uri="{FF2B5EF4-FFF2-40B4-BE49-F238E27FC236}">
              <a16:creationId xmlns:a16="http://schemas.microsoft.com/office/drawing/2014/main" id="{D923D210-1665-4D53-A855-11C0B51ABD2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85" name="フローチャート: 判断 484">
          <a:extLst>
            <a:ext uri="{FF2B5EF4-FFF2-40B4-BE49-F238E27FC236}">
              <a16:creationId xmlns:a16="http://schemas.microsoft.com/office/drawing/2014/main" id="{2BB51465-F6EE-40E4-87F1-2DB6AA9813C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9D629DCB-338F-41DD-A9C0-888326F4C4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C45A770B-4E64-4901-906A-B6628404B5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A226E69D-7544-4A16-A3B1-2B87E96852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31234080-482F-47FD-BAA4-BB1C8C39CA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B0543869-A900-442F-8B8A-0D315E9B6F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118111</xdr:rowOff>
    </xdr:from>
    <xdr:to>
      <xdr:col>67</xdr:col>
      <xdr:colOff>101600</xdr:colOff>
      <xdr:row>105</xdr:row>
      <xdr:rowOff>48261</xdr:rowOff>
    </xdr:to>
    <xdr:sp macro="" textlink="">
      <xdr:nvSpPr>
        <xdr:cNvPr id="491" name="楕円 490">
          <a:extLst>
            <a:ext uri="{FF2B5EF4-FFF2-40B4-BE49-F238E27FC236}">
              <a16:creationId xmlns:a16="http://schemas.microsoft.com/office/drawing/2014/main" id="{C07A846E-6A12-4CF6-BFFF-EC721D40AADF}"/>
            </a:ext>
          </a:extLst>
        </xdr:cNvPr>
        <xdr:cNvSpPr/>
      </xdr:nvSpPr>
      <xdr:spPr>
        <a:xfrm>
          <a:off x="12763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140988</xdr:rowOff>
    </xdr:from>
    <xdr:ext cx="405111" cy="259045"/>
    <xdr:sp macro="" textlink="">
      <xdr:nvSpPr>
        <xdr:cNvPr id="492" name="n_1aveValue【庁舎】&#10;有形固定資産減価償却率">
          <a:extLst>
            <a:ext uri="{FF2B5EF4-FFF2-40B4-BE49-F238E27FC236}">
              <a16:creationId xmlns:a16="http://schemas.microsoft.com/office/drawing/2014/main" id="{44138713-DE63-42B5-B597-40406B976FB8}"/>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93" name="n_2aveValue【庁舎】&#10;有形固定資産減価償却率">
          <a:extLst>
            <a:ext uri="{FF2B5EF4-FFF2-40B4-BE49-F238E27FC236}">
              <a16:creationId xmlns:a16="http://schemas.microsoft.com/office/drawing/2014/main" id="{B473975C-20CC-429D-B9E2-F71E178BB9C8}"/>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94" name="n_3aveValue【庁舎】&#10;有形固定資産減価償却率">
          <a:extLst>
            <a:ext uri="{FF2B5EF4-FFF2-40B4-BE49-F238E27FC236}">
              <a16:creationId xmlns:a16="http://schemas.microsoft.com/office/drawing/2014/main" id="{A9526B9C-926A-43DF-9C31-8727C38F6742}"/>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95" name="n_4aveValue【庁舎】&#10;有形固定資産減価償却率">
          <a:extLst>
            <a:ext uri="{FF2B5EF4-FFF2-40B4-BE49-F238E27FC236}">
              <a16:creationId xmlns:a16="http://schemas.microsoft.com/office/drawing/2014/main" id="{E564415E-7946-4F31-A4DF-770E6CE9A716}"/>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39388</xdr:rowOff>
    </xdr:from>
    <xdr:ext cx="405111" cy="259045"/>
    <xdr:sp macro="" textlink="">
      <xdr:nvSpPr>
        <xdr:cNvPr id="496" name="n_4mainValue【庁舎】&#10;有形固定資産減価償却率">
          <a:extLst>
            <a:ext uri="{FF2B5EF4-FFF2-40B4-BE49-F238E27FC236}">
              <a16:creationId xmlns:a16="http://schemas.microsoft.com/office/drawing/2014/main" id="{167E3DB3-0923-4E71-8ECF-0B0EBB77A9BC}"/>
            </a:ext>
          </a:extLst>
        </xdr:cNvPr>
        <xdr:cNvSpPr txBox="1"/>
      </xdr:nvSpPr>
      <xdr:spPr>
        <a:xfrm>
          <a:off x="12611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AF4FE75B-2CBB-4478-AEFF-18FB988B46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FF7CC9AB-54EF-4885-8E7C-73D59D6D0F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0ED0A5E0-AB84-4B0A-BAF4-3FC58219A2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E032D852-DDEB-4D6A-B513-18DA4B7D77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4AD43361-3134-460B-92C8-3A708166A0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9108BBC5-1B96-4E78-9B8E-EC71A89C77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8FD04DA5-3EEC-4455-80F1-4CCD60F069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00814AF6-73C6-4551-889A-F2F676B3E3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E728AF3C-147C-4981-855E-134DAF553F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7E9B0A14-93CC-429C-90DD-1A8EE36785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a:extLst>
            <a:ext uri="{FF2B5EF4-FFF2-40B4-BE49-F238E27FC236}">
              <a16:creationId xmlns:a16="http://schemas.microsoft.com/office/drawing/2014/main" id="{10B07862-A276-471A-B766-2B3DCAD99E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a:extLst>
            <a:ext uri="{FF2B5EF4-FFF2-40B4-BE49-F238E27FC236}">
              <a16:creationId xmlns:a16="http://schemas.microsoft.com/office/drawing/2014/main" id="{EF4B87F6-01D2-48FC-AF95-174A562B7C6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a:extLst>
            <a:ext uri="{FF2B5EF4-FFF2-40B4-BE49-F238E27FC236}">
              <a16:creationId xmlns:a16="http://schemas.microsoft.com/office/drawing/2014/main" id="{92204874-E748-4BD3-8A88-20515BB2F37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a:extLst>
            <a:ext uri="{FF2B5EF4-FFF2-40B4-BE49-F238E27FC236}">
              <a16:creationId xmlns:a16="http://schemas.microsoft.com/office/drawing/2014/main" id="{6ADB437B-92A5-4B99-870E-A2775B9594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a:extLst>
            <a:ext uri="{FF2B5EF4-FFF2-40B4-BE49-F238E27FC236}">
              <a16:creationId xmlns:a16="http://schemas.microsoft.com/office/drawing/2014/main" id="{52C1CB44-7BD4-47D3-9002-1F4D1D3D69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a:extLst>
            <a:ext uri="{FF2B5EF4-FFF2-40B4-BE49-F238E27FC236}">
              <a16:creationId xmlns:a16="http://schemas.microsoft.com/office/drawing/2014/main" id="{3FE5B997-97E0-4558-932D-570BAC461B9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a:extLst>
            <a:ext uri="{FF2B5EF4-FFF2-40B4-BE49-F238E27FC236}">
              <a16:creationId xmlns:a16="http://schemas.microsoft.com/office/drawing/2014/main" id="{921942FA-FBCD-4113-8AE5-ACE09FA6CE6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a:extLst>
            <a:ext uri="{FF2B5EF4-FFF2-40B4-BE49-F238E27FC236}">
              <a16:creationId xmlns:a16="http://schemas.microsoft.com/office/drawing/2014/main" id="{307F0BEF-A458-41A9-A73C-E64A62AE3D3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a:extLst>
            <a:ext uri="{FF2B5EF4-FFF2-40B4-BE49-F238E27FC236}">
              <a16:creationId xmlns:a16="http://schemas.microsoft.com/office/drawing/2014/main" id="{8B10335F-4542-4294-9935-CBA0C9773E2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6" name="テキスト ボックス 515">
          <a:extLst>
            <a:ext uri="{FF2B5EF4-FFF2-40B4-BE49-F238E27FC236}">
              <a16:creationId xmlns:a16="http://schemas.microsoft.com/office/drawing/2014/main" id="{D86BB79F-6839-48ED-B9A0-9712D7F7427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E702AE22-2AFD-4CE5-8062-4487EB3CD2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D7905008-2DF8-4B5A-9E98-057514585F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0E1D1984-22B0-43B8-B1B5-7BC286314F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20" name="直線コネクタ 519">
          <a:extLst>
            <a:ext uri="{FF2B5EF4-FFF2-40B4-BE49-F238E27FC236}">
              <a16:creationId xmlns:a16="http://schemas.microsoft.com/office/drawing/2014/main" id="{6ACC0F12-35B3-4A9F-8E99-F23C05A06654}"/>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21" name="【庁舎】&#10;一人当たり面積最小値テキスト">
          <a:extLst>
            <a:ext uri="{FF2B5EF4-FFF2-40B4-BE49-F238E27FC236}">
              <a16:creationId xmlns:a16="http://schemas.microsoft.com/office/drawing/2014/main" id="{A74DC0D7-1B4E-44DB-93BB-E710345CCA31}"/>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22" name="直線コネクタ 521">
          <a:extLst>
            <a:ext uri="{FF2B5EF4-FFF2-40B4-BE49-F238E27FC236}">
              <a16:creationId xmlns:a16="http://schemas.microsoft.com/office/drawing/2014/main" id="{75A11370-C478-4A7B-B695-FD0C8F32F4FF}"/>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23" name="【庁舎】&#10;一人当たり面積最大値テキスト">
          <a:extLst>
            <a:ext uri="{FF2B5EF4-FFF2-40B4-BE49-F238E27FC236}">
              <a16:creationId xmlns:a16="http://schemas.microsoft.com/office/drawing/2014/main" id="{5D0B3036-4688-4D4F-A085-F31F1A9428BE}"/>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24" name="直線コネクタ 523">
          <a:extLst>
            <a:ext uri="{FF2B5EF4-FFF2-40B4-BE49-F238E27FC236}">
              <a16:creationId xmlns:a16="http://schemas.microsoft.com/office/drawing/2014/main" id="{07127346-84CD-42EA-A20C-69CB74675DE7}"/>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25" name="【庁舎】&#10;一人当たり面積平均値テキスト">
          <a:extLst>
            <a:ext uri="{FF2B5EF4-FFF2-40B4-BE49-F238E27FC236}">
              <a16:creationId xmlns:a16="http://schemas.microsoft.com/office/drawing/2014/main" id="{536AE0C7-47DC-4448-B3BF-FE8C560C29BB}"/>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26" name="フローチャート: 判断 525">
          <a:extLst>
            <a:ext uri="{FF2B5EF4-FFF2-40B4-BE49-F238E27FC236}">
              <a16:creationId xmlns:a16="http://schemas.microsoft.com/office/drawing/2014/main" id="{DCCB6227-4D8C-4229-B973-534AE242F008}"/>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27" name="フローチャート: 判断 526">
          <a:extLst>
            <a:ext uri="{FF2B5EF4-FFF2-40B4-BE49-F238E27FC236}">
              <a16:creationId xmlns:a16="http://schemas.microsoft.com/office/drawing/2014/main" id="{15EB0AB4-0D3A-4A7D-B92F-C95D7CCE213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28" name="フローチャート: 判断 527">
          <a:extLst>
            <a:ext uri="{FF2B5EF4-FFF2-40B4-BE49-F238E27FC236}">
              <a16:creationId xmlns:a16="http://schemas.microsoft.com/office/drawing/2014/main" id="{F9A011BF-8FD7-48C8-9FC3-F7672E4D57D5}"/>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29" name="フローチャート: 判断 528">
          <a:extLst>
            <a:ext uri="{FF2B5EF4-FFF2-40B4-BE49-F238E27FC236}">
              <a16:creationId xmlns:a16="http://schemas.microsoft.com/office/drawing/2014/main" id="{FA0C8D63-BCB2-4895-9F2A-D4C6639D5FFF}"/>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30" name="フローチャート: 判断 529">
          <a:extLst>
            <a:ext uri="{FF2B5EF4-FFF2-40B4-BE49-F238E27FC236}">
              <a16:creationId xmlns:a16="http://schemas.microsoft.com/office/drawing/2014/main" id="{AFA9E0FD-67C6-440D-ABAD-2799A672035E}"/>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D40DDF15-B477-42F3-AFAF-08677120AB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A9A9BB0C-81DC-4338-A6A3-80A2121CD2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FE4D1FE9-0AAF-4155-B44E-EF0B67C9CD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D51D9F1A-53AB-4887-A9A7-637C253F36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A1156530-BB82-4C95-BA56-7003073E98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114554</xdr:rowOff>
    </xdr:from>
    <xdr:to>
      <xdr:col>98</xdr:col>
      <xdr:colOff>38100</xdr:colOff>
      <xdr:row>108</xdr:row>
      <xdr:rowOff>44704</xdr:rowOff>
    </xdr:to>
    <xdr:sp macro="" textlink="">
      <xdr:nvSpPr>
        <xdr:cNvPr id="536" name="楕円 535">
          <a:extLst>
            <a:ext uri="{FF2B5EF4-FFF2-40B4-BE49-F238E27FC236}">
              <a16:creationId xmlns:a16="http://schemas.microsoft.com/office/drawing/2014/main" id="{ECC87847-943C-4BA7-A40A-12ED10BEDEB3}"/>
            </a:ext>
          </a:extLst>
        </xdr:cNvPr>
        <xdr:cNvSpPr/>
      </xdr:nvSpPr>
      <xdr:spPr>
        <a:xfrm>
          <a:off x="18605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55515</xdr:rowOff>
    </xdr:from>
    <xdr:ext cx="469744" cy="259045"/>
    <xdr:sp macro="" textlink="">
      <xdr:nvSpPr>
        <xdr:cNvPr id="537" name="n_1aveValue【庁舎】&#10;一人当たり面積">
          <a:extLst>
            <a:ext uri="{FF2B5EF4-FFF2-40B4-BE49-F238E27FC236}">
              <a16:creationId xmlns:a16="http://schemas.microsoft.com/office/drawing/2014/main" id="{F841C0CE-B828-4394-BF43-C57038984706}"/>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38" name="n_2aveValue【庁舎】&#10;一人当たり面積">
          <a:extLst>
            <a:ext uri="{FF2B5EF4-FFF2-40B4-BE49-F238E27FC236}">
              <a16:creationId xmlns:a16="http://schemas.microsoft.com/office/drawing/2014/main" id="{DA4DB369-BDB7-44AF-AB7D-EA848C61AF64}"/>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39" name="n_3aveValue【庁舎】&#10;一人当たり面積">
          <a:extLst>
            <a:ext uri="{FF2B5EF4-FFF2-40B4-BE49-F238E27FC236}">
              <a16:creationId xmlns:a16="http://schemas.microsoft.com/office/drawing/2014/main" id="{989E8E7E-A211-4796-BFC4-79681E1FB6A5}"/>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40" name="n_4aveValue【庁舎】&#10;一人当たり面積">
          <a:extLst>
            <a:ext uri="{FF2B5EF4-FFF2-40B4-BE49-F238E27FC236}">
              <a16:creationId xmlns:a16="http://schemas.microsoft.com/office/drawing/2014/main" id="{96E2D6B0-9EF6-4E1A-A4A9-C1DEF442D9E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35831</xdr:rowOff>
    </xdr:from>
    <xdr:ext cx="469744" cy="259045"/>
    <xdr:sp macro="" textlink="">
      <xdr:nvSpPr>
        <xdr:cNvPr id="541" name="n_4mainValue【庁舎】&#10;一人当たり面積">
          <a:extLst>
            <a:ext uri="{FF2B5EF4-FFF2-40B4-BE49-F238E27FC236}">
              <a16:creationId xmlns:a16="http://schemas.microsoft.com/office/drawing/2014/main" id="{C29DECFC-BA44-4BC8-A3CA-99F30238AAD8}"/>
            </a:ext>
          </a:extLst>
        </xdr:cNvPr>
        <xdr:cNvSpPr txBox="1"/>
      </xdr:nvSpPr>
      <xdr:spPr>
        <a:xfrm>
          <a:off x="18421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a:extLst>
            <a:ext uri="{FF2B5EF4-FFF2-40B4-BE49-F238E27FC236}">
              <a16:creationId xmlns:a16="http://schemas.microsoft.com/office/drawing/2014/main" id="{C2D3DB4A-D941-4583-A842-77BC684291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a:extLst>
            <a:ext uri="{FF2B5EF4-FFF2-40B4-BE49-F238E27FC236}">
              <a16:creationId xmlns:a16="http://schemas.microsoft.com/office/drawing/2014/main" id="{B35064E8-217A-4C68-B3E5-D846B07DB2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a:extLst>
            <a:ext uri="{FF2B5EF4-FFF2-40B4-BE49-F238E27FC236}">
              <a16:creationId xmlns:a16="http://schemas.microsoft.com/office/drawing/2014/main" id="{6AA02DF6-3009-4FDF-950D-DB285610B2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体育館・プールの１人当たりの面積は高い水準となっている。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保健センター・保健所は有形固定資産減価償却率は高く、１人当たり面積は低い水準となっている。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庁舎の有形固定資産減価償却率は高い水準となっている。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福島県内でも特に高齢化率が高いことに加え、企業等も少ないことから、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このようなことから、歳出面において組織の見直しなどを継続して行って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また、今後も事務事業の見直し、事業の重点化に努め、行政サービスの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1694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1694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％が適正水準と言われており、本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村においては多少財政構造の弾力性が失われつつあると考えられる。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このことから、人件費の削減や物件費の削減などを実施しているが、公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共施設の老朽化に伴う修繕経費が年々増加傾向にあり、今後も義務的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経費の削減はもとより、徹底した事業の重点化に努める必要がある。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66</xdr:row>
      <xdr:rowOff>78529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48906"/>
          <a:ext cx="8382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165523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89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165523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82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64</xdr:row>
      <xdr:rowOff>55456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30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27729</xdr:rowOff>
    </xdr:from>
    <xdr:to>
      <xdr:col>23</xdr:col>
      <xdr:colOff>184150</xdr:colOff>
      <xdr:row>66</xdr:row>
      <xdr:rowOff>129329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171256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類似団体平均を上回っているが、主な要因は維持補修費と繰出金である。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維持補修費の支出のほとんどが冬期間の除雪経費であるが、公共施設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の老朽化に伴う維持補修経費も増加傾向にある。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144078</xdr:rowOff>
    </xdr:from>
    <xdr:to>
      <xdr:col>23</xdr:col>
      <xdr:colOff>133350</xdr:colOff>
      <xdr:row>84</xdr:row>
      <xdr:rowOff>2111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74428"/>
          <a:ext cx="8382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2111</xdr:rowOff>
    </xdr:from>
    <xdr:to>
      <xdr:col>19</xdr:col>
      <xdr:colOff>133350</xdr:colOff>
      <xdr:row>84</xdr:row>
      <xdr:rowOff>2521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403911"/>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140007</xdr:rowOff>
    </xdr:from>
    <xdr:to>
      <xdr:col>15</xdr:col>
      <xdr:colOff>82550</xdr:colOff>
      <xdr:row>84</xdr:row>
      <xdr:rowOff>2521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70357"/>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113540</xdr:rowOff>
    </xdr:from>
    <xdr:to>
      <xdr:col>11</xdr:col>
      <xdr:colOff>31750</xdr:colOff>
      <xdr:row>83</xdr:row>
      <xdr:rowOff>140007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43890"/>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93278</xdr:rowOff>
    </xdr:from>
    <xdr:to>
      <xdr:col>23</xdr:col>
      <xdr:colOff>184150</xdr:colOff>
      <xdr:row>84</xdr:row>
      <xdr:rowOff>23428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65355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122761</xdr:rowOff>
    </xdr:from>
    <xdr:to>
      <xdr:col>19</xdr:col>
      <xdr:colOff>184150</xdr:colOff>
      <xdr:row>84</xdr:row>
      <xdr:rowOff>52911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37688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123171</xdr:rowOff>
    </xdr:from>
    <xdr:to>
      <xdr:col>15</xdr:col>
      <xdr:colOff>133350</xdr:colOff>
      <xdr:row>84</xdr:row>
      <xdr:rowOff>53321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38098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89207</xdr:rowOff>
    </xdr:from>
    <xdr:to>
      <xdr:col>11</xdr:col>
      <xdr:colOff>82550</xdr:colOff>
      <xdr:row>84</xdr:row>
      <xdr:rowOff>19357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4134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62740</xdr:rowOff>
    </xdr:from>
    <xdr:to>
      <xdr:col>7</xdr:col>
      <xdr:colOff>31750</xdr:colOff>
      <xdr:row>83</xdr:row>
      <xdr:rowOff>164340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149117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7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年度から行政改革大網に沿って職員給与のカットや特殊勤務手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当の廃止や更に定員管理計画や行財政集中改革プランに基づき職員数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の抑制を継続的に行ってきた。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今後も国の給与制度改革を見据えながら人件費の抑制を図る。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86</xdr:row>
      <xdr:rowOff>77470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9695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87</xdr:row>
      <xdr:rowOff>34713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96957"/>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34713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267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82973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267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95690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年度からの新たな定員管理計画と集中改革プランにより事業の効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率化を図りながら、事務事業と組織の見直しを行い、行政サービスの効率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化・職員数の抑制を行ってきたこともあり、類似団体比較では平均値を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年度には組織改編を行い、適正な職員数の配置を実施した。</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130411</xdr:rowOff>
    </xdr:from>
    <xdr:to>
      <xdr:col>81</xdr:col>
      <xdr:colOff>44450</xdr:colOff>
      <xdr:row>62</xdr:row>
      <xdr:rowOff>11702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88861"/>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115588</xdr:rowOff>
    </xdr:from>
    <xdr:to>
      <xdr:col>77</xdr:col>
      <xdr:colOff>44450</xdr:colOff>
      <xdr:row>61</xdr:row>
      <xdr:rowOff>130411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4038"/>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65949</xdr:rowOff>
    </xdr:from>
    <xdr:to>
      <xdr:col>72</xdr:col>
      <xdr:colOff>203200</xdr:colOff>
      <xdr:row>61</xdr:row>
      <xdr:rowOff>115588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24399"/>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25618</xdr:rowOff>
    </xdr:from>
    <xdr:to>
      <xdr:col>68</xdr:col>
      <xdr:colOff>152400</xdr:colOff>
      <xdr:row>61</xdr:row>
      <xdr:rowOff>65949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4068"/>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132352</xdr:rowOff>
    </xdr:from>
    <xdr:to>
      <xdr:col>81</xdr:col>
      <xdr:colOff>95250</xdr:colOff>
      <xdr:row>62</xdr:row>
      <xdr:rowOff>62502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104429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79611</xdr:rowOff>
    </xdr:from>
    <xdr:to>
      <xdr:col>77</xdr:col>
      <xdr:colOff>95250</xdr:colOff>
      <xdr:row>62</xdr:row>
      <xdr:rowOff>9761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165988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2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64788</xdr:rowOff>
    </xdr:from>
    <xdr:to>
      <xdr:col>73</xdr:col>
      <xdr:colOff>44450</xdr:colOff>
      <xdr:row>61</xdr:row>
      <xdr:rowOff>166388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151165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0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15149</xdr:rowOff>
    </xdr:from>
    <xdr:to>
      <xdr:col>68</xdr:col>
      <xdr:colOff>203200</xdr:colOff>
      <xdr:row>61</xdr:row>
      <xdr:rowOff>116749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101526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146268</xdr:rowOff>
    </xdr:from>
    <xdr:to>
      <xdr:col>64</xdr:col>
      <xdr:colOff>152400</xdr:colOff>
      <xdr:row>61</xdr:row>
      <xdr:rowOff>76418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61195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以前からの起債抑制策により、実質公債費比率は早期健全化基準の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今後も、事業計画の優先順位をつけるなどし良好な状態の維持に努める。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141478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6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98044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22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64262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98044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22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今後も義務的経費の削減を進め、財政の健全化の維持に努める。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職員の年齢構成が比較的低いため、人口一人当たりの決算額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年度以降は、新たな定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員管理計画及び行政評価システムを活用し適正な職員数及び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職員構成に努め、事業のスリム化・効率化を図る。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0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本村は定員管理計画により運転手、調理員等の技能労務職を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減らしてその業務は委託料として委託している。その他の経常</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的な消耗品費などは予算編成時において前年度同等程度に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編成し削減に努めるよう努力する。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18</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76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高齢化により老人福祉部門の費用増加が懸念されるが、乳幼</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児、児童福祉部門の費用は少子高齢化により減少している。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8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これは下水道事業特別会計等への施設整備事業に関する繰出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金が主なものであり、平成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年度までは増加傾向であった。そ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れ以降については、使用料の見直しなどを早急に実施し、一般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会計からの繰出金の圧縮を図る。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73660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463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73660</xdr:rowOff>
    </xdr:from>
    <xdr:to>
      <xdr:col>78</xdr:col>
      <xdr:colOff>69850</xdr:colOff>
      <xdr:row>58</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463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xdr:rowOff>
    </xdr:from>
    <xdr:to>
      <xdr:col>69</xdr:col>
      <xdr:colOff>92075</xdr:colOff>
      <xdr:row>58</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45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22860</xdr:rowOff>
    </xdr:from>
    <xdr:to>
      <xdr:col>78</xdr:col>
      <xdr:colOff>120650</xdr:colOff>
      <xdr:row>57</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109237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8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補助費のうち、村単独補助金は毎年度行政改革推進委員会に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諮問し、見直しを行っているが、その他の部分は一部事務組合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や各種協議会などへの負担金であり、これらについても加入す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るメリット等を検討し、削減できる部分は削減を検討する。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78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普通会計におけるピークは令和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年度がピークだが、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起債管理については中長期的な見直しを立てながら起債管理を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行う。</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32410"/>
          <a:ext cx="8382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73660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0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今年度の普通建設事業費は、村道改良・補修工事などの単独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事業や社総金を財源とした補助事業を、ラジオ難聴解消事業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次振興計画に基づきながら事業の終点化をさらに進</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め、効果的な事業の実施に努める。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118427</xdr:rowOff>
    </xdr:from>
    <xdr:to>
      <xdr:col>82</xdr:col>
      <xdr:colOff>107950</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91527"/>
          <a:ext cx="838200" cy="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118427</xdr:rowOff>
    </xdr:from>
    <xdr:to>
      <xdr:col>78</xdr:col>
      <xdr:colOff>69850</xdr:colOff>
      <xdr:row>79</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91527"/>
          <a:ext cx="889000" cy="1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79</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6581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121286</xdr:rowOff>
    </xdr:from>
    <xdr:to>
      <xdr:col>69</xdr:col>
      <xdr:colOff>92075</xdr:colOff>
      <xdr:row>78</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229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67627</xdr:rowOff>
    </xdr:from>
    <xdr:to>
      <xdr:col>78</xdr:col>
      <xdr:colOff>120650</xdr:colOff>
      <xdr:row>78</xdr:row>
      <xdr:rowOff>169227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154004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2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164296</xdr:rowOff>
    </xdr:from>
    <xdr:to>
      <xdr:col>29</xdr:col>
      <xdr:colOff>127000</xdr:colOff>
      <xdr:row>17</xdr:row>
      <xdr:rowOff>12262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5121"/>
          <a:ext cx="6477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12262</xdr:rowOff>
    </xdr:from>
    <xdr:to>
      <xdr:col>26</xdr:col>
      <xdr:colOff>50800</xdr:colOff>
      <xdr:row>17</xdr:row>
      <xdr:rowOff>22204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74537"/>
          <a:ext cx="698500" cy="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22204</xdr:rowOff>
    </xdr:from>
    <xdr:to>
      <xdr:col>22</xdr:col>
      <xdr:colOff>114300</xdr:colOff>
      <xdr:row>17</xdr:row>
      <xdr:rowOff>40063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84479"/>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40063</xdr:rowOff>
    </xdr:from>
    <xdr:to>
      <xdr:col>18</xdr:col>
      <xdr:colOff>177800</xdr:colOff>
      <xdr:row>17</xdr:row>
      <xdr:rowOff>53156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2338"/>
          <a:ext cx="698500" cy="1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113496</xdr:rowOff>
    </xdr:from>
    <xdr:to>
      <xdr:col>29</xdr:col>
      <xdr:colOff>177800</xdr:colOff>
      <xdr:row>17</xdr:row>
      <xdr:rowOff>43646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132912</xdr:rowOff>
    </xdr:from>
    <xdr:to>
      <xdr:col>26</xdr:col>
      <xdr:colOff>101600</xdr:colOff>
      <xdr:row>17</xdr:row>
      <xdr:rowOff>63062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73239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142854</xdr:rowOff>
    </xdr:from>
    <xdr:to>
      <xdr:col>22</xdr:col>
      <xdr:colOff>165100</xdr:colOff>
      <xdr:row>17</xdr:row>
      <xdr:rowOff>73004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83181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0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160713</xdr:rowOff>
    </xdr:from>
    <xdr:to>
      <xdr:col>19</xdr:col>
      <xdr:colOff>38100</xdr:colOff>
      <xdr:row>17</xdr:row>
      <xdr:rowOff>90863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2356</xdr:rowOff>
    </xdr:from>
    <xdr:to>
      <xdr:col>15</xdr:col>
      <xdr:colOff>101600</xdr:colOff>
      <xdr:row>17</xdr:row>
      <xdr:rowOff>103956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6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114133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3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149944</xdr:rowOff>
    </xdr:from>
    <xdr:to>
      <xdr:col>29</xdr:col>
      <xdr:colOff>127000</xdr:colOff>
      <xdr:row>35</xdr:row>
      <xdr:rowOff>197059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0294"/>
          <a:ext cx="647700" cy="4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197059</xdr:rowOff>
    </xdr:from>
    <xdr:to>
      <xdr:col>26</xdr:col>
      <xdr:colOff>50800</xdr:colOff>
      <xdr:row>35</xdr:row>
      <xdr:rowOff>264549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07409"/>
          <a:ext cx="698500" cy="6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264549</xdr:rowOff>
    </xdr:from>
    <xdr:to>
      <xdr:col>22</xdr:col>
      <xdr:colOff>114300</xdr:colOff>
      <xdr:row>35</xdr:row>
      <xdr:rowOff>323588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74899"/>
          <a:ext cx="698500" cy="5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306070</xdr:rowOff>
    </xdr:from>
    <xdr:to>
      <xdr:col>18</xdr:col>
      <xdr:colOff>177800</xdr:colOff>
      <xdr:row>35</xdr:row>
      <xdr:rowOff>323588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16420"/>
          <a:ext cx="698500" cy="1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99144</xdr:rowOff>
    </xdr:from>
    <xdr:to>
      <xdr:col>29</xdr:col>
      <xdr:colOff>177800</xdr:colOff>
      <xdr:row>35</xdr:row>
      <xdr:rowOff>200744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0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287121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146259</xdr:rowOff>
    </xdr:from>
    <xdr:to>
      <xdr:col>26</xdr:col>
      <xdr:colOff>101600</xdr:colOff>
      <xdr:row>35</xdr:row>
      <xdr:rowOff>247859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5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258036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2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213749</xdr:rowOff>
    </xdr:from>
    <xdr:to>
      <xdr:col>22</xdr:col>
      <xdr:colOff>165100</xdr:colOff>
      <xdr:row>35</xdr:row>
      <xdr:rowOff>315349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300126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1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272788</xdr:rowOff>
    </xdr:from>
    <xdr:to>
      <xdr:col>19</xdr:col>
      <xdr:colOff>38100</xdr:colOff>
      <xdr:row>36</xdr:row>
      <xdr:rowOff>31488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8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255270</xdr:rowOff>
    </xdr:from>
    <xdr:to>
      <xdr:col>15</xdr:col>
      <xdr:colOff>101600</xdr:colOff>
      <xdr:row>36</xdr:row>
      <xdr:rowOff>13970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6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341647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87414</xdr:rowOff>
    </xdr:from>
    <xdr:to>
      <xdr:col>24</xdr:col>
      <xdr:colOff>63500</xdr:colOff>
      <xdr:row>36</xdr:row>
      <xdr:rowOff>91018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59614"/>
          <a:ext cx="8382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87414</xdr:rowOff>
    </xdr:from>
    <xdr:to>
      <xdr:col>19</xdr:col>
      <xdr:colOff>177800</xdr:colOff>
      <xdr:row>36</xdr:row>
      <xdr:rowOff>140542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9614"/>
          <a:ext cx="889000" cy="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140542</xdr:rowOff>
    </xdr:from>
    <xdr:to>
      <xdr:col>15</xdr:col>
      <xdr:colOff>50800</xdr:colOff>
      <xdr:row>37</xdr:row>
      <xdr:rowOff>6198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2742"/>
          <a:ext cx="8890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136073</xdr:rowOff>
    </xdr:from>
    <xdr:to>
      <xdr:col>10</xdr:col>
      <xdr:colOff>114300</xdr:colOff>
      <xdr:row>37</xdr:row>
      <xdr:rowOff>6198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08273"/>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40218</xdr:rowOff>
    </xdr:from>
    <xdr:to>
      <xdr:col>24</xdr:col>
      <xdr:colOff>114300</xdr:colOff>
      <xdr:row>36</xdr:row>
      <xdr:rowOff>141818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63095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36614</xdr:rowOff>
    </xdr:from>
    <xdr:to>
      <xdr:col>20</xdr:col>
      <xdr:colOff>38100</xdr:colOff>
      <xdr:row>36</xdr:row>
      <xdr:rowOff>138214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154741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89742</xdr:rowOff>
    </xdr:from>
    <xdr:to>
      <xdr:col>15</xdr:col>
      <xdr:colOff>101600</xdr:colOff>
      <xdr:row>37</xdr:row>
      <xdr:rowOff>19892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36419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126848</xdr:rowOff>
    </xdr:from>
    <xdr:to>
      <xdr:col>10</xdr:col>
      <xdr:colOff>165100</xdr:colOff>
      <xdr:row>37</xdr:row>
      <xdr:rowOff>56998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73525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85273</xdr:rowOff>
    </xdr:from>
    <xdr:to>
      <xdr:col>6</xdr:col>
      <xdr:colOff>38100</xdr:colOff>
      <xdr:row>37</xdr:row>
      <xdr:rowOff>15423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31950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88854</xdr:rowOff>
    </xdr:from>
    <xdr:to>
      <xdr:col>24</xdr:col>
      <xdr:colOff>63500</xdr:colOff>
      <xdr:row>57</xdr:row>
      <xdr:rowOff>99506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1504"/>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94766</xdr:rowOff>
    </xdr:from>
    <xdr:to>
      <xdr:col>19</xdr:col>
      <xdr:colOff>177800</xdr:colOff>
      <xdr:row>57</xdr:row>
      <xdr:rowOff>99506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7416"/>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94766</xdr:rowOff>
    </xdr:from>
    <xdr:to>
      <xdr:col>15</xdr:col>
      <xdr:colOff>50800</xdr:colOff>
      <xdr:row>57</xdr:row>
      <xdr:rowOff>110191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7416"/>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110191</xdr:rowOff>
    </xdr:from>
    <xdr:to>
      <xdr:col>10</xdr:col>
      <xdr:colOff>114300</xdr:colOff>
      <xdr:row>57</xdr:row>
      <xdr:rowOff>129116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284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38054</xdr:rowOff>
    </xdr:from>
    <xdr:to>
      <xdr:col>24</xdr:col>
      <xdr:colOff>114300</xdr:colOff>
      <xdr:row>57</xdr:row>
      <xdr:rowOff>139654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16481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48706</xdr:rowOff>
    </xdr:from>
    <xdr:to>
      <xdr:col>20</xdr:col>
      <xdr:colOff>38100</xdr:colOff>
      <xdr:row>57</xdr:row>
      <xdr:rowOff>150306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141433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43966</xdr:rowOff>
    </xdr:from>
    <xdr:to>
      <xdr:col>15</xdr:col>
      <xdr:colOff>101600</xdr:colOff>
      <xdr:row>57</xdr:row>
      <xdr:rowOff>145566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162093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59391</xdr:rowOff>
    </xdr:from>
    <xdr:to>
      <xdr:col>10</xdr:col>
      <xdr:colOff>165100</xdr:colOff>
      <xdr:row>57</xdr:row>
      <xdr:rowOff>160991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152118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78316</xdr:rowOff>
    </xdr:from>
    <xdr:to>
      <xdr:col>6</xdr:col>
      <xdr:colOff>38100</xdr:colOff>
      <xdr:row>58</xdr:row>
      <xdr:rowOff>8466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24993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139142</xdr:rowOff>
    </xdr:from>
    <xdr:to>
      <xdr:col>24</xdr:col>
      <xdr:colOff>63500</xdr:colOff>
      <xdr:row>76</xdr:row>
      <xdr:rowOff>145475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97892"/>
          <a:ext cx="838200" cy="17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108478</xdr:rowOff>
    </xdr:from>
    <xdr:to>
      <xdr:col>19</xdr:col>
      <xdr:colOff>177800</xdr:colOff>
      <xdr:row>75</xdr:row>
      <xdr:rowOff>139142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67228"/>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108478</xdr:rowOff>
    </xdr:from>
    <xdr:to>
      <xdr:col>15</xdr:col>
      <xdr:colOff>50800</xdr:colOff>
      <xdr:row>75</xdr:row>
      <xdr:rowOff>162678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67228"/>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162678</xdr:rowOff>
    </xdr:from>
    <xdr:to>
      <xdr:col>10</xdr:col>
      <xdr:colOff>114300</xdr:colOff>
      <xdr:row>76</xdr:row>
      <xdr:rowOff>45887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21428"/>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94675</xdr:rowOff>
    </xdr:from>
    <xdr:to>
      <xdr:col>24</xdr:col>
      <xdr:colOff>114300</xdr:colOff>
      <xdr:row>77</xdr:row>
      <xdr:rowOff>24825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117552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7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88342</xdr:rowOff>
    </xdr:from>
    <xdr:to>
      <xdr:col>20</xdr:col>
      <xdr:colOff>38100</xdr:colOff>
      <xdr:row>76</xdr:row>
      <xdr:rowOff>18492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35019</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7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57678</xdr:rowOff>
    </xdr:from>
    <xdr:to>
      <xdr:col>15</xdr:col>
      <xdr:colOff>101600</xdr:colOff>
      <xdr:row>75</xdr:row>
      <xdr:rowOff>159277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16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4355</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6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111879</xdr:rowOff>
    </xdr:from>
    <xdr:to>
      <xdr:col>10</xdr:col>
      <xdr:colOff>165100</xdr:colOff>
      <xdr:row>76</xdr:row>
      <xdr:rowOff>42028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70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58556</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4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166537</xdr:rowOff>
    </xdr:from>
    <xdr:to>
      <xdr:col>6</xdr:col>
      <xdr:colOff>38100</xdr:colOff>
      <xdr:row>76</xdr:row>
      <xdr:rowOff>96687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113214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142801</xdr:rowOff>
    </xdr:from>
    <xdr:to>
      <xdr:col>24</xdr:col>
      <xdr:colOff>63500</xdr:colOff>
      <xdr:row>98</xdr:row>
      <xdr:rowOff>147845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44901"/>
          <a:ext cx="8382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130477</xdr:rowOff>
    </xdr:from>
    <xdr:to>
      <xdr:col>19</xdr:col>
      <xdr:colOff>177800</xdr:colOff>
      <xdr:row>98</xdr:row>
      <xdr:rowOff>147845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2577"/>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127361</xdr:rowOff>
    </xdr:from>
    <xdr:to>
      <xdr:col>15</xdr:col>
      <xdr:colOff>50800</xdr:colOff>
      <xdr:row>98</xdr:row>
      <xdr:rowOff>130477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29461"/>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127361</xdr:rowOff>
    </xdr:from>
    <xdr:to>
      <xdr:col>10</xdr:col>
      <xdr:colOff>114300</xdr:colOff>
      <xdr:row>98</xdr:row>
      <xdr:rowOff>128321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946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92001</xdr:rowOff>
    </xdr:from>
    <xdr:to>
      <xdr:col>24</xdr:col>
      <xdr:colOff>114300</xdr:colOff>
      <xdr:row>99</xdr:row>
      <xdr:rowOff>22151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97045</xdr:rowOff>
    </xdr:from>
    <xdr:to>
      <xdr:col>20</xdr:col>
      <xdr:colOff>38100</xdr:colOff>
      <xdr:row>99</xdr:row>
      <xdr:rowOff>27195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18322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79677</xdr:rowOff>
    </xdr:from>
    <xdr:to>
      <xdr:col>15</xdr:col>
      <xdr:colOff>101600</xdr:colOff>
      <xdr:row>99</xdr:row>
      <xdr:rowOff>9827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76561</xdr:rowOff>
    </xdr:from>
    <xdr:to>
      <xdr:col>10</xdr:col>
      <xdr:colOff>165100</xdr:colOff>
      <xdr:row>99</xdr:row>
      <xdr:rowOff>6711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169288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77521</xdr:rowOff>
    </xdr:from>
    <xdr:to>
      <xdr:col>6</xdr:col>
      <xdr:colOff>38100</xdr:colOff>
      <xdr:row>99</xdr:row>
      <xdr:rowOff>7671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170248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321</xdr:rowOff>
    </xdr:from>
    <xdr:to>
      <xdr:col>55</xdr:col>
      <xdr:colOff>0</xdr:colOff>
      <xdr:row>37</xdr:row>
      <xdr:rowOff>592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3971"/>
          <a:ext cx="8382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xdr:rowOff>
    </xdr:from>
    <xdr:to>
      <xdr:col>50</xdr:col>
      <xdr:colOff>114300</xdr:colOff>
      <xdr:row>37</xdr:row>
      <xdr:rowOff>33972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44242"/>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30109</xdr:rowOff>
    </xdr:from>
    <xdr:to>
      <xdr:col>45</xdr:col>
      <xdr:colOff>177800</xdr:colOff>
      <xdr:row>37</xdr:row>
      <xdr:rowOff>33972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7375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30109</xdr:rowOff>
    </xdr:from>
    <xdr:to>
      <xdr:col>41</xdr:col>
      <xdr:colOff>50800</xdr:colOff>
      <xdr:row>37</xdr:row>
      <xdr:rowOff>74764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3759"/>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120971</xdr:rowOff>
    </xdr:from>
    <xdr:to>
      <xdr:col>55</xdr:col>
      <xdr:colOff>50800</xdr:colOff>
      <xdr:row>37</xdr:row>
      <xdr:rowOff>51121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143848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121242</xdr:rowOff>
    </xdr:from>
    <xdr:to>
      <xdr:col>50</xdr:col>
      <xdr:colOff>165100</xdr:colOff>
      <xdr:row>37</xdr:row>
      <xdr:rowOff>51392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67919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154622</xdr:rowOff>
    </xdr:from>
    <xdr:to>
      <xdr:col>46</xdr:col>
      <xdr:colOff>38100</xdr:colOff>
      <xdr:row>37</xdr:row>
      <xdr:rowOff>84772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101299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150759</xdr:rowOff>
    </xdr:from>
    <xdr:to>
      <xdr:col>41</xdr:col>
      <xdr:colOff>101600</xdr:colOff>
      <xdr:row>37</xdr:row>
      <xdr:rowOff>80909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97436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23964</xdr:rowOff>
    </xdr:from>
    <xdr:to>
      <xdr:col>36</xdr:col>
      <xdr:colOff>165100</xdr:colOff>
      <xdr:row>37</xdr:row>
      <xdr:rowOff>125564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142091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102629</xdr:rowOff>
    </xdr:from>
    <xdr:to>
      <xdr:col>55</xdr:col>
      <xdr:colOff>0</xdr:colOff>
      <xdr:row>58</xdr:row>
      <xdr:rowOff>141112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46729"/>
          <a:ext cx="8382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47992</xdr:rowOff>
    </xdr:from>
    <xdr:to>
      <xdr:col>50</xdr:col>
      <xdr:colOff>114300</xdr:colOff>
      <xdr:row>58</xdr:row>
      <xdr:rowOff>141112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2092"/>
          <a:ext cx="889000" cy="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47992</xdr:rowOff>
    </xdr:from>
    <xdr:to>
      <xdr:col>45</xdr:col>
      <xdr:colOff>177800</xdr:colOff>
      <xdr:row>58</xdr:row>
      <xdr:rowOff>109551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2092"/>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6507</xdr:rowOff>
    </xdr:from>
    <xdr:to>
      <xdr:col>41</xdr:col>
      <xdr:colOff>50800</xdr:colOff>
      <xdr:row>58</xdr:row>
      <xdr:rowOff>109551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0607"/>
          <a:ext cx="889000" cy="1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51829</xdr:rowOff>
    </xdr:from>
    <xdr:to>
      <xdr:col>55</xdr:col>
      <xdr:colOff>50800</xdr:colOff>
      <xdr:row>58</xdr:row>
      <xdr:rowOff>153429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90312</xdr:rowOff>
    </xdr:from>
    <xdr:to>
      <xdr:col>50</xdr:col>
      <xdr:colOff>165100</xdr:colOff>
      <xdr:row>59</xdr:row>
      <xdr:rowOff>20462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11589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168642</xdr:rowOff>
    </xdr:from>
    <xdr:to>
      <xdr:col>46</xdr:col>
      <xdr:colOff>38100</xdr:colOff>
      <xdr:row>58</xdr:row>
      <xdr:rowOff>98792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115319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58751</xdr:rowOff>
    </xdr:from>
    <xdr:to>
      <xdr:col>41</xdr:col>
      <xdr:colOff>101600</xdr:colOff>
      <xdr:row>58</xdr:row>
      <xdr:rowOff>160351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151478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127157</xdr:rowOff>
    </xdr:from>
    <xdr:to>
      <xdr:col>36</xdr:col>
      <xdr:colOff>165100</xdr:colOff>
      <xdr:row>58</xdr:row>
      <xdr:rowOff>57307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73834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47861</xdr:rowOff>
    </xdr:from>
    <xdr:to>
      <xdr:col>55</xdr:col>
      <xdr:colOff>0</xdr:colOff>
      <xdr:row>78</xdr:row>
      <xdr:rowOff>94030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0961"/>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35009</xdr:rowOff>
    </xdr:from>
    <xdr:to>
      <xdr:col>50</xdr:col>
      <xdr:colOff>114300</xdr:colOff>
      <xdr:row>78</xdr:row>
      <xdr:rowOff>94030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8109"/>
          <a:ext cx="889000" cy="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35009</xdr:rowOff>
    </xdr:from>
    <xdr:to>
      <xdr:col>45</xdr:col>
      <xdr:colOff>177800</xdr:colOff>
      <xdr:row>78</xdr:row>
      <xdr:rowOff>82104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08109"/>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41884</xdr:rowOff>
    </xdr:from>
    <xdr:to>
      <xdr:col>41</xdr:col>
      <xdr:colOff>50800</xdr:colOff>
      <xdr:row>78</xdr:row>
      <xdr:rowOff>82104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14984"/>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168511</xdr:rowOff>
    </xdr:from>
    <xdr:to>
      <xdr:col>55</xdr:col>
      <xdr:colOff>50800</xdr:colOff>
      <xdr:row>78</xdr:row>
      <xdr:rowOff>98661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127888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43230</xdr:rowOff>
    </xdr:from>
    <xdr:to>
      <xdr:col>50</xdr:col>
      <xdr:colOff>165100</xdr:colOff>
      <xdr:row>78</xdr:row>
      <xdr:rowOff>144830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161357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155659</xdr:rowOff>
    </xdr:from>
    <xdr:to>
      <xdr:col>46</xdr:col>
      <xdr:colOff>38100</xdr:colOff>
      <xdr:row>78</xdr:row>
      <xdr:rowOff>85809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102336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31304</xdr:rowOff>
    </xdr:from>
    <xdr:to>
      <xdr:col>41</xdr:col>
      <xdr:colOff>101600</xdr:colOff>
      <xdr:row>78</xdr:row>
      <xdr:rowOff>132904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149431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162534</xdr:rowOff>
    </xdr:from>
    <xdr:to>
      <xdr:col>36</xdr:col>
      <xdr:colOff>165100</xdr:colOff>
      <xdr:row>78</xdr:row>
      <xdr:rowOff>92684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109211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51550</xdr:rowOff>
    </xdr:from>
    <xdr:to>
      <xdr:col>55</xdr:col>
      <xdr:colOff>0</xdr:colOff>
      <xdr:row>98</xdr:row>
      <xdr:rowOff>63556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3650"/>
          <a:ext cx="838200" cy="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119495</xdr:rowOff>
    </xdr:from>
    <xdr:to>
      <xdr:col>50</xdr:col>
      <xdr:colOff>114300</xdr:colOff>
      <xdr:row>98</xdr:row>
      <xdr:rowOff>51550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50145"/>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119495</xdr:rowOff>
    </xdr:from>
    <xdr:to>
      <xdr:col>45</xdr:col>
      <xdr:colOff>177800</xdr:colOff>
      <xdr:row>98</xdr:row>
      <xdr:rowOff>21304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50145"/>
          <a:ext cx="889000" cy="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21304</xdr:rowOff>
    </xdr:from>
    <xdr:to>
      <xdr:col>41</xdr:col>
      <xdr:colOff>50800</xdr:colOff>
      <xdr:row>98</xdr:row>
      <xdr:rowOff>82637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2340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12756</xdr:rowOff>
    </xdr:from>
    <xdr:to>
      <xdr:col>55</xdr:col>
      <xdr:colOff>50800</xdr:colOff>
      <xdr:row>98</xdr:row>
      <xdr:rowOff>114356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750</xdr:rowOff>
    </xdr:from>
    <xdr:to>
      <xdr:col>50</xdr:col>
      <xdr:colOff>165100</xdr:colOff>
      <xdr:row>98</xdr:row>
      <xdr:rowOff>102350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68695</xdr:rowOff>
    </xdr:from>
    <xdr:to>
      <xdr:col>46</xdr:col>
      <xdr:colOff>38100</xdr:colOff>
      <xdr:row>97</xdr:row>
      <xdr:rowOff>170295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15372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7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141954</xdr:rowOff>
    </xdr:from>
    <xdr:to>
      <xdr:col>41</xdr:col>
      <xdr:colOff>101600</xdr:colOff>
      <xdr:row>98</xdr:row>
      <xdr:rowOff>72104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63231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6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31837</xdr:rowOff>
    </xdr:from>
    <xdr:to>
      <xdr:col>36</xdr:col>
      <xdr:colOff>165100</xdr:colOff>
      <xdr:row>98</xdr:row>
      <xdr:rowOff>133437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124564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95053</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160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17892</xdr:rowOff>
    </xdr:from>
    <xdr:to>
      <xdr:col>76</xdr:col>
      <xdr:colOff>114300</xdr:colOff>
      <xdr:row>39</xdr:row>
      <xdr:rowOff>95053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4442"/>
          <a:ext cx="889000" cy="7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17892</xdr:rowOff>
    </xdr:from>
    <xdr:to>
      <xdr:col>71</xdr:col>
      <xdr:colOff>177800</xdr:colOff>
      <xdr:row>39</xdr:row>
      <xdr:rowOff>72354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4442"/>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44253</xdr:rowOff>
    </xdr:from>
    <xdr:to>
      <xdr:col>76</xdr:col>
      <xdr:colOff>165100</xdr:colOff>
      <xdr:row>39</xdr:row>
      <xdr:rowOff>145853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136980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138542</xdr:rowOff>
    </xdr:from>
    <xdr:to>
      <xdr:col>72</xdr:col>
      <xdr:colOff>38100</xdr:colOff>
      <xdr:row>39</xdr:row>
      <xdr:rowOff>68692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85219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21554</xdr:rowOff>
    </xdr:from>
    <xdr:to>
      <xdr:col>67</xdr:col>
      <xdr:colOff>101600</xdr:colOff>
      <xdr:row>39</xdr:row>
      <xdr:rowOff>123154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139681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92599</xdr:rowOff>
    </xdr:from>
    <xdr:to>
      <xdr:col>85</xdr:col>
      <xdr:colOff>127000</xdr:colOff>
      <xdr:row>77</xdr:row>
      <xdr:rowOff>165993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94249"/>
          <a:ext cx="8382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165993</xdr:rowOff>
    </xdr:from>
    <xdr:to>
      <xdr:col>81</xdr:col>
      <xdr:colOff>50800</xdr:colOff>
      <xdr:row>78</xdr:row>
      <xdr:rowOff>10105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764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10105</xdr:rowOff>
    </xdr:from>
    <xdr:to>
      <xdr:col>76</xdr:col>
      <xdr:colOff>114300</xdr:colOff>
      <xdr:row>78</xdr:row>
      <xdr:rowOff>26632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320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26632</xdr:rowOff>
    </xdr:from>
    <xdr:to>
      <xdr:col>71</xdr:col>
      <xdr:colOff>177800</xdr:colOff>
      <xdr:row>78</xdr:row>
      <xdr:rowOff>34692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9973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41799</xdr:rowOff>
    </xdr:from>
    <xdr:to>
      <xdr:col>85</xdr:col>
      <xdr:colOff>177800</xdr:colOff>
      <xdr:row>77</xdr:row>
      <xdr:rowOff>143399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64676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115193</xdr:rowOff>
    </xdr:from>
    <xdr:to>
      <xdr:col>81</xdr:col>
      <xdr:colOff>101600</xdr:colOff>
      <xdr:row>78</xdr:row>
      <xdr:rowOff>45343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36470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0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130755</xdr:rowOff>
    </xdr:from>
    <xdr:to>
      <xdr:col>76</xdr:col>
      <xdr:colOff>165100</xdr:colOff>
      <xdr:row>78</xdr:row>
      <xdr:rowOff>60905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52032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147282</xdr:rowOff>
    </xdr:from>
    <xdr:to>
      <xdr:col>72</xdr:col>
      <xdr:colOff>38100</xdr:colOff>
      <xdr:row>78</xdr:row>
      <xdr:rowOff>77432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68559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155342</xdr:rowOff>
    </xdr:from>
    <xdr:to>
      <xdr:col>67</xdr:col>
      <xdr:colOff>101600</xdr:colOff>
      <xdr:row>78</xdr:row>
      <xdr:rowOff>85492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76619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130643</xdr:rowOff>
    </xdr:from>
    <xdr:to>
      <xdr:col>85</xdr:col>
      <xdr:colOff>127000</xdr:colOff>
      <xdr:row>98</xdr:row>
      <xdr:rowOff>135071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32743"/>
          <a:ext cx="8382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82792</xdr:rowOff>
    </xdr:from>
    <xdr:to>
      <xdr:col>81</xdr:col>
      <xdr:colOff>50800</xdr:colOff>
      <xdr:row>98</xdr:row>
      <xdr:rowOff>130643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4892"/>
          <a:ext cx="889000" cy="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35612</xdr:rowOff>
    </xdr:from>
    <xdr:to>
      <xdr:col>76</xdr:col>
      <xdr:colOff>114300</xdr:colOff>
      <xdr:row>98</xdr:row>
      <xdr:rowOff>82792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37712"/>
          <a:ext cx="889000" cy="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25026</xdr:rowOff>
    </xdr:from>
    <xdr:to>
      <xdr:col>71</xdr:col>
      <xdr:colOff>177800</xdr:colOff>
      <xdr:row>98</xdr:row>
      <xdr:rowOff>35612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7126"/>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84271</xdr:rowOff>
    </xdr:from>
    <xdr:to>
      <xdr:col>85</xdr:col>
      <xdr:colOff>177800</xdr:colOff>
      <xdr:row>99</xdr:row>
      <xdr:rowOff>14421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79843</xdr:rowOff>
    </xdr:from>
    <xdr:to>
      <xdr:col>81</xdr:col>
      <xdr:colOff>101600</xdr:colOff>
      <xdr:row>99</xdr:row>
      <xdr:rowOff>9993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1120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31992</xdr:rowOff>
    </xdr:from>
    <xdr:to>
      <xdr:col>76</xdr:col>
      <xdr:colOff>165100</xdr:colOff>
      <xdr:row>98</xdr:row>
      <xdr:rowOff>133592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150119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0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156262</xdr:rowOff>
    </xdr:from>
    <xdr:to>
      <xdr:col>72</xdr:col>
      <xdr:colOff>38100</xdr:colOff>
      <xdr:row>98</xdr:row>
      <xdr:rowOff>86412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102939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6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145676</xdr:rowOff>
    </xdr:from>
    <xdr:to>
      <xdr:col>67</xdr:col>
      <xdr:colOff>101600</xdr:colOff>
      <xdr:row>98</xdr:row>
      <xdr:rowOff>75826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92353</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41573</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8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41573</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28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162223</xdr:rowOff>
    </xdr:from>
    <xdr:to>
      <xdr:col>102</xdr:col>
      <xdr:colOff>165100</xdr:colOff>
      <xdr:row>39</xdr:row>
      <xdr:rowOff>92373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83500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7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26067</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1617"/>
          <a:ext cx="8382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146717</xdr:rowOff>
    </xdr:from>
    <xdr:to>
      <xdr:col>116</xdr:col>
      <xdr:colOff>114300</xdr:colOff>
      <xdr:row>59</xdr:row>
      <xdr:rowOff>76867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61644</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122227</xdr:rowOff>
    </xdr:from>
    <xdr:to>
      <xdr:col>116</xdr:col>
      <xdr:colOff>63500</xdr:colOff>
      <xdr:row>73</xdr:row>
      <xdr:rowOff>161055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38077"/>
          <a:ext cx="8382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112074</xdr:rowOff>
    </xdr:from>
    <xdr:to>
      <xdr:col>111</xdr:col>
      <xdr:colOff>177800</xdr:colOff>
      <xdr:row>73</xdr:row>
      <xdr:rowOff>122227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27924"/>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112074</xdr:rowOff>
    </xdr:from>
    <xdr:to>
      <xdr:col>107</xdr:col>
      <xdr:colOff>50800</xdr:colOff>
      <xdr:row>74</xdr:row>
      <xdr:rowOff>90456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27924"/>
          <a:ext cx="889000" cy="1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90456</xdr:rowOff>
    </xdr:from>
    <xdr:to>
      <xdr:col>102</xdr:col>
      <xdr:colOff>114300</xdr:colOff>
      <xdr:row>74</xdr:row>
      <xdr:rowOff>138443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77756"/>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110255</xdr:rowOff>
    </xdr:from>
    <xdr:to>
      <xdr:col>116</xdr:col>
      <xdr:colOff>114300</xdr:colOff>
      <xdr:row>74</xdr:row>
      <xdr:rowOff>40405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133132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71427</xdr:rowOff>
    </xdr:from>
    <xdr:to>
      <xdr:col>112</xdr:col>
      <xdr:colOff>38100</xdr:colOff>
      <xdr:row>74</xdr:row>
      <xdr:rowOff>1577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18104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3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61274</xdr:rowOff>
    </xdr:from>
    <xdr:to>
      <xdr:col>107</xdr:col>
      <xdr:colOff>101600</xdr:colOff>
      <xdr:row>73</xdr:row>
      <xdr:rowOff>162874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7951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35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39656</xdr:rowOff>
    </xdr:from>
    <xdr:to>
      <xdr:col>102</xdr:col>
      <xdr:colOff>165100</xdr:colOff>
      <xdr:row>74</xdr:row>
      <xdr:rowOff>141256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157783</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87643</xdr:rowOff>
    </xdr:from>
    <xdr:to>
      <xdr:col>98</xdr:col>
      <xdr:colOff>38100</xdr:colOff>
      <xdr:row>75</xdr:row>
      <xdr:rowOff>17793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34320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55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維持補修費について、類似団体平均よりも住民一人当たりのコストが大きいが、これは除雪経費によるものである。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繰出金については、各特別会計への繰出であり、特に上下水道施設等の修繕費が年々増加傾向にある。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普通建設事業費も増加しているが、これは今年度実施したラジオ難聴解消事業に係る工事と考えられる。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62871</xdr:rowOff>
    </xdr:from>
    <xdr:to>
      <xdr:col>24</xdr:col>
      <xdr:colOff>63500</xdr:colOff>
      <xdr:row>35</xdr:row>
      <xdr:rowOff>127241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63621"/>
          <a:ext cx="8382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62871</xdr:rowOff>
    </xdr:from>
    <xdr:to>
      <xdr:col>19</xdr:col>
      <xdr:colOff>177800</xdr:colOff>
      <xdr:row>35</xdr:row>
      <xdr:rowOff>64910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6362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64910</xdr:rowOff>
    </xdr:from>
    <xdr:to>
      <xdr:col>15</xdr:col>
      <xdr:colOff>50800</xdr:colOff>
      <xdr:row>35</xdr:row>
      <xdr:rowOff>73120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65660"/>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42202</xdr:rowOff>
    </xdr:from>
    <xdr:to>
      <xdr:col>10</xdr:col>
      <xdr:colOff>114300</xdr:colOff>
      <xdr:row>35</xdr:row>
      <xdr:rowOff>73120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42952"/>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76441</xdr:rowOff>
    </xdr:from>
    <xdr:to>
      <xdr:col>24</xdr:col>
      <xdr:colOff>114300</xdr:colOff>
      <xdr:row>36</xdr:row>
      <xdr:rowOff>6591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99318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12071</xdr:rowOff>
    </xdr:from>
    <xdr:to>
      <xdr:col>20</xdr:col>
      <xdr:colOff>38100</xdr:colOff>
      <xdr:row>35</xdr:row>
      <xdr:rowOff>113671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130198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14110</xdr:rowOff>
    </xdr:from>
    <xdr:to>
      <xdr:col>15</xdr:col>
      <xdr:colOff>101600</xdr:colOff>
      <xdr:row>35</xdr:row>
      <xdr:rowOff>115710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132237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22320</xdr:rowOff>
    </xdr:from>
    <xdr:to>
      <xdr:col>10</xdr:col>
      <xdr:colOff>165100</xdr:colOff>
      <xdr:row>35</xdr:row>
      <xdr:rowOff>123920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140447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162852</xdr:rowOff>
    </xdr:from>
    <xdr:to>
      <xdr:col>6</xdr:col>
      <xdr:colOff>38100</xdr:colOff>
      <xdr:row>35</xdr:row>
      <xdr:rowOff>93002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109529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74894</xdr:rowOff>
    </xdr:from>
    <xdr:to>
      <xdr:col>24</xdr:col>
      <xdr:colOff>63500</xdr:colOff>
      <xdr:row>58</xdr:row>
      <xdr:rowOff>106813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8994"/>
          <a:ext cx="838200" cy="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92353</xdr:rowOff>
    </xdr:from>
    <xdr:to>
      <xdr:col>19</xdr:col>
      <xdr:colOff>177800</xdr:colOff>
      <xdr:row>58</xdr:row>
      <xdr:rowOff>106813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3645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43892</xdr:rowOff>
    </xdr:from>
    <xdr:to>
      <xdr:col>15</xdr:col>
      <xdr:colOff>50800</xdr:colOff>
      <xdr:row>58</xdr:row>
      <xdr:rowOff>92353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87992"/>
          <a:ext cx="889000" cy="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40947</xdr:rowOff>
    </xdr:from>
    <xdr:to>
      <xdr:col>10</xdr:col>
      <xdr:colOff>114300</xdr:colOff>
      <xdr:row>58</xdr:row>
      <xdr:rowOff>43892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85047"/>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24094</xdr:rowOff>
    </xdr:from>
    <xdr:to>
      <xdr:col>24</xdr:col>
      <xdr:colOff>114300</xdr:colOff>
      <xdr:row>58</xdr:row>
      <xdr:rowOff>125694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56013</xdr:rowOff>
    </xdr:from>
    <xdr:to>
      <xdr:col>20</xdr:col>
      <xdr:colOff>38100</xdr:colOff>
      <xdr:row>58</xdr:row>
      <xdr:rowOff>157613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2690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7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41553</xdr:rowOff>
    </xdr:from>
    <xdr:to>
      <xdr:col>15</xdr:col>
      <xdr:colOff>101600</xdr:colOff>
      <xdr:row>58</xdr:row>
      <xdr:rowOff>143153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159680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164542</xdr:rowOff>
    </xdr:from>
    <xdr:to>
      <xdr:col>10</xdr:col>
      <xdr:colOff>165100</xdr:colOff>
      <xdr:row>58</xdr:row>
      <xdr:rowOff>94692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111219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1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161597</xdr:rowOff>
    </xdr:from>
    <xdr:to>
      <xdr:col>6</xdr:col>
      <xdr:colOff>38100</xdr:colOff>
      <xdr:row>58</xdr:row>
      <xdr:rowOff>91747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108274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120079</xdr:rowOff>
    </xdr:from>
    <xdr:to>
      <xdr:col>24</xdr:col>
      <xdr:colOff>63500</xdr:colOff>
      <xdr:row>77</xdr:row>
      <xdr:rowOff>23657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0279"/>
          <a:ext cx="838200" cy="7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23657</xdr:rowOff>
    </xdr:from>
    <xdr:to>
      <xdr:col>19</xdr:col>
      <xdr:colOff>177800</xdr:colOff>
      <xdr:row>77</xdr:row>
      <xdr:rowOff>25541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5307"/>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169894</xdr:rowOff>
    </xdr:from>
    <xdr:to>
      <xdr:col>15</xdr:col>
      <xdr:colOff>50800</xdr:colOff>
      <xdr:row>77</xdr:row>
      <xdr:rowOff>25541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00094"/>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63857</xdr:rowOff>
    </xdr:from>
    <xdr:to>
      <xdr:col>10</xdr:col>
      <xdr:colOff>114300</xdr:colOff>
      <xdr:row>76</xdr:row>
      <xdr:rowOff>169894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51157"/>
          <a:ext cx="889000" cy="4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69279</xdr:rowOff>
    </xdr:from>
    <xdr:to>
      <xdr:col>24</xdr:col>
      <xdr:colOff>114300</xdr:colOff>
      <xdr:row>76</xdr:row>
      <xdr:rowOff>170879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92156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144307</xdr:rowOff>
    </xdr:from>
    <xdr:to>
      <xdr:col>20</xdr:col>
      <xdr:colOff>38100</xdr:colOff>
      <xdr:row>77</xdr:row>
      <xdr:rowOff>74457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90984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146191</xdr:rowOff>
    </xdr:from>
    <xdr:to>
      <xdr:col>15</xdr:col>
      <xdr:colOff>101600</xdr:colOff>
      <xdr:row>77</xdr:row>
      <xdr:rowOff>76341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92867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119094</xdr:rowOff>
    </xdr:from>
    <xdr:to>
      <xdr:col>10</xdr:col>
      <xdr:colOff>165100</xdr:colOff>
      <xdr:row>77</xdr:row>
      <xdr:rowOff>49244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13057</xdr:rowOff>
    </xdr:from>
    <xdr:to>
      <xdr:col>6</xdr:col>
      <xdr:colOff>38100</xdr:colOff>
      <xdr:row>74</xdr:row>
      <xdr:rowOff>114657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131184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81218</xdr:rowOff>
    </xdr:from>
    <xdr:to>
      <xdr:col>24</xdr:col>
      <xdr:colOff>63500</xdr:colOff>
      <xdr:row>97</xdr:row>
      <xdr:rowOff>133210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11868"/>
          <a:ext cx="838200" cy="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81218</xdr:rowOff>
    </xdr:from>
    <xdr:to>
      <xdr:col>19</xdr:col>
      <xdr:colOff>177800</xdr:colOff>
      <xdr:row>97</xdr:row>
      <xdr:rowOff>128308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1868"/>
          <a:ext cx="889000" cy="4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35632</xdr:rowOff>
    </xdr:from>
    <xdr:to>
      <xdr:col>15</xdr:col>
      <xdr:colOff>50800</xdr:colOff>
      <xdr:row>97</xdr:row>
      <xdr:rowOff>128308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66282"/>
          <a:ext cx="889000" cy="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35632</xdr:rowOff>
    </xdr:from>
    <xdr:to>
      <xdr:col>10</xdr:col>
      <xdr:colOff>114300</xdr:colOff>
      <xdr:row>97</xdr:row>
      <xdr:rowOff>59373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6282"/>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82410</xdr:rowOff>
    </xdr:from>
    <xdr:to>
      <xdr:col>24</xdr:col>
      <xdr:colOff>114300</xdr:colOff>
      <xdr:row>98</xdr:row>
      <xdr:rowOff>12560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60837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30418</xdr:rowOff>
    </xdr:from>
    <xdr:to>
      <xdr:col>20</xdr:col>
      <xdr:colOff>38100</xdr:colOff>
      <xdr:row>97</xdr:row>
      <xdr:rowOff>132018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148545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77508</xdr:rowOff>
    </xdr:from>
    <xdr:to>
      <xdr:col>15</xdr:col>
      <xdr:colOff>101600</xdr:colOff>
      <xdr:row>98</xdr:row>
      <xdr:rowOff>7658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170235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156282</xdr:rowOff>
    </xdr:from>
    <xdr:to>
      <xdr:col>10</xdr:col>
      <xdr:colOff>165100</xdr:colOff>
      <xdr:row>97</xdr:row>
      <xdr:rowOff>86432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102959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9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8573</xdr:rowOff>
    </xdr:from>
    <xdr:to>
      <xdr:col>6</xdr:col>
      <xdr:colOff>38100</xdr:colOff>
      <xdr:row>97</xdr:row>
      <xdr:rowOff>110173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126700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1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140970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84620"/>
          <a:ext cx="8382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144653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8462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69215</xdr:rowOff>
    </xdr:from>
    <xdr:to>
      <xdr:col>45</xdr:col>
      <xdr:colOff>177800</xdr:colOff>
      <xdr:row>37</xdr:row>
      <xdr:rowOff>144653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69965"/>
          <a:ext cx="889000" cy="4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139192</xdr:rowOff>
    </xdr:from>
    <xdr:to>
      <xdr:col>41</xdr:col>
      <xdr:colOff>50800</xdr:colOff>
      <xdr:row>35</xdr:row>
      <xdr:rowOff>69215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968492"/>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36847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93853</xdr:rowOff>
    </xdr:from>
    <xdr:to>
      <xdr:col>46</xdr:col>
      <xdr:colOff>38100</xdr:colOff>
      <xdr:row>38</xdr:row>
      <xdr:rowOff>24003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40530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18415</xdr:rowOff>
    </xdr:from>
    <xdr:to>
      <xdr:col>41</xdr:col>
      <xdr:colOff>101600</xdr:colOff>
      <xdr:row>35</xdr:row>
      <xdr:rowOff>120015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136542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88392</xdr:rowOff>
    </xdr:from>
    <xdr:to>
      <xdr:col>36</xdr:col>
      <xdr:colOff>165100</xdr:colOff>
      <xdr:row>35</xdr:row>
      <xdr:rowOff>18542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35069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6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25664</xdr:rowOff>
    </xdr:from>
    <xdr:to>
      <xdr:col>55</xdr:col>
      <xdr:colOff>0</xdr:colOff>
      <xdr:row>58</xdr:row>
      <xdr:rowOff>29788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9764"/>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134360</xdr:rowOff>
    </xdr:from>
    <xdr:to>
      <xdr:col>50</xdr:col>
      <xdr:colOff>114300</xdr:colOff>
      <xdr:row>58</xdr:row>
      <xdr:rowOff>29788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7010"/>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134360</xdr:rowOff>
    </xdr:from>
    <xdr:to>
      <xdr:col>45</xdr:col>
      <xdr:colOff>177800</xdr:colOff>
      <xdr:row>58</xdr:row>
      <xdr:rowOff>39190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7010"/>
          <a:ext cx="889000" cy="7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164835</xdr:rowOff>
    </xdr:from>
    <xdr:to>
      <xdr:col>41</xdr:col>
      <xdr:colOff>50800</xdr:colOff>
      <xdr:row>58</xdr:row>
      <xdr:rowOff>39190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7485"/>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146314</xdr:rowOff>
    </xdr:from>
    <xdr:to>
      <xdr:col>55</xdr:col>
      <xdr:colOff>50800</xdr:colOff>
      <xdr:row>58</xdr:row>
      <xdr:rowOff>76464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124741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150438</xdr:rowOff>
    </xdr:from>
    <xdr:to>
      <xdr:col>50</xdr:col>
      <xdr:colOff>165100</xdr:colOff>
      <xdr:row>58</xdr:row>
      <xdr:rowOff>80588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71715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1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83560</xdr:rowOff>
    </xdr:from>
    <xdr:to>
      <xdr:col>46</xdr:col>
      <xdr:colOff>38100</xdr:colOff>
      <xdr:row>58</xdr:row>
      <xdr:rowOff>13710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30237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159840</xdr:rowOff>
    </xdr:from>
    <xdr:to>
      <xdr:col>41</xdr:col>
      <xdr:colOff>101600</xdr:colOff>
      <xdr:row>58</xdr:row>
      <xdr:rowOff>89990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81117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2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114035</xdr:rowOff>
    </xdr:from>
    <xdr:to>
      <xdr:col>36</xdr:col>
      <xdr:colOff>165100</xdr:colOff>
      <xdr:row>58</xdr:row>
      <xdr:rowOff>44185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60712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6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52874</xdr:rowOff>
    </xdr:from>
    <xdr:to>
      <xdr:col>55</xdr:col>
      <xdr:colOff>0</xdr:colOff>
      <xdr:row>77</xdr:row>
      <xdr:rowOff>94796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54524"/>
          <a:ext cx="838200" cy="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73051</xdr:rowOff>
    </xdr:from>
    <xdr:to>
      <xdr:col>50</xdr:col>
      <xdr:colOff>114300</xdr:colOff>
      <xdr:row>77</xdr:row>
      <xdr:rowOff>52874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60351"/>
          <a:ext cx="889000" cy="49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73051</xdr:rowOff>
    </xdr:from>
    <xdr:to>
      <xdr:col>45</xdr:col>
      <xdr:colOff>177800</xdr:colOff>
      <xdr:row>76</xdr:row>
      <xdr:rowOff>149732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60351"/>
          <a:ext cx="889000" cy="4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149732</xdr:rowOff>
    </xdr:from>
    <xdr:to>
      <xdr:col>41</xdr:col>
      <xdr:colOff>50800</xdr:colOff>
      <xdr:row>77</xdr:row>
      <xdr:rowOff>74442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79932"/>
          <a:ext cx="889000" cy="9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43996</xdr:rowOff>
    </xdr:from>
    <xdr:to>
      <xdr:col>55</xdr:col>
      <xdr:colOff>50800</xdr:colOff>
      <xdr:row>77</xdr:row>
      <xdr:rowOff>145596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66873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2074</xdr:rowOff>
    </xdr:from>
    <xdr:to>
      <xdr:col>50</xdr:col>
      <xdr:colOff>165100</xdr:colOff>
      <xdr:row>77</xdr:row>
      <xdr:rowOff>103674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120201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22251</xdr:rowOff>
    </xdr:from>
    <xdr:to>
      <xdr:col>46</xdr:col>
      <xdr:colOff>38100</xdr:colOff>
      <xdr:row>74</xdr:row>
      <xdr:rowOff>123851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140378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4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98932</xdr:rowOff>
    </xdr:from>
    <xdr:to>
      <xdr:col>41</xdr:col>
      <xdr:colOff>101600</xdr:colOff>
      <xdr:row>77</xdr:row>
      <xdr:rowOff>29082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45609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9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23642</xdr:rowOff>
    </xdr:from>
    <xdr:to>
      <xdr:col>36</xdr:col>
      <xdr:colOff>165100</xdr:colOff>
      <xdr:row>77</xdr:row>
      <xdr:rowOff>125242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141769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45250</xdr:rowOff>
    </xdr:from>
    <xdr:to>
      <xdr:col>55</xdr:col>
      <xdr:colOff>0</xdr:colOff>
      <xdr:row>97</xdr:row>
      <xdr:rowOff>152471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75900"/>
          <a:ext cx="838200" cy="10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45250</xdr:rowOff>
    </xdr:from>
    <xdr:to>
      <xdr:col>50</xdr:col>
      <xdr:colOff>114300</xdr:colOff>
      <xdr:row>97</xdr:row>
      <xdr:rowOff>73197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5900"/>
          <a:ext cx="889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73197</xdr:rowOff>
    </xdr:from>
    <xdr:to>
      <xdr:col>45</xdr:col>
      <xdr:colOff>177800</xdr:colOff>
      <xdr:row>97</xdr:row>
      <xdr:rowOff>93751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03847"/>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93751</xdr:rowOff>
    </xdr:from>
    <xdr:to>
      <xdr:col>41</xdr:col>
      <xdr:colOff>50800</xdr:colOff>
      <xdr:row>97</xdr:row>
      <xdr:rowOff>115520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24401"/>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101671</xdr:rowOff>
    </xdr:from>
    <xdr:to>
      <xdr:col>55</xdr:col>
      <xdr:colOff>50800</xdr:colOff>
      <xdr:row>98</xdr:row>
      <xdr:rowOff>31821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124548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165900</xdr:rowOff>
    </xdr:from>
    <xdr:to>
      <xdr:col>50</xdr:col>
      <xdr:colOff>165100</xdr:colOff>
      <xdr:row>97</xdr:row>
      <xdr:rowOff>96050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112577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0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22397</xdr:rowOff>
    </xdr:from>
    <xdr:to>
      <xdr:col>46</xdr:col>
      <xdr:colOff>38100</xdr:colOff>
      <xdr:row>97</xdr:row>
      <xdr:rowOff>123997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140524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2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42951</xdr:rowOff>
    </xdr:from>
    <xdr:to>
      <xdr:col>41</xdr:col>
      <xdr:colOff>101600</xdr:colOff>
      <xdr:row>97</xdr:row>
      <xdr:rowOff>144551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161078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64720</xdr:rowOff>
    </xdr:from>
    <xdr:to>
      <xdr:col>36</xdr:col>
      <xdr:colOff>165100</xdr:colOff>
      <xdr:row>97</xdr:row>
      <xdr:rowOff>166320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11397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81150</xdr:rowOff>
    </xdr:from>
    <xdr:to>
      <xdr:col>85</xdr:col>
      <xdr:colOff>127000</xdr:colOff>
      <xdr:row>38</xdr:row>
      <xdr:rowOff>83253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9625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19136</xdr:rowOff>
    </xdr:from>
    <xdr:to>
      <xdr:col>81</xdr:col>
      <xdr:colOff>50800</xdr:colOff>
      <xdr:row>38</xdr:row>
      <xdr:rowOff>83253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62786"/>
          <a:ext cx="889000" cy="2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19136</xdr:rowOff>
    </xdr:from>
    <xdr:to>
      <xdr:col>76</xdr:col>
      <xdr:colOff>114300</xdr:colOff>
      <xdr:row>38</xdr:row>
      <xdr:rowOff>78532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62786"/>
          <a:ext cx="889000" cy="2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78532</xdr:rowOff>
    </xdr:from>
    <xdr:to>
      <xdr:col>71</xdr:col>
      <xdr:colOff>177800</xdr:colOff>
      <xdr:row>38</xdr:row>
      <xdr:rowOff>106059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3632"/>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30350</xdr:rowOff>
    </xdr:from>
    <xdr:to>
      <xdr:col>85</xdr:col>
      <xdr:colOff>177800</xdr:colOff>
      <xdr:row>38</xdr:row>
      <xdr:rowOff>131950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161177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32453</xdr:rowOff>
    </xdr:from>
    <xdr:to>
      <xdr:col>81</xdr:col>
      <xdr:colOff>101600</xdr:colOff>
      <xdr:row>38</xdr:row>
      <xdr:rowOff>134053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150580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139786</xdr:rowOff>
    </xdr:from>
    <xdr:to>
      <xdr:col>76</xdr:col>
      <xdr:colOff>165100</xdr:colOff>
      <xdr:row>37</xdr:row>
      <xdr:rowOff>69936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86463</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60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27732</xdr:rowOff>
    </xdr:from>
    <xdr:to>
      <xdr:col>72</xdr:col>
      <xdr:colOff>38100</xdr:colOff>
      <xdr:row>38</xdr:row>
      <xdr:rowOff>129332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145859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55259</xdr:rowOff>
    </xdr:from>
    <xdr:to>
      <xdr:col>67</xdr:col>
      <xdr:colOff>101600</xdr:colOff>
      <xdr:row>38</xdr:row>
      <xdr:rowOff>156859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38652</xdr:rowOff>
    </xdr:from>
    <xdr:to>
      <xdr:col>85</xdr:col>
      <xdr:colOff>127000</xdr:colOff>
      <xdr:row>57</xdr:row>
      <xdr:rowOff>71772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11302"/>
          <a:ext cx="838200" cy="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46660</xdr:rowOff>
    </xdr:from>
    <xdr:to>
      <xdr:col>81</xdr:col>
      <xdr:colOff>50800</xdr:colOff>
      <xdr:row>57</xdr:row>
      <xdr:rowOff>71772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19310"/>
          <a:ext cx="889000" cy="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46660</xdr:rowOff>
    </xdr:from>
    <xdr:to>
      <xdr:col>76</xdr:col>
      <xdr:colOff>114300</xdr:colOff>
      <xdr:row>57</xdr:row>
      <xdr:rowOff>59018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19310"/>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59018</xdr:rowOff>
    </xdr:from>
    <xdr:to>
      <xdr:col>71</xdr:col>
      <xdr:colOff>177800</xdr:colOff>
      <xdr:row>57</xdr:row>
      <xdr:rowOff>80915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1668"/>
          <a:ext cx="889000" cy="2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159302</xdr:rowOff>
    </xdr:from>
    <xdr:to>
      <xdr:col>85</xdr:col>
      <xdr:colOff>177800</xdr:colOff>
      <xdr:row>57</xdr:row>
      <xdr:rowOff>89452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137729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20972</xdr:rowOff>
    </xdr:from>
    <xdr:to>
      <xdr:col>81</xdr:col>
      <xdr:colOff>101600</xdr:colOff>
      <xdr:row>57</xdr:row>
      <xdr:rowOff>122572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113699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167310</xdr:rowOff>
    </xdr:from>
    <xdr:to>
      <xdr:col>76</xdr:col>
      <xdr:colOff>165100</xdr:colOff>
      <xdr:row>57</xdr:row>
      <xdr:rowOff>97460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88587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8218</xdr:rowOff>
    </xdr:from>
    <xdr:to>
      <xdr:col>72</xdr:col>
      <xdr:colOff>38100</xdr:colOff>
      <xdr:row>57</xdr:row>
      <xdr:rowOff>109818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100945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30115</xdr:rowOff>
    </xdr:from>
    <xdr:to>
      <xdr:col>67</xdr:col>
      <xdr:colOff>101600</xdr:colOff>
      <xdr:row>57</xdr:row>
      <xdr:rowOff>131715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122842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8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95053</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9603"/>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17892</xdr:rowOff>
    </xdr:from>
    <xdr:to>
      <xdr:col>76</xdr:col>
      <xdr:colOff>114300</xdr:colOff>
      <xdr:row>79</xdr:row>
      <xdr:rowOff>95053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2442"/>
          <a:ext cx="889000" cy="7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17892</xdr:rowOff>
    </xdr:from>
    <xdr:to>
      <xdr:col>71</xdr:col>
      <xdr:colOff>177800</xdr:colOff>
      <xdr:row>79</xdr:row>
      <xdr:rowOff>72354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2442"/>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44253</xdr:rowOff>
    </xdr:from>
    <xdr:to>
      <xdr:col>76</xdr:col>
      <xdr:colOff>165100</xdr:colOff>
      <xdr:row>79</xdr:row>
      <xdr:rowOff>145853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136980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138542</xdr:rowOff>
    </xdr:from>
    <xdr:to>
      <xdr:col>72</xdr:col>
      <xdr:colOff>38100</xdr:colOff>
      <xdr:row>79</xdr:row>
      <xdr:rowOff>68692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85219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2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21554</xdr:rowOff>
    </xdr:from>
    <xdr:to>
      <xdr:col>67</xdr:col>
      <xdr:colOff>101600</xdr:colOff>
      <xdr:row>79</xdr:row>
      <xdr:rowOff>123154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139681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92599</xdr:rowOff>
    </xdr:from>
    <xdr:to>
      <xdr:col>85</xdr:col>
      <xdr:colOff>127000</xdr:colOff>
      <xdr:row>97</xdr:row>
      <xdr:rowOff>165993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23249"/>
          <a:ext cx="8382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165993</xdr:rowOff>
    </xdr:from>
    <xdr:to>
      <xdr:col>81</xdr:col>
      <xdr:colOff>50800</xdr:colOff>
      <xdr:row>98</xdr:row>
      <xdr:rowOff>10105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664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10105</xdr:rowOff>
    </xdr:from>
    <xdr:to>
      <xdr:col>76</xdr:col>
      <xdr:colOff>114300</xdr:colOff>
      <xdr:row>98</xdr:row>
      <xdr:rowOff>26632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1220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26632</xdr:rowOff>
    </xdr:from>
    <xdr:to>
      <xdr:col>71</xdr:col>
      <xdr:colOff>177800</xdr:colOff>
      <xdr:row>98</xdr:row>
      <xdr:rowOff>34692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2873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41799</xdr:rowOff>
    </xdr:from>
    <xdr:to>
      <xdr:col>85</xdr:col>
      <xdr:colOff>177800</xdr:colOff>
      <xdr:row>97</xdr:row>
      <xdr:rowOff>143399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64676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2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115193</xdr:rowOff>
    </xdr:from>
    <xdr:to>
      <xdr:col>81</xdr:col>
      <xdr:colOff>101600</xdr:colOff>
      <xdr:row>98</xdr:row>
      <xdr:rowOff>45343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36470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130755</xdr:rowOff>
    </xdr:from>
    <xdr:to>
      <xdr:col>76</xdr:col>
      <xdr:colOff>165100</xdr:colOff>
      <xdr:row>98</xdr:row>
      <xdr:rowOff>60905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52032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147282</xdr:rowOff>
    </xdr:from>
    <xdr:to>
      <xdr:col>72</xdr:col>
      <xdr:colOff>38100</xdr:colOff>
      <xdr:row>98</xdr:row>
      <xdr:rowOff>77432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68559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155342</xdr:rowOff>
    </xdr:from>
    <xdr:to>
      <xdr:col>67</xdr:col>
      <xdr:colOff>101600</xdr:colOff>
      <xdr:row>98</xdr:row>
      <xdr:rowOff>85492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76619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商工費については、観光施設等の修繕料が減少している。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また、土木費は、昨年度実施した除雪機械購入事業分が減少している。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財政調整基金残高については、事業の管理抑制などを適正に行い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年度から令和元年度への繰越があったため、実質単年度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一般会計において黒字額が減少しているが、主なものでは大規模事業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（ラジオ難聴解消事業）を実施したことが要因である。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2016731</v>
      </c>
      <c r="BO4" s="462"/>
      <c r="BP4" s="462"/>
      <c r="BQ4" s="462"/>
      <c r="BR4" s="462"/>
      <c r="BS4" s="462"/>
      <c r="BT4" s="462"/>
      <c r="BU4" s="463"/>
      <c r="BV4" s="461">
        <v>2058069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6.7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1924059</v>
      </c>
      <c r="BO5" s="467"/>
      <c r="BP5" s="467"/>
      <c r="BQ5" s="467"/>
      <c r="BR5" s="467"/>
      <c r="BS5" s="467"/>
      <c r="BT5" s="467"/>
      <c r="BU5" s="468"/>
      <c r="BV5" s="466">
        <v>1858297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88.8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92672</v>
      </c>
      <c r="BO6" s="467"/>
      <c r="BP6" s="467"/>
      <c r="BQ6" s="467"/>
      <c r="BR6" s="467"/>
      <c r="BS6" s="467"/>
      <c r="BT6" s="467"/>
      <c r="BU6" s="468"/>
      <c r="BV6" s="466">
        <v>199772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97.4</v>
      </c>
      <c r="CU6" s="620"/>
      <c r="CV6" s="620"/>
      <c r="CW6" s="620"/>
      <c r="CX6" s="620"/>
      <c r="CY6" s="620"/>
      <c r="CZ6" s="620"/>
      <c r="DA6" s="621"/>
      <c r="DB6" s="619">
        <v>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25334</v>
      </c>
      <c r="BO7" s="467"/>
      <c r="BP7" s="467"/>
      <c r="BQ7" s="467"/>
      <c r="BR7" s="467"/>
      <c r="BS7" s="467"/>
      <c r="BT7" s="467"/>
      <c r="BU7" s="468"/>
      <c r="BV7" s="466">
        <v>113106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1329034</v>
      </c>
      <c r="CU7" s="467"/>
      <c r="CV7" s="467"/>
      <c r="CW7" s="467"/>
      <c r="CX7" s="467"/>
      <c r="CY7" s="467"/>
      <c r="CZ7" s="467"/>
      <c r="DA7" s="468"/>
      <c r="DB7" s="466">
        <v>1288549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67338</v>
      </c>
      <c r="BO8" s="467"/>
      <c r="BP8" s="467"/>
      <c r="BQ8" s="467"/>
      <c r="BR8" s="467"/>
      <c r="BS8" s="467"/>
      <c r="BT8" s="467"/>
      <c r="BU8" s="468"/>
      <c r="BV8" s="466">
        <v>86666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v>
      </c>
      <c r="CU8" s="580"/>
      <c r="CV8" s="580"/>
      <c r="CW8" s="580"/>
      <c r="CX8" s="580"/>
      <c r="CY8" s="580"/>
      <c r="CZ8" s="580"/>
      <c r="DA8" s="581"/>
      <c r="DB8" s="579">
        <v>0.09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1322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-19328</v>
      </c>
      <c r="BO9" s="467"/>
      <c r="BP9" s="467"/>
      <c r="BQ9" s="467"/>
      <c r="BR9" s="467"/>
      <c r="BS9" s="467"/>
      <c r="BT9" s="467"/>
      <c r="BU9" s="468"/>
      <c r="BV9" s="466">
        <v>11631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11.5</v>
      </c>
      <c r="CU9" s="437"/>
      <c r="CV9" s="437"/>
      <c r="CW9" s="437"/>
      <c r="CX9" s="437"/>
      <c r="CY9" s="437"/>
      <c r="CZ9" s="437"/>
      <c r="DA9" s="438"/>
      <c r="DB9" s="436">
        <v>9.1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1500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4025</v>
      </c>
      <c r="BO10" s="467"/>
      <c r="BP10" s="467"/>
      <c r="BQ10" s="467"/>
      <c r="BR10" s="467"/>
      <c r="BS10" s="467"/>
      <c r="BT10" s="467"/>
      <c r="BU10" s="468"/>
      <c r="BV10" s="466">
        <v>29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1244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1239</v>
      </c>
      <c r="S13" s="570"/>
      <c r="T13" s="570"/>
      <c r="U13" s="570"/>
      <c r="V13" s="571"/>
      <c r="W13" s="557" t="s">
        <v>138</v>
      </c>
      <c r="X13" s="479"/>
      <c r="Y13" s="479"/>
      <c r="Z13" s="479"/>
      <c r="AA13" s="479"/>
      <c r="AB13" s="480"/>
      <c r="AC13" s="442">
        <v>253</v>
      </c>
      <c r="AD13" s="443"/>
      <c r="AE13" s="443"/>
      <c r="AF13" s="443"/>
      <c r="AG13" s="444"/>
      <c r="AH13" s="442">
        <v>276</v>
      </c>
      <c r="AI13" s="443"/>
      <c r="AJ13" s="443"/>
      <c r="AK13" s="443"/>
      <c r="AL13" s="445"/>
      <c r="AM13" s="535" t="s">
        <v>139</v>
      </c>
      <c r="AN13" s="440"/>
      <c r="AO13" s="440"/>
      <c r="AP13" s="440"/>
      <c r="AQ13" s="440"/>
      <c r="AR13" s="440"/>
      <c r="AS13" s="440"/>
      <c r="AT13" s="441"/>
      <c r="AU13" s="523" t="s">
        <v>125</v>
      </c>
      <c r="AV13" s="524"/>
      <c r="AW13" s="524"/>
      <c r="AX13" s="524"/>
      <c r="AY13" s="446" t="s">
        <v>140</v>
      </c>
      <c r="AZ13" s="447"/>
      <c r="BA13" s="447"/>
      <c r="BB13" s="447"/>
      <c r="BC13" s="447"/>
      <c r="BD13" s="447"/>
      <c r="BE13" s="447"/>
      <c r="BF13" s="447"/>
      <c r="BG13" s="447"/>
      <c r="BH13" s="447"/>
      <c r="BI13" s="447"/>
      <c r="BJ13" s="447"/>
      <c r="BK13" s="447"/>
      <c r="BL13" s="447"/>
      <c r="BM13" s="448"/>
      <c r="BN13" s="466">
        <v>-15303</v>
      </c>
      <c r="BO13" s="467"/>
      <c r="BP13" s="467"/>
      <c r="BQ13" s="467"/>
      <c r="BR13" s="467"/>
      <c r="BS13" s="467"/>
      <c r="BT13" s="467"/>
      <c r="BU13" s="468"/>
      <c r="BV13" s="466">
        <v>-48340</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1275</v>
      </c>
      <c r="S14" s="570"/>
      <c r="T14" s="570"/>
      <c r="U14" s="570"/>
      <c r="V14" s="571"/>
      <c r="W14" s="572"/>
      <c r="X14" s="482"/>
      <c r="Y14" s="482"/>
      <c r="Z14" s="482"/>
      <c r="AA14" s="482"/>
      <c r="AB14" s="483"/>
      <c r="AC14" s="562">
        <v>39.799999999999997</v>
      </c>
      <c r="AD14" s="563"/>
      <c r="AE14" s="563"/>
      <c r="AF14" s="563"/>
      <c r="AG14" s="564"/>
      <c r="AH14" s="562">
        <v>40.9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1271</v>
      </c>
      <c r="S15" s="570"/>
      <c r="T15" s="570"/>
      <c r="U15" s="570"/>
      <c r="V15" s="571"/>
      <c r="W15" s="557" t="s">
        <v>147</v>
      </c>
      <c r="X15" s="479"/>
      <c r="Y15" s="479"/>
      <c r="Z15" s="479"/>
      <c r="AA15" s="479"/>
      <c r="AB15" s="480"/>
      <c r="AC15" s="442">
        <v>89</v>
      </c>
      <c r="AD15" s="443"/>
      <c r="AE15" s="443"/>
      <c r="AF15" s="443"/>
      <c r="AG15" s="444"/>
      <c r="AH15" s="442">
        <v>92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127316</v>
      </c>
      <c r="BO15" s="462"/>
      <c r="BP15" s="462"/>
      <c r="BQ15" s="462"/>
      <c r="BR15" s="462"/>
      <c r="BS15" s="462"/>
      <c r="BT15" s="462"/>
      <c r="BU15" s="463"/>
      <c r="BV15" s="461">
        <v>122692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14</v>
      </c>
      <c r="AD16" s="563"/>
      <c r="AE16" s="563"/>
      <c r="AF16" s="563"/>
      <c r="AG16" s="564"/>
      <c r="AH16" s="562">
        <v>13.6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1269627</v>
      </c>
      <c r="BO16" s="467"/>
      <c r="BP16" s="467"/>
      <c r="BQ16" s="467"/>
      <c r="BR16" s="467"/>
      <c r="BS16" s="467"/>
      <c r="BT16" s="467"/>
      <c r="BU16" s="468"/>
      <c r="BV16" s="466">
        <v>1219005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294</v>
      </c>
      <c r="AD17" s="443"/>
      <c r="AE17" s="443"/>
      <c r="AF17" s="443"/>
      <c r="AG17" s="444"/>
      <c r="AH17" s="442">
        <v>307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154078</v>
      </c>
      <c r="BO17" s="467"/>
      <c r="BP17" s="467"/>
      <c r="BQ17" s="467"/>
      <c r="BR17" s="467"/>
      <c r="BS17" s="467"/>
      <c r="BT17" s="467"/>
      <c r="BU17" s="468"/>
      <c r="BV17" s="466">
        <v>147213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209.46</v>
      </c>
      <c r="M18" s="531"/>
      <c r="N18" s="531"/>
      <c r="O18" s="531"/>
      <c r="P18" s="531"/>
      <c r="Q18" s="531"/>
      <c r="R18" s="532"/>
      <c r="S18" s="532"/>
      <c r="T18" s="532"/>
      <c r="U18" s="532"/>
      <c r="V18" s="533"/>
      <c r="W18" s="547"/>
      <c r="X18" s="548"/>
      <c r="Y18" s="548"/>
      <c r="Z18" s="548"/>
      <c r="AA18" s="548"/>
      <c r="AB18" s="558"/>
      <c r="AC18" s="430">
        <v>46.2</v>
      </c>
      <c r="AD18" s="431"/>
      <c r="AE18" s="431"/>
      <c r="AF18" s="431"/>
      <c r="AG18" s="534"/>
      <c r="AH18" s="430">
        <v>45.5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1266605</v>
      </c>
      <c r="BO18" s="467"/>
      <c r="BP18" s="467"/>
      <c r="BQ18" s="467"/>
      <c r="BR18" s="467"/>
      <c r="BS18" s="467"/>
      <c r="BT18" s="467"/>
      <c r="BU18" s="468"/>
      <c r="BV18" s="466">
        <v>1152618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1627289</v>
      </c>
      <c r="BO19" s="467"/>
      <c r="BP19" s="467"/>
      <c r="BQ19" s="467"/>
      <c r="BR19" s="467"/>
      <c r="BS19" s="467"/>
      <c r="BT19" s="467"/>
      <c r="BU19" s="468"/>
      <c r="BV19" s="466">
        <v>1570907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616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1982507</v>
      </c>
      <c r="BO23" s="467"/>
      <c r="BP23" s="467"/>
      <c r="BQ23" s="467"/>
      <c r="BR23" s="467"/>
      <c r="BS23" s="467"/>
      <c r="BT23" s="467"/>
      <c r="BU23" s="468"/>
      <c r="BV23" s="466">
        <v>2031224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6940</v>
      </c>
      <c r="R24" s="443"/>
      <c r="S24" s="443"/>
      <c r="T24" s="443"/>
      <c r="U24" s="443"/>
      <c r="V24" s="444"/>
      <c r="W24" s="508"/>
      <c r="X24" s="499"/>
      <c r="Y24" s="500"/>
      <c r="Z24" s="439" t="s">
        <v>171</v>
      </c>
      <c r="AA24" s="440"/>
      <c r="AB24" s="440"/>
      <c r="AC24" s="440"/>
      <c r="AD24" s="440"/>
      <c r="AE24" s="440"/>
      <c r="AF24" s="440"/>
      <c r="AG24" s="441"/>
      <c r="AH24" s="442">
        <v>38</v>
      </c>
      <c r="AI24" s="443"/>
      <c r="AJ24" s="443"/>
      <c r="AK24" s="443"/>
      <c r="AL24" s="444"/>
      <c r="AM24" s="442">
        <v>103930</v>
      </c>
      <c r="AN24" s="443"/>
      <c r="AO24" s="443"/>
      <c r="AP24" s="443"/>
      <c r="AQ24" s="443"/>
      <c r="AR24" s="444"/>
      <c r="AS24" s="442">
        <v>2735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1578362</v>
      </c>
      <c r="BO24" s="467"/>
      <c r="BP24" s="467"/>
      <c r="BQ24" s="467"/>
      <c r="BR24" s="467"/>
      <c r="BS24" s="467"/>
      <c r="BT24" s="467"/>
      <c r="BU24" s="468"/>
      <c r="BV24" s="466">
        <v>1602450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5590</v>
      </c>
      <c r="R25" s="443"/>
      <c r="S25" s="443"/>
      <c r="T25" s="443"/>
      <c r="U25" s="443"/>
      <c r="V25" s="444"/>
      <c r="W25" s="508"/>
      <c r="X25" s="499"/>
      <c r="Y25" s="500"/>
      <c r="Z25" s="439" t="s">
        <v>174</v>
      </c>
      <c r="AA25" s="440"/>
      <c r="AB25" s="440"/>
      <c r="AC25" s="440"/>
      <c r="AD25" s="440"/>
      <c r="AE25" s="440"/>
      <c r="AF25" s="440"/>
      <c r="AG25" s="441"/>
      <c r="AH25" s="442" t="s">
        <v>128</v>
      </c>
      <c r="AI25" s="443"/>
      <c r="AJ25" s="443"/>
      <c r="AK25" s="443"/>
      <c r="AL25" s="444"/>
      <c r="AM25" s="442" t="s">
        <v>128</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23012</v>
      </c>
      <c r="BO25" s="462"/>
      <c r="BP25" s="462"/>
      <c r="BQ25" s="462"/>
      <c r="BR25" s="462"/>
      <c r="BS25" s="462"/>
      <c r="BT25" s="462"/>
      <c r="BU25" s="463"/>
      <c r="BV25" s="461">
        <v>53727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5270</v>
      </c>
      <c r="R26" s="443"/>
      <c r="S26" s="443"/>
      <c r="T26" s="443"/>
      <c r="U26" s="443"/>
      <c r="V26" s="444"/>
      <c r="W26" s="508"/>
      <c r="X26" s="499"/>
      <c r="Y26" s="500"/>
      <c r="Z26" s="439" t="s">
        <v>177</v>
      </c>
      <c r="AA26" s="521"/>
      <c r="AB26" s="521"/>
      <c r="AC26" s="521"/>
      <c r="AD26" s="521"/>
      <c r="AE26" s="521"/>
      <c r="AF26" s="521"/>
      <c r="AG26" s="522"/>
      <c r="AH26" s="442" t="s">
        <v>145</v>
      </c>
      <c r="AI26" s="443"/>
      <c r="AJ26" s="443"/>
      <c r="AK26" s="443"/>
      <c r="AL26" s="444"/>
      <c r="AM26" s="442" t="s">
        <v>145</v>
      </c>
      <c r="AN26" s="443"/>
      <c r="AO26" s="443"/>
      <c r="AP26" s="443"/>
      <c r="AQ26" s="443"/>
      <c r="AR26" s="444"/>
      <c r="AS26" s="442" t="s">
        <v>145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2240</v>
      </c>
      <c r="R27" s="443"/>
      <c r="S27" s="443"/>
      <c r="T27" s="443"/>
      <c r="U27" s="443"/>
      <c r="V27" s="444"/>
      <c r="W27" s="508"/>
      <c r="X27" s="499"/>
      <c r="Y27" s="500"/>
      <c r="Z27" s="439" t="s">
        <v>180</v>
      </c>
      <c r="AA27" s="440"/>
      <c r="AB27" s="440"/>
      <c r="AC27" s="440"/>
      <c r="AD27" s="440"/>
      <c r="AE27" s="440"/>
      <c r="AF27" s="440"/>
      <c r="AG27" s="441"/>
      <c r="AH27" s="442" t="s">
        <v>145</v>
      </c>
      <c r="AI27" s="443"/>
      <c r="AJ27" s="443"/>
      <c r="AK27" s="443"/>
      <c r="AL27" s="444"/>
      <c r="AM27" s="442" t="s">
        <v>145</v>
      </c>
      <c r="AN27" s="443"/>
      <c r="AO27" s="443"/>
      <c r="AP27" s="443"/>
      <c r="AQ27" s="443"/>
      <c r="AR27" s="444"/>
      <c r="AS27" s="442" t="s">
        <v>128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38415</v>
      </c>
      <c r="BO27" s="470"/>
      <c r="BP27" s="470"/>
      <c r="BQ27" s="470"/>
      <c r="BR27" s="470"/>
      <c r="BS27" s="470"/>
      <c r="BT27" s="470"/>
      <c r="BU27" s="471"/>
      <c r="BV27" s="469">
        <v>38411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1830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145</v>
      </c>
      <c r="AN28" s="443"/>
      <c r="AO28" s="443"/>
      <c r="AP28" s="443"/>
      <c r="AQ28" s="443"/>
      <c r="AR28" s="444"/>
      <c r="AS28" s="442" t="s">
        <v>128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326182</v>
      </c>
      <c r="BO28" s="462"/>
      <c r="BP28" s="462"/>
      <c r="BQ28" s="462"/>
      <c r="BR28" s="462"/>
      <c r="BS28" s="462"/>
      <c r="BT28" s="462"/>
      <c r="BU28" s="463"/>
      <c r="BV28" s="461">
        <v>278157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6</v>
      </c>
      <c r="M29" s="443"/>
      <c r="N29" s="443"/>
      <c r="O29" s="443"/>
      <c r="P29" s="444"/>
      <c r="Q29" s="442">
        <v>1650</v>
      </c>
      <c r="R29" s="443"/>
      <c r="S29" s="443"/>
      <c r="T29" s="443"/>
      <c r="U29" s="443"/>
      <c r="V29" s="444"/>
      <c r="W29" s="509"/>
      <c r="X29" s="510"/>
      <c r="Y29" s="511"/>
      <c r="Z29" s="439" t="s">
        <v>186</v>
      </c>
      <c r="AA29" s="440"/>
      <c r="AB29" s="440"/>
      <c r="AC29" s="440"/>
      <c r="AD29" s="440"/>
      <c r="AE29" s="440"/>
      <c r="AF29" s="440"/>
      <c r="AG29" s="441"/>
      <c r="AH29" s="442">
        <v>38</v>
      </c>
      <c r="AI29" s="443"/>
      <c r="AJ29" s="443"/>
      <c r="AK29" s="443"/>
      <c r="AL29" s="444"/>
      <c r="AM29" s="442">
        <v>103930</v>
      </c>
      <c r="AN29" s="443"/>
      <c r="AO29" s="443"/>
      <c r="AP29" s="443"/>
      <c r="AQ29" s="443"/>
      <c r="AR29" s="444"/>
      <c r="AS29" s="442">
        <v>2735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189827</v>
      </c>
      <c r="BO29" s="467"/>
      <c r="BP29" s="467"/>
      <c r="BQ29" s="467"/>
      <c r="BR29" s="467"/>
      <c r="BS29" s="467"/>
      <c r="BT29" s="467"/>
      <c r="BU29" s="468"/>
      <c r="BV29" s="466">
        <v>189809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92.7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1991307</v>
      </c>
      <c r="BO30" s="470"/>
      <c r="BP30" s="470"/>
      <c r="BQ30" s="470"/>
      <c r="BR30" s="470"/>
      <c r="BS30" s="470"/>
      <c r="BT30" s="470"/>
      <c r="BU30" s="471"/>
      <c r="BV30" s="469">
        <v>2003678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会津若松地方広域市町村圏整備組合一般会計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（株）奥会津昭和村振興公社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国民健康保険事業（施設勘定）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下水道事業（特定環境保全）</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会津若松地方広域市町村圏整備組合水適用水供給事業会計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（有）グリーンファーム</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下水道事業（農業集落排水）</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福島県市町村総合事務組合一般会計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下水道事業（特定地域生活排水）</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福島県市町村総合事務組合消防補償等特別会計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福島県市町村総合事務組合消防賞じゅつ金特別会計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福島県市町村総合事務組合非常勤職員公務災害補償特別会計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福島県市町村総合事務組合自治会館管理特別会計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福島県後期高齢者医療広域連合一般会計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福島県後期高齢者医療広域連合後期高齢者医療特別会計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ru9TxMzNsME2/XPZFA43D5SJZdUmgvWOOewaGB3c22zKACsiGYtltJmlKCsEQcm9H0+oDHpkGf1rmdKAJRATg==" saltValue="+gjer8K85HQ/8wiRM8pn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4.03</v>
      </c>
      <c r="G34" s="33">
        <v>5.96</v>
      </c>
      <c r="H34" s="33">
        <v>5.61</v>
      </c>
      <c r="I34" s="33">
        <v>6.72</v>
      </c>
      <c r="J34" s="34">
        <v>5.0599999999999996</v>
      </c>
      <c r="K34" s="22"/>
      <c r="L34" s="22"/>
      <c r="M34" s="22"/>
      <c r="N34" s="22"/>
      <c r="O34" s="22"/>
      <c r="P34" s="22"/>
    </row>
    <row r="35" spans="1:16" ht="39" customHeight="1" x14ac:dyDescent="0.15">
      <c r="A35" s="22"/>
      <c r="B35" s="35"/>
      <c r="C35" s="1242" t="s">
        <v>569</v>
      </c>
      <c r="D35" s="1243"/>
      <c r="E35" s="1244"/>
      <c r="F35" s="36">
        <v>2.34</v>
      </c>
      <c r="G35" s="37">
        <v>2.92</v>
      </c>
      <c r="H35" s="37">
        <v>2.15</v>
      </c>
      <c r="I35" s="37">
        <v>1.1599999999999999</v>
      </c>
      <c r="J35" s="38">
        <v>1.41</v>
      </c>
      <c r="K35" s="22"/>
      <c r="L35" s="22"/>
      <c r="M35" s="22"/>
      <c r="N35" s="22"/>
      <c r="O35" s="22"/>
      <c r="P35" s="22"/>
    </row>
    <row r="36" spans="1:16" ht="39" customHeight="1" x14ac:dyDescent="0.15">
      <c r="A36" s="22"/>
      <c r="B36" s="35"/>
      <c r="C36" s="1242" t="s">
        <v>570</v>
      </c>
      <c r="D36" s="1243"/>
      <c r="E36" s="1244"/>
      <c r="F36" s="36">
        <v>0.56999999999999995</v>
      </c>
      <c r="G36" s="37">
        <v>0.25</v>
      </c>
      <c r="H36" s="37">
        <v>0.43</v>
      </c>
      <c r="I36" s="37">
        <v>0.42</v>
      </c>
      <c r="J36" s="38">
        <v>0.41</v>
      </c>
      <c r="K36" s="22"/>
      <c r="L36" s="22"/>
      <c r="M36" s="22"/>
      <c r="N36" s="22"/>
      <c r="O36" s="22"/>
      <c r="P36" s="22"/>
    </row>
    <row r="37" spans="1:16" ht="39" customHeight="1" x14ac:dyDescent="0.15">
      <c r="A37" s="22"/>
      <c r="B37" s="35"/>
      <c r="C37" s="1242" t="s">
        <v>571</v>
      </c>
      <c r="D37" s="1243"/>
      <c r="E37" s="1244"/>
      <c r="F37" s="36">
        <v>0.15</v>
      </c>
      <c r="G37" s="37">
        <v>0.06</v>
      </c>
      <c r="H37" s="37">
        <v>0.01</v>
      </c>
      <c r="I37" s="37">
        <v>0.4</v>
      </c>
      <c r="J37" s="38">
        <v>0.35</v>
      </c>
      <c r="K37" s="22"/>
      <c r="L37" s="22"/>
      <c r="M37" s="22"/>
      <c r="N37" s="22"/>
      <c r="O37" s="22"/>
      <c r="P37" s="22"/>
    </row>
    <row r="38" spans="1:16" ht="39" customHeight="1" x14ac:dyDescent="0.15">
      <c r="A38" s="22"/>
      <c r="B38" s="35"/>
      <c r="C38" s="1242" t="s">
        <v>572</v>
      </c>
      <c r="D38" s="1243"/>
      <c r="E38" s="1244"/>
      <c r="F38" s="36">
        <v>0.03</v>
      </c>
      <c r="G38" s="37">
        <v>0.03</v>
      </c>
      <c r="H38" s="37">
        <v>0.14000000000000001</v>
      </c>
      <c r="I38" s="37">
        <v>0.13</v>
      </c>
      <c r="J38" s="38">
        <v>0.21</v>
      </c>
      <c r="K38" s="22"/>
      <c r="L38" s="22"/>
      <c r="M38" s="22"/>
      <c r="N38" s="22"/>
      <c r="O38" s="22"/>
      <c r="P38" s="22"/>
    </row>
    <row r="39" spans="1:16" ht="39" customHeight="1" x14ac:dyDescent="0.15">
      <c r="A39" s="22"/>
      <c r="B39" s="35"/>
      <c r="C39" s="1242" t="s">
        <v>573</v>
      </c>
      <c r="D39" s="1243"/>
      <c r="E39" s="1244"/>
      <c r="F39" s="36">
        <v>0.06</v>
      </c>
      <c r="G39" s="37">
        <v>0.04</v>
      </c>
      <c r="H39" s="37">
        <v>0.11</v>
      </c>
      <c r="I39" s="37">
        <v>0.2</v>
      </c>
      <c r="J39" s="38">
        <v>0.15</v>
      </c>
      <c r="K39" s="22"/>
      <c r="L39" s="22"/>
      <c r="M39" s="22"/>
      <c r="N39" s="22"/>
      <c r="O39" s="22"/>
      <c r="P39" s="22"/>
    </row>
    <row r="40" spans="1:16" ht="39" customHeight="1" x14ac:dyDescent="0.15">
      <c r="A40" s="22"/>
      <c r="B40" s="35"/>
      <c r="C40" s="1242" t="s">
        <v>574</v>
      </c>
      <c r="D40" s="1243"/>
      <c r="E40" s="1244"/>
      <c r="F40" s="36">
        <v>0.02</v>
      </c>
      <c r="G40" s="37">
        <v>0.02</v>
      </c>
      <c r="H40" s="37">
        <v>0.03</v>
      </c>
      <c r="I40" s="37">
        <v>7.0000000000000007E-2</v>
      </c>
      <c r="J40" s="38">
        <v>0.08</v>
      </c>
      <c r="K40" s="22"/>
      <c r="L40" s="22"/>
      <c r="M40" s="22"/>
      <c r="N40" s="22"/>
      <c r="O40" s="22"/>
      <c r="P40" s="22"/>
    </row>
    <row r="41" spans="1:16" ht="39" customHeight="1" x14ac:dyDescent="0.15">
      <c r="A41" s="22"/>
      <c r="B41" s="35"/>
      <c r="C41" s="1242" t="s">
        <v>575</v>
      </c>
      <c r="D41" s="1243"/>
      <c r="E41" s="1244"/>
      <c r="F41" s="36">
        <v>0</v>
      </c>
      <c r="G41" s="37">
        <v>0.6</v>
      </c>
      <c r="H41" s="37">
        <v>0.53</v>
      </c>
      <c r="I41" s="37">
        <v>0.36</v>
      </c>
      <c r="J41" s="38">
        <v>0.06</v>
      </c>
      <c r="K41" s="22"/>
      <c r="L41" s="22"/>
      <c r="M41" s="22"/>
      <c r="N41" s="22"/>
      <c r="O41" s="22"/>
      <c r="P41" s="22"/>
    </row>
    <row r="42" spans="1:16" ht="39" customHeight="1" x14ac:dyDescent="0.15">
      <c r="A42" s="22"/>
      <c r="B42" s="39"/>
      <c r="C42" s="1242" t="s">
        <v>576</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577</v>
      </c>
      <c r="D43" s="1246"/>
      <c r="E43" s="1247"/>
      <c r="F43" s="41">
        <v>0.05</v>
      </c>
      <c r="G43" s="42">
        <v>0.03</v>
      </c>
      <c r="H43" s="42">
        <v>0.03</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Rr1QbapvSI3ctS9GWfboBDgH22epuo+YPU2dNMfEZ9SynNYX8pymUrvRMnDuLtQ1dAuSVv0W+0RuZ48xZhaQ==" saltValue="LYE6O3RxrxfGyQ2QslY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128</v>
      </c>
      <c r="L45" s="60">
        <v>132</v>
      </c>
      <c r="M45" s="60">
        <v>140</v>
      </c>
      <c r="N45" s="60">
        <v>148</v>
      </c>
      <c r="O45" s="61">
        <v>192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101</v>
      </c>
      <c r="L48" s="64">
        <v>93</v>
      </c>
      <c r="M48" s="64">
        <v>101</v>
      </c>
      <c r="N48" s="64">
        <v>100</v>
      </c>
      <c r="O48" s="65">
        <v>93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v>1</v>
      </c>
      <c r="N49" s="64">
        <v>1</v>
      </c>
      <c r="O49" s="65">
        <v>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185</v>
      </c>
      <c r="L52" s="64">
        <v>184</v>
      </c>
      <c r="M52" s="64">
        <v>190</v>
      </c>
      <c r="N52" s="64">
        <v>188</v>
      </c>
      <c r="O52" s="65">
        <v>218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45</v>
      </c>
      <c r="L53" s="69">
        <v>42</v>
      </c>
      <c r="M53" s="69">
        <v>52</v>
      </c>
      <c r="N53" s="69">
        <v>61</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djADmtOhDibgTAmvZtKpuf2URqRbj/7gEKw7tJNgFcrDDTTaYZhv2aMW4SCzg14T6Y7PGZGJBq1ffOTc1ViQ==" saltValue="QSDT4/Yl2UURkqAxqD8W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H1"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1756</v>
      </c>
      <c r="J41" s="104">
        <v>1785</v>
      </c>
      <c r="K41" s="104">
        <v>2039</v>
      </c>
      <c r="L41" s="104">
        <v>1900</v>
      </c>
      <c r="M41" s="105">
        <v>1990</v>
      </c>
    </row>
    <row r="42" spans="2:13" ht="27.75" customHeight="1" x14ac:dyDescent="0.15">
      <c r="B42" s="1278"/>
      <c r="C42" s="1279"/>
      <c r="D42" s="106"/>
      <c r="E42" s="1282" t="s">
        <v>32</v>
      </c>
      <c r="F42" s="1282"/>
      <c r="G42" s="1282"/>
      <c r="H42" s="1283"/>
      <c r="I42" s="107" t="s">
        <v>516</v>
      </c>
      <c r="J42" s="108" t="s">
        <v>516</v>
      </c>
      <c r="K42" s="108" t="s">
        <v>516</v>
      </c>
      <c r="L42" s="108" t="s">
        <v>516</v>
      </c>
      <c r="M42" s="109" t="s">
        <v>516</v>
      </c>
    </row>
    <row r="43" spans="2:13" ht="27.75" customHeight="1" x14ac:dyDescent="0.15">
      <c r="B43" s="1278"/>
      <c r="C43" s="1279"/>
      <c r="D43" s="106"/>
      <c r="E43" s="1282" t="s">
        <v>33</v>
      </c>
      <c r="F43" s="1282"/>
      <c r="G43" s="1282"/>
      <c r="H43" s="1283"/>
      <c r="I43" s="107">
        <v>1022</v>
      </c>
      <c r="J43" s="108">
        <v>964</v>
      </c>
      <c r="K43" s="108">
        <v>952</v>
      </c>
      <c r="L43" s="108">
        <v>933</v>
      </c>
      <c r="M43" s="109">
        <v>887</v>
      </c>
    </row>
    <row r="44" spans="2:13" ht="27.75" customHeight="1" x14ac:dyDescent="0.15">
      <c r="B44" s="1278"/>
      <c r="C44" s="1279"/>
      <c r="D44" s="106"/>
      <c r="E44" s="1282" t="s">
        <v>34</v>
      </c>
      <c r="F44" s="1282"/>
      <c r="G44" s="1282"/>
      <c r="H44" s="1283"/>
      <c r="I44" s="107">
        <v>3</v>
      </c>
      <c r="J44" s="108">
        <v>4</v>
      </c>
      <c r="K44" s="108">
        <v>3</v>
      </c>
      <c r="L44" s="108">
        <v>4</v>
      </c>
      <c r="M44" s="109">
        <v>3</v>
      </c>
    </row>
    <row r="45" spans="2:13" ht="27.75" customHeight="1" x14ac:dyDescent="0.15">
      <c r="B45" s="1278"/>
      <c r="C45" s="1279"/>
      <c r="D45" s="106"/>
      <c r="E45" s="1282" t="s">
        <v>35</v>
      </c>
      <c r="F45" s="1282"/>
      <c r="G45" s="1282"/>
      <c r="H45" s="1283"/>
      <c r="I45" s="107">
        <v>388</v>
      </c>
      <c r="J45" s="108">
        <v>323</v>
      </c>
      <c r="K45" s="108">
        <v>319</v>
      </c>
      <c r="L45" s="108">
        <v>292</v>
      </c>
      <c r="M45" s="109">
        <v>288</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2745</v>
      </c>
      <c r="J50" s="108">
        <v>2791</v>
      </c>
      <c r="K50" s="108">
        <v>2817</v>
      </c>
      <c r="L50" s="108">
        <v>2671</v>
      </c>
      <c r="M50" s="109">
        <v>2704</v>
      </c>
    </row>
    <row r="51" spans="2:13" ht="27.75" customHeight="1" x14ac:dyDescent="0.15">
      <c r="B51" s="1278"/>
      <c r="C51" s="1279"/>
      <c r="D51" s="106"/>
      <c r="E51" s="1282" t="s">
        <v>42</v>
      </c>
      <c r="F51" s="1282"/>
      <c r="G51" s="1282"/>
      <c r="H51" s="1283"/>
      <c r="I51" s="107">
        <v>17</v>
      </c>
      <c r="J51" s="108">
        <v>20</v>
      </c>
      <c r="K51" s="108">
        <v>19</v>
      </c>
      <c r="L51" s="108">
        <v>14</v>
      </c>
      <c r="M51" s="109">
        <v>10</v>
      </c>
    </row>
    <row r="52" spans="2:13" ht="27.75" customHeight="1" x14ac:dyDescent="0.15">
      <c r="B52" s="1280"/>
      <c r="C52" s="1281"/>
      <c r="D52" s="106"/>
      <c r="E52" s="1282" t="s">
        <v>43</v>
      </c>
      <c r="F52" s="1282"/>
      <c r="G52" s="1282"/>
      <c r="H52" s="1283"/>
      <c r="I52" s="107">
        <v>1870</v>
      </c>
      <c r="J52" s="108">
        <v>2088</v>
      </c>
      <c r="K52" s="108">
        <v>2162</v>
      </c>
      <c r="L52" s="108">
        <v>2145</v>
      </c>
      <c r="M52" s="109">
        <v>2036</v>
      </c>
    </row>
    <row r="53" spans="2:13" ht="27.75" customHeight="1" thickBot="1" x14ac:dyDescent="0.2">
      <c r="B53" s="1284" t="s">
        <v>44</v>
      </c>
      <c r="C53" s="1285"/>
      <c r="D53" s="113"/>
      <c r="E53" s="1286" t="s">
        <v>45</v>
      </c>
      <c r="F53" s="1286"/>
      <c r="G53" s="1286"/>
      <c r="H53" s="1287"/>
      <c r="I53" s="114">
        <v>-1462</v>
      </c>
      <c r="J53" s="115">
        <v>-1823</v>
      </c>
      <c r="K53" s="115">
        <v>-1685</v>
      </c>
      <c r="L53" s="115">
        <v>-1702</v>
      </c>
      <c r="M53" s="116">
        <v>-1581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0a09nzLXgj82QLTRM18KTgkTfEFgTvXXD5fsvLvHR/q+17+hhqvuHtnhJfszuwGvAA4N8WFtwPLNhI/97oM+w==" saltValue="UTAz2NQxKjFXnMrGW3PD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302</v>
      </c>
      <c r="G55" s="128">
        <v>278</v>
      </c>
      <c r="H55" s="129">
        <v>326</v>
      </c>
    </row>
    <row r="56" spans="2:8" ht="52.5" customHeight="1" x14ac:dyDescent="0.15">
      <c r="B56" s="130"/>
      <c r="C56" s="1305" t="s">
        <v>49</v>
      </c>
      <c r="D56" s="1305"/>
      <c r="E56" s="1306"/>
      <c r="F56" s="131">
        <v>190</v>
      </c>
      <c r="G56" s="131">
        <v>190</v>
      </c>
      <c r="H56" s="132">
        <v>190</v>
      </c>
    </row>
    <row r="57" spans="2:8" ht="53.25" customHeight="1" x14ac:dyDescent="0.15">
      <c r="B57" s="130"/>
      <c r="C57" s="1307" t="s">
        <v>50</v>
      </c>
      <c r="D57" s="1307"/>
      <c r="E57" s="1308"/>
      <c r="F57" s="133">
        <v>2130</v>
      </c>
      <c r="G57" s="133">
        <v>2004</v>
      </c>
      <c r="H57" s="134">
        <v>1991</v>
      </c>
    </row>
    <row r="58" spans="2:8" ht="45.75" customHeight="1" x14ac:dyDescent="0.15">
      <c r="B58" s="135"/>
      <c r="C58" s="1295" t="s">
        <v>584</v>
      </c>
      <c r="D58" s="1296"/>
      <c r="E58" s="1297"/>
      <c r="F58" s="136">
        <v>932</v>
      </c>
      <c r="G58" s="136">
        <v>876</v>
      </c>
      <c r="H58" s="137">
        <v>860</v>
      </c>
    </row>
    <row r="59" spans="2:8" ht="45.75" customHeight="1" x14ac:dyDescent="0.15">
      <c r="B59" s="135"/>
      <c r="C59" s="1295" t="s">
        <v>585</v>
      </c>
      <c r="D59" s="1296"/>
      <c r="E59" s="1297"/>
      <c r="F59" s="136">
        <v>522</v>
      </c>
      <c r="G59" s="136">
        <v>498</v>
      </c>
      <c r="H59" s="137">
        <v>498</v>
      </c>
    </row>
    <row r="60" spans="2:8" ht="45.75" customHeight="1" x14ac:dyDescent="0.15">
      <c r="B60" s="135"/>
      <c r="C60" s="1295" t="s">
        <v>586</v>
      </c>
      <c r="D60" s="1296"/>
      <c r="E60" s="1297"/>
      <c r="F60" s="136">
        <v>306</v>
      </c>
      <c r="G60" s="136">
        <v>252</v>
      </c>
      <c r="H60" s="137">
        <v>252</v>
      </c>
    </row>
    <row r="61" spans="2:8" ht="45.75" customHeight="1" x14ac:dyDescent="0.15">
      <c r="B61" s="135"/>
      <c r="C61" s="1295" t="s">
        <v>587</v>
      </c>
      <c r="D61" s="1296"/>
      <c r="E61" s="1297"/>
      <c r="F61" s="136">
        <v>263</v>
      </c>
      <c r="G61" s="136">
        <v>263</v>
      </c>
      <c r="H61" s="137">
        <v>263</v>
      </c>
    </row>
    <row r="62" spans="2:8" ht="45.75" customHeight="1" thickBot="1" x14ac:dyDescent="0.2">
      <c r="B62" s="138"/>
      <c r="C62" s="1298" t="s">
        <v>588</v>
      </c>
      <c r="D62" s="1299"/>
      <c r="E62" s="1300"/>
      <c r="F62" s="139">
        <v>39</v>
      </c>
      <c r="G62" s="139">
        <v>39</v>
      </c>
      <c r="H62" s="140">
        <v>39</v>
      </c>
    </row>
    <row r="63" spans="2:8" ht="52.5" customHeight="1" thickBot="1" x14ac:dyDescent="0.2">
      <c r="B63" s="141"/>
      <c r="C63" s="1301" t="s">
        <v>51</v>
      </c>
      <c r="D63" s="1301"/>
      <c r="E63" s="1302"/>
      <c r="F63" s="142">
        <v>2621</v>
      </c>
      <c r="G63" s="142">
        <v>2472</v>
      </c>
      <c r="H63" s="143">
        <v>2507</v>
      </c>
    </row>
    <row r="64" spans="2:8" ht="15" customHeight="1" x14ac:dyDescent="0.15"/>
  </sheetData>
  <sheetProtection algorithmName="SHA-512" hashValue="vuAKMyxVN4p/wN7yfSQ27T72jkwvu7XrxttgqBcMAUFnYT/PlkbIqr2B8DdFmJz1N3chG7x5rTJFlf7tO57ILQ==" saltValue="aDRLF6s2ooG3UF8uO26R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C9BB-EA1A-4BDC-9035-D3FFBFF14546}">
  <sheetPr>
    <pageSetUpPr fitToPage="1"/>
  </sheetPr>
  <dimension ref="A1:WZM160"/>
  <sheetViews>
    <sheetView showGridLines="0" tabSelected="1" topLeftCell="J73"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56.8</v>
      </c>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09">
        <v>4.4000000000000004</v>
      </c>
      <c r="BQ75" s="1309"/>
      <c r="BR75" s="1309"/>
      <c r="BS75" s="1309"/>
      <c r="BT75" s="1309"/>
      <c r="BU75" s="1309"/>
      <c r="BV75" s="1309"/>
      <c r="BW75" s="1309"/>
      <c r="BX75" s="1309">
        <v>3.7</v>
      </c>
      <c r="BY75" s="1309"/>
      <c r="BZ75" s="1309"/>
      <c r="CA75" s="1309"/>
      <c r="CB75" s="1309"/>
      <c r="CC75" s="1309"/>
      <c r="CD75" s="1309"/>
      <c r="CE75" s="1309"/>
      <c r="CF75" s="1309">
        <v>3.7</v>
      </c>
      <c r="CG75" s="1309"/>
      <c r="CH75" s="1309"/>
      <c r="CI75" s="1309"/>
      <c r="CJ75" s="1309"/>
      <c r="CK75" s="1309"/>
      <c r="CL75" s="1309"/>
      <c r="CM75" s="1309"/>
      <c r="CN75" s="1309">
        <v>4.4000000000000004</v>
      </c>
      <c r="CO75" s="1309"/>
      <c r="CP75" s="1309"/>
      <c r="CQ75" s="1309"/>
      <c r="CR75" s="1309"/>
      <c r="CS75" s="1309"/>
      <c r="CT75" s="1309"/>
      <c r="CU75" s="1309"/>
      <c r="CV75" s="1309">
        <v>5.3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609</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pesEl++dUHudwd7BAhdf3DwA6Yes0hcN4LSeDo4ciyPAVPRDx13T/Rjp1TBFd6xWvVDkG15O6s9MNdFcRqpKg==" saltValue="WRFjR3rHy18oBo33xs5k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AA43-2061-4194-9642-0DC5E18AD2FE}">
  <sheetPr>
    <pageSetUpPr fitToPage="1"/>
  </sheetPr>
  <dimension ref="A1:DR125"/>
  <sheetViews>
    <sheetView showGridLines="0" topLeftCell="A101"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4xj0BZBu6KyRWBikLnYGHyZuyZzlki890lUzXf+H2LlpYqZNYoFxc8hDWZ7U2xZFbCwpfcZtWqnXiPpss3gONw==" saltValue="htet6kI/TVQkw7k4ImE6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6376-87AC-48D0-B7BC-2C0279E8B7F7}">
  <sheetPr>
    <pageSetUpPr fitToPage="1"/>
  </sheetPr>
  <dimension ref="A1:DR125"/>
  <sheetViews>
    <sheetView showGridLines="0" topLeftCell="A10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QsyRiLWdbX3sLK/Rm6o5roalbwOKczOFNLdi/Azpa045XqTuHGt1xS8pz0Tnz0TzwgqClVcNinUv7f6SHIAoVQ==" saltValue="ZrOapR2dGxkY6yOzrg2a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549586</v>
      </c>
      <c r="E3" s="162"/>
      <c r="F3" s="163">
        <v>280458</v>
      </c>
      <c r="G3" s="164"/>
      <c r="H3" s="165"/>
    </row>
    <row r="4" spans="1:8" x14ac:dyDescent="0.15">
      <c r="A4" s="166"/>
      <c r="B4" s="167"/>
      <c r="C4" s="168"/>
      <c r="D4" s="169">
        <v>434516</v>
      </c>
      <c r="E4" s="170"/>
      <c r="F4" s="171">
        <v>127286</v>
      </c>
      <c r="G4" s="172"/>
      <c r="H4" s="173"/>
    </row>
    <row r="5" spans="1:8" x14ac:dyDescent="0.15">
      <c r="A5" s="154" t="s">
        <v>550</v>
      </c>
      <c r="B5" s="159"/>
      <c r="C5" s="160"/>
      <c r="D5" s="161">
        <v>279133</v>
      </c>
      <c r="E5" s="162"/>
      <c r="F5" s="163">
        <v>291945</v>
      </c>
      <c r="G5" s="164"/>
      <c r="H5" s="165"/>
    </row>
    <row r="6" spans="1:8" x14ac:dyDescent="0.15">
      <c r="A6" s="166"/>
      <c r="B6" s="167"/>
      <c r="C6" s="168"/>
      <c r="D6" s="169">
        <v>180053</v>
      </c>
      <c r="E6" s="170"/>
      <c r="F6" s="171">
        <v>127651</v>
      </c>
      <c r="G6" s="172"/>
      <c r="H6" s="173"/>
    </row>
    <row r="7" spans="1:8" x14ac:dyDescent="0.15">
      <c r="A7" s="154" t="s">
        <v>551</v>
      </c>
      <c r="B7" s="159"/>
      <c r="C7" s="160"/>
      <c r="D7" s="161">
        <v>440705</v>
      </c>
      <c r="E7" s="162"/>
      <c r="F7" s="163">
        <v>291173</v>
      </c>
      <c r="G7" s="164"/>
      <c r="H7" s="165"/>
    </row>
    <row r="8" spans="1:8" x14ac:dyDescent="0.15">
      <c r="A8" s="166"/>
      <c r="B8" s="167"/>
      <c r="C8" s="168"/>
      <c r="D8" s="169">
        <v>286114</v>
      </c>
      <c r="E8" s="170"/>
      <c r="F8" s="171">
        <v>119071</v>
      </c>
      <c r="G8" s="172"/>
      <c r="H8" s="173"/>
    </row>
    <row r="9" spans="1:8" x14ac:dyDescent="0.15">
      <c r="A9" s="154" t="s">
        <v>552</v>
      </c>
      <c r="B9" s="159"/>
      <c r="C9" s="160"/>
      <c r="D9" s="161">
        <v>196293</v>
      </c>
      <c r="E9" s="162"/>
      <c r="F9" s="163">
        <v>271581</v>
      </c>
      <c r="G9" s="164"/>
      <c r="H9" s="165"/>
    </row>
    <row r="10" spans="1:8" x14ac:dyDescent="0.15">
      <c r="A10" s="166"/>
      <c r="B10" s="167"/>
      <c r="C10" s="168"/>
      <c r="D10" s="169">
        <v>158045</v>
      </c>
      <c r="E10" s="170"/>
      <c r="F10" s="171">
        <v>117844</v>
      </c>
      <c r="G10" s="172"/>
      <c r="H10" s="173"/>
    </row>
    <row r="11" spans="1:8" x14ac:dyDescent="0.15">
      <c r="A11" s="154" t="s">
        <v>553</v>
      </c>
      <c r="B11" s="159"/>
      <c r="C11" s="160"/>
      <c r="D11" s="161">
        <v>297298</v>
      </c>
      <c r="E11" s="162"/>
      <c r="F11" s="163">
        <v>268375</v>
      </c>
      <c r="G11" s="164"/>
      <c r="H11" s="165"/>
    </row>
    <row r="12" spans="1:8" x14ac:dyDescent="0.15">
      <c r="A12" s="166"/>
      <c r="B12" s="167"/>
      <c r="C12" s="174"/>
      <c r="D12" s="169">
        <v>159822</v>
      </c>
      <c r="E12" s="170"/>
      <c r="F12" s="171">
        <v>119602</v>
      </c>
      <c r="G12" s="172"/>
      <c r="H12" s="173"/>
    </row>
    <row r="13" spans="1:8" x14ac:dyDescent="0.15">
      <c r="A13" s="154"/>
      <c r="B13" s="159"/>
      <c r="C13" s="175"/>
      <c r="D13" s="176">
        <v>352603</v>
      </c>
      <c r="E13" s="177"/>
      <c r="F13" s="178">
        <v>280706</v>
      </c>
      <c r="G13" s="179"/>
      <c r="H13" s="165"/>
    </row>
    <row r="14" spans="1:8" x14ac:dyDescent="0.15">
      <c r="A14" s="166"/>
      <c r="B14" s="167"/>
      <c r="C14" s="168"/>
      <c r="D14" s="169">
        <v>243710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4.03</v>
      </c>
      <c r="C19" s="180">
        <f>ROUND(VALUE(SUBSTITUTE(実質収支比率等に係る経年分析!G$48,"▲","-")),2)</f>
        <v>5.97</v>
      </c>
      <c r="D19" s="180">
        <f>ROUND(VALUE(SUBSTITUTE(実質収支比率等に係る経年分析!H$48,"▲","-")),2)</f>
        <v>5.61</v>
      </c>
      <c r="E19" s="180">
        <f>ROUND(VALUE(SUBSTITUTE(実質収支比率等に係る経年分析!I$48,"▲","-")),2)</f>
        <v>6.73</v>
      </c>
      <c r="F19" s="180">
        <f>ROUND(VALUE(SUBSTITUTE(実質収支比率等に係る経年分析!J$48,"▲","-")),2)</f>
        <v>5.07</v>
      </c>
    </row>
    <row r="20" spans="1:11" x14ac:dyDescent="0.15">
      <c r="A20" s="180" t="s">
        <v>55</v>
      </c>
      <c r="B20" s="180">
        <f>ROUND(VALUE(SUBSTITUTE(実質収支比率等に係る経年分析!F$47,"▲","-")),2)</f>
        <v>40.35</v>
      </c>
      <c r="C20" s="180">
        <f>ROUND(VALUE(SUBSTITUTE(実質収支比率等に係る経年分析!G$47,"▲","-")),2)</f>
        <v>24.76</v>
      </c>
      <c r="D20" s="180">
        <f>ROUND(VALUE(SUBSTITUTE(実質収支比率等に係る経年分析!H$47,"▲","-")),2)</f>
        <v>22.57</v>
      </c>
      <c r="E20" s="180">
        <f>ROUND(VALUE(SUBSTITUTE(実質収支比率等に係る経年分析!I$47,"▲","-")),2)</f>
        <v>21.72</v>
      </c>
      <c r="F20" s="180">
        <f>ROUND(VALUE(SUBSTITUTE(実質収支比率等に係る経年分析!J$47,"▲","-")),2)</f>
        <v>24.54</v>
      </c>
    </row>
    <row r="21" spans="1:11" x14ac:dyDescent="0.15">
      <c r="A21" s="180" t="s">
        <v>56</v>
      </c>
      <c r="B21" s="180">
        <f>IF(ISNUMBER(VALUE(SUBSTITUTE(実質収支比率等に係る経年分析!F$49,"▲","-"))),ROUND(VALUE(SUBSTITUTE(実質収支比率等に係る経年分析!F$49,"▲","-")),2),NA())</f>
        <v>-13.24</v>
      </c>
      <c r="C21" s="180">
        <f>IF(ISNUMBER(VALUE(SUBSTITUTE(実質収支比率等に係る経年分析!G$49,"▲","-"))),ROUND(VALUE(SUBSTITUTE(実質収支比率等に係る経年分析!G$49,"▲","-")),2),NA())</f>
        <v>-18.2</v>
      </c>
      <c r="D21" s="180">
        <f>IF(ISNUMBER(VALUE(SUBSTITUTE(実質収支比率等に係る経年分析!H$49,"▲","-"))),ROUND(VALUE(SUBSTITUTE(実質収支比率等に係る経年分析!H$49,"▲","-")),2),NA())</f>
        <v>-7.44</v>
      </c>
      <c r="E21" s="180">
        <f>IF(ISNUMBER(VALUE(SUBSTITUTE(実質収支比率等に係る経年分析!I$49,"▲","-"))),ROUND(VALUE(SUBSTITUTE(実質収支比率等に係る経年分析!I$49,"▲","-")),2),NA())</f>
        <v>-3.75</v>
      </c>
      <c r="F21" s="180">
        <f>IF(ISNUMBER(VALUE(SUBSTITUTE(実質収支比率等に係る経年分析!J$49,"▲","-"))),ROUND(VALUE(SUBSTITUTE(実質収支比率等に係る経年分析!J$49,"▲","-")),2),NA())</f>
        <v>-1.1499999999999999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下水道事業（特定地域生活排水）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下水道事業（特定環境保全）</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下水道事業（農業集落排水）</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国民健康保険事業（施設勘定）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1.1599999999999999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5.0599999999999996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185</v>
      </c>
      <c r="E42" s="182"/>
      <c r="F42" s="182"/>
      <c r="G42" s="182">
        <f>'実質公債費比率（分子）の構造'!L$52</f>
        <v>184</v>
      </c>
      <c r="H42" s="182"/>
      <c r="I42" s="182"/>
      <c r="J42" s="182">
        <f>'実質公債費比率（分子）の構造'!M$52</f>
        <v>190</v>
      </c>
      <c r="K42" s="182"/>
      <c r="L42" s="182"/>
      <c r="M42" s="182">
        <f>'実質公債費比率（分子）の構造'!N$52</f>
        <v>188</v>
      </c>
      <c r="N42" s="182"/>
      <c r="O42" s="182"/>
      <c r="P42" s="182">
        <f>'実質公債費比率（分子）の構造'!O$52</f>
        <v>218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101</v>
      </c>
      <c r="C46" s="182"/>
      <c r="D46" s="182"/>
      <c r="E46" s="182">
        <f>'実質公債費比率（分子）の構造'!L$48</f>
        <v>93</v>
      </c>
      <c r="F46" s="182"/>
      <c r="G46" s="182"/>
      <c r="H46" s="182">
        <f>'実質公債費比率（分子）の構造'!M$48</f>
        <v>101</v>
      </c>
      <c r="I46" s="182"/>
      <c r="J46" s="182"/>
      <c r="K46" s="182">
        <f>'実質公債費比率（分子）の構造'!N$48</f>
        <v>100</v>
      </c>
      <c r="L46" s="182"/>
      <c r="M46" s="182"/>
      <c r="N46" s="182">
        <f>'実質公債費比率（分子）の構造'!O$48</f>
        <v>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128</v>
      </c>
      <c r="C49" s="182"/>
      <c r="D49" s="182"/>
      <c r="E49" s="182">
        <f>'実質公債費比率（分子）の構造'!L$45</f>
        <v>132</v>
      </c>
      <c r="F49" s="182"/>
      <c r="G49" s="182"/>
      <c r="H49" s="182">
        <f>'実質公債費比率（分子）の構造'!M$45</f>
        <v>140</v>
      </c>
      <c r="I49" s="182"/>
      <c r="J49" s="182"/>
      <c r="K49" s="182">
        <f>'実質公債費比率（分子）の構造'!N$45</f>
        <v>148</v>
      </c>
      <c r="L49" s="182"/>
      <c r="M49" s="182"/>
      <c r="N49" s="182">
        <f>'実質公債費比率（分子）の構造'!O$45</f>
        <v>192</v>
      </c>
      <c r="O49" s="182"/>
      <c r="P49" s="182"/>
    </row>
    <row r="50" spans="1:16" x14ac:dyDescent="0.15">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42</v>
      </c>
      <c r="G50" s="182" t="e">
        <f>NA()</f>
        <v>#N/A</v>
      </c>
      <c r="H50" s="182" t="e">
        <f>NA()</f>
        <v>#N/A</v>
      </c>
      <c r="I50" s="182">
        <f>IF(ISNUMBER('実質公債費比率（分子）の構造'!M$53),'実質公債費比率（分子）の構造'!M$53,NA())</f>
        <v>52</v>
      </c>
      <c r="J50" s="182" t="e">
        <f>NA()</f>
        <v>#N/A</v>
      </c>
      <c r="K50" s="182" t="e">
        <f>NA()</f>
        <v>#N/A</v>
      </c>
      <c r="L50" s="182">
        <f>IF(ISNUMBER('実質公債費比率（分子）の構造'!N$53),'実質公債費比率（分子）の構造'!N$53,NA())</f>
        <v>61</v>
      </c>
      <c r="M50" s="182" t="e">
        <f>NA()</f>
        <v>#N/A</v>
      </c>
      <c r="N50" s="182" t="e">
        <f>NA()</f>
        <v>#N/A</v>
      </c>
      <c r="O50" s="182">
        <f>IF(ISNUMBER('実質公債費比率（分子）の構造'!O$53),'実質公債費比率（分子）の構造'!O$53,NA())</f>
        <v>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1870</v>
      </c>
      <c r="E56" s="181"/>
      <c r="F56" s="181"/>
      <c r="G56" s="181">
        <f>'将来負担比率（分子）の構造'!J$52</f>
        <v>2088</v>
      </c>
      <c r="H56" s="181"/>
      <c r="I56" s="181"/>
      <c r="J56" s="181">
        <f>'将来負担比率（分子）の構造'!K$52</f>
        <v>2162</v>
      </c>
      <c r="K56" s="181"/>
      <c r="L56" s="181"/>
      <c r="M56" s="181">
        <f>'将来負担比率（分子）の構造'!L$52</f>
        <v>2145</v>
      </c>
      <c r="N56" s="181"/>
      <c r="O56" s="181"/>
      <c r="P56" s="181">
        <f>'将来負担比率（分子）の構造'!M$52</f>
        <v>2036</v>
      </c>
    </row>
    <row r="57" spans="1:16" x14ac:dyDescent="0.15">
      <c r="A57" s="181" t="s">
        <v>42</v>
      </c>
      <c r="B57" s="181"/>
      <c r="C57" s="181"/>
      <c r="D57" s="181">
        <f>'将来負担比率（分子）の構造'!I$51</f>
        <v>17</v>
      </c>
      <c r="E57" s="181"/>
      <c r="F57" s="181"/>
      <c r="G57" s="181">
        <f>'将来負担比率（分子）の構造'!J$51</f>
        <v>20</v>
      </c>
      <c r="H57" s="181"/>
      <c r="I57" s="181"/>
      <c r="J57" s="181">
        <f>'将来負担比率（分子）の構造'!K$51</f>
        <v>19</v>
      </c>
      <c r="K57" s="181"/>
      <c r="L57" s="181"/>
      <c r="M57" s="181">
        <f>'将来負担比率（分子）の構造'!L$51</f>
        <v>14</v>
      </c>
      <c r="N57" s="181"/>
      <c r="O57" s="181"/>
      <c r="P57" s="181">
        <f>'将来負担比率（分子）の構造'!M$51</f>
        <v>10</v>
      </c>
    </row>
    <row r="58" spans="1:16" x14ac:dyDescent="0.15">
      <c r="A58" s="181" t="s">
        <v>41</v>
      </c>
      <c r="B58" s="181"/>
      <c r="C58" s="181"/>
      <c r="D58" s="181">
        <f>'将来負担比率（分子）の構造'!I$50</f>
        <v>2745</v>
      </c>
      <c r="E58" s="181"/>
      <c r="F58" s="181"/>
      <c r="G58" s="181">
        <f>'将来負担比率（分子）の構造'!J$50</f>
        <v>2791</v>
      </c>
      <c r="H58" s="181"/>
      <c r="I58" s="181"/>
      <c r="J58" s="181">
        <f>'将来負担比率（分子）の構造'!K$50</f>
        <v>2817</v>
      </c>
      <c r="K58" s="181"/>
      <c r="L58" s="181"/>
      <c r="M58" s="181">
        <f>'将来負担比率（分子）の構造'!L$50</f>
        <v>2671</v>
      </c>
      <c r="N58" s="181"/>
      <c r="O58" s="181"/>
      <c r="P58" s="181">
        <f>'将来負担比率（分子）の構造'!M$50</f>
        <v>2704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388</v>
      </c>
      <c r="C62" s="181"/>
      <c r="D62" s="181"/>
      <c r="E62" s="181">
        <f>'将来負担比率（分子）の構造'!J$45</f>
        <v>323</v>
      </c>
      <c r="F62" s="181"/>
      <c r="G62" s="181"/>
      <c r="H62" s="181">
        <f>'将来負担比率（分子）の構造'!K$45</f>
        <v>319</v>
      </c>
      <c r="I62" s="181"/>
      <c r="J62" s="181"/>
      <c r="K62" s="181">
        <f>'将来負担比率（分子）の構造'!L$45</f>
        <v>292</v>
      </c>
      <c r="L62" s="181"/>
      <c r="M62" s="181"/>
      <c r="N62" s="181">
        <f>'将来負担比率（分子）の構造'!M$45</f>
        <v>288</v>
      </c>
      <c r="O62" s="181"/>
      <c r="P62" s="181"/>
    </row>
    <row r="63" spans="1:16" x14ac:dyDescent="0.15">
      <c r="A63" s="181" t="s">
        <v>34</v>
      </c>
      <c r="B63" s="181">
        <f>'将来負担比率（分子）の構造'!I$44</f>
        <v>3</v>
      </c>
      <c r="C63" s="181"/>
      <c r="D63" s="181"/>
      <c r="E63" s="181">
        <f>'将来負担比率（分子）の構造'!J$44</f>
        <v>4</v>
      </c>
      <c r="F63" s="181"/>
      <c r="G63" s="181"/>
      <c r="H63" s="181">
        <f>'将来負担比率（分子）の構造'!K$44</f>
        <v>3</v>
      </c>
      <c r="I63" s="181"/>
      <c r="J63" s="181"/>
      <c r="K63" s="181">
        <f>'将来負担比率（分子）の構造'!L$44</f>
        <v>4</v>
      </c>
      <c r="L63" s="181"/>
      <c r="M63" s="181"/>
      <c r="N63" s="181">
        <f>'将来負担比率（分子）の構造'!M$44</f>
        <v>3</v>
      </c>
      <c r="O63" s="181"/>
      <c r="P63" s="181"/>
    </row>
    <row r="64" spans="1:16" x14ac:dyDescent="0.15">
      <c r="A64" s="181" t="s">
        <v>33</v>
      </c>
      <c r="B64" s="181">
        <f>'将来負担比率（分子）の構造'!I$43</f>
        <v>1022</v>
      </c>
      <c r="C64" s="181"/>
      <c r="D64" s="181"/>
      <c r="E64" s="181">
        <f>'将来負担比率（分子）の構造'!J$43</f>
        <v>964</v>
      </c>
      <c r="F64" s="181"/>
      <c r="G64" s="181"/>
      <c r="H64" s="181">
        <f>'将来負担比率（分子）の構造'!K$43</f>
        <v>952</v>
      </c>
      <c r="I64" s="181"/>
      <c r="J64" s="181"/>
      <c r="K64" s="181">
        <f>'将来負担比率（分子）の構造'!L$43</f>
        <v>933</v>
      </c>
      <c r="L64" s="181"/>
      <c r="M64" s="181"/>
      <c r="N64" s="181">
        <f>'将来負担比率（分子）の構造'!M$43</f>
        <v>887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1756</v>
      </c>
      <c r="C66" s="181"/>
      <c r="D66" s="181"/>
      <c r="E66" s="181">
        <f>'将来負担比率（分子）の構造'!J$41</f>
        <v>1785</v>
      </c>
      <c r="F66" s="181"/>
      <c r="G66" s="181"/>
      <c r="H66" s="181">
        <f>'将来負担比率（分子）の構造'!K$41</f>
        <v>2039</v>
      </c>
      <c r="I66" s="181"/>
      <c r="J66" s="181"/>
      <c r="K66" s="181">
        <f>'将来負担比率（分子）の構造'!L$41</f>
        <v>1900</v>
      </c>
      <c r="L66" s="181"/>
      <c r="M66" s="181"/>
      <c r="N66" s="181">
        <f>'将来負担比率（分子）の構造'!M$41</f>
        <v>1990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302</v>
      </c>
      <c r="C72" s="185">
        <f>基金残高に係る経年分析!G55</f>
        <v>278</v>
      </c>
      <c r="D72" s="185">
        <f>基金残高に係る経年分析!H55</f>
        <v>326</v>
      </c>
    </row>
    <row r="73" spans="1:16" x14ac:dyDescent="0.15">
      <c r="A73" s="184" t="s">
        <v>78</v>
      </c>
      <c r="B73" s="185">
        <f>基金残高に係る経年分析!F56</f>
        <v>190</v>
      </c>
      <c r="C73" s="185">
        <f>基金残高に係る経年分析!G56</f>
        <v>190</v>
      </c>
      <c r="D73" s="185">
        <f>基金残高に係る経年分析!H56</f>
        <v>190</v>
      </c>
    </row>
    <row r="74" spans="1:16" x14ac:dyDescent="0.15">
      <c r="A74" s="184" t="s">
        <v>79</v>
      </c>
      <c r="B74" s="185">
        <f>基金残高に係る経年分析!F57</f>
        <v>2130</v>
      </c>
      <c r="C74" s="185">
        <f>基金残高に係る経年分析!G57</f>
        <v>2004</v>
      </c>
      <c r="D74" s="185">
        <f>基金残高に係る経年分析!H57</f>
        <v>1991</v>
      </c>
    </row>
  </sheetData>
  <sheetProtection algorithmName="SHA-512" hashValue="opC+dM7EFrWoEbaD/zPY0gDrLtlB/2qQla3Pm3RW/2aoTVToA2B5qvzSFwMOmNea0sZ3DGFwlprpQOdf78g4vg==" saltValue="XiIkOT1pjLyHiLODTGCG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93738</v>
      </c>
      <c r="S5" s="734"/>
      <c r="T5" s="734"/>
      <c r="U5" s="734"/>
      <c r="V5" s="734"/>
      <c r="W5" s="734"/>
      <c r="X5" s="734"/>
      <c r="Y5" s="777"/>
      <c r="Z5" s="795">
        <v>4.5999999999999996</v>
      </c>
      <c r="AA5" s="795"/>
      <c r="AB5" s="795"/>
      <c r="AC5" s="795"/>
      <c r="AD5" s="796">
        <v>93738</v>
      </c>
      <c r="AE5" s="796"/>
      <c r="AF5" s="796"/>
      <c r="AG5" s="796"/>
      <c r="AH5" s="796"/>
      <c r="AI5" s="796"/>
      <c r="AJ5" s="796"/>
      <c r="AK5" s="796"/>
      <c r="AL5" s="778">
        <v>7.2</v>
      </c>
      <c r="AM5" s="749"/>
      <c r="AN5" s="749"/>
      <c r="AO5" s="779"/>
      <c r="AP5" s="744" t="s">
        <v>226</v>
      </c>
      <c r="AQ5" s="745"/>
      <c r="AR5" s="745"/>
      <c r="AS5" s="745"/>
      <c r="AT5" s="745"/>
      <c r="AU5" s="745"/>
      <c r="AV5" s="745"/>
      <c r="AW5" s="745"/>
      <c r="AX5" s="745"/>
      <c r="AY5" s="745"/>
      <c r="AZ5" s="745"/>
      <c r="BA5" s="745"/>
      <c r="BB5" s="745"/>
      <c r="BC5" s="745"/>
      <c r="BD5" s="745"/>
      <c r="BE5" s="745"/>
      <c r="BF5" s="746"/>
      <c r="BG5" s="678">
        <v>92676</v>
      </c>
      <c r="BH5" s="679"/>
      <c r="BI5" s="679"/>
      <c r="BJ5" s="679"/>
      <c r="BK5" s="679"/>
      <c r="BL5" s="679"/>
      <c r="BM5" s="679"/>
      <c r="BN5" s="680"/>
      <c r="BO5" s="715">
        <v>98.9</v>
      </c>
      <c r="BP5" s="715"/>
      <c r="BQ5" s="715"/>
      <c r="BR5" s="715"/>
      <c r="BS5" s="716" t="s">
        <v>145</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32741</v>
      </c>
      <c r="S6" s="679"/>
      <c r="T6" s="679"/>
      <c r="U6" s="679"/>
      <c r="V6" s="679"/>
      <c r="W6" s="679"/>
      <c r="X6" s="679"/>
      <c r="Y6" s="680"/>
      <c r="Z6" s="715">
        <v>1.6</v>
      </c>
      <c r="AA6" s="715"/>
      <c r="AB6" s="715"/>
      <c r="AC6" s="715"/>
      <c r="AD6" s="716">
        <v>32741</v>
      </c>
      <c r="AE6" s="716"/>
      <c r="AF6" s="716"/>
      <c r="AG6" s="716"/>
      <c r="AH6" s="716"/>
      <c r="AI6" s="716"/>
      <c r="AJ6" s="716"/>
      <c r="AK6" s="716"/>
      <c r="AL6" s="681">
        <v>2.5</v>
      </c>
      <c r="AM6" s="682"/>
      <c r="AN6" s="682"/>
      <c r="AO6" s="717"/>
      <c r="AP6" s="675" t="s">
        <v>231</v>
      </c>
      <c r="AQ6" s="676"/>
      <c r="AR6" s="676"/>
      <c r="AS6" s="676"/>
      <c r="AT6" s="676"/>
      <c r="AU6" s="676"/>
      <c r="AV6" s="676"/>
      <c r="AW6" s="676"/>
      <c r="AX6" s="676"/>
      <c r="AY6" s="676"/>
      <c r="AZ6" s="676"/>
      <c r="BA6" s="676"/>
      <c r="BB6" s="676"/>
      <c r="BC6" s="676"/>
      <c r="BD6" s="676"/>
      <c r="BE6" s="676"/>
      <c r="BF6" s="677"/>
      <c r="BG6" s="678">
        <v>92676</v>
      </c>
      <c r="BH6" s="679"/>
      <c r="BI6" s="679"/>
      <c r="BJ6" s="679"/>
      <c r="BK6" s="679"/>
      <c r="BL6" s="679"/>
      <c r="BM6" s="679"/>
      <c r="BN6" s="680"/>
      <c r="BO6" s="715">
        <v>98.9</v>
      </c>
      <c r="BP6" s="715"/>
      <c r="BQ6" s="715"/>
      <c r="BR6" s="715"/>
      <c r="BS6" s="716" t="s">
        <v>128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39377</v>
      </c>
      <c r="CS6" s="679"/>
      <c r="CT6" s="679"/>
      <c r="CU6" s="679"/>
      <c r="CV6" s="679"/>
      <c r="CW6" s="679"/>
      <c r="CX6" s="679"/>
      <c r="CY6" s="680"/>
      <c r="CZ6" s="778">
        <v>2</v>
      </c>
      <c r="DA6" s="749"/>
      <c r="DB6" s="749"/>
      <c r="DC6" s="781"/>
      <c r="DD6" s="684" t="s">
        <v>128</v>
      </c>
      <c r="DE6" s="679"/>
      <c r="DF6" s="679"/>
      <c r="DG6" s="679"/>
      <c r="DH6" s="679"/>
      <c r="DI6" s="679"/>
      <c r="DJ6" s="679"/>
      <c r="DK6" s="679"/>
      <c r="DL6" s="679"/>
      <c r="DM6" s="679"/>
      <c r="DN6" s="679"/>
      <c r="DO6" s="679"/>
      <c r="DP6" s="680"/>
      <c r="DQ6" s="684">
        <v>39377</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55</v>
      </c>
      <c r="S7" s="679"/>
      <c r="T7" s="679"/>
      <c r="U7" s="679"/>
      <c r="V7" s="679"/>
      <c r="W7" s="679"/>
      <c r="X7" s="679"/>
      <c r="Y7" s="680"/>
      <c r="Z7" s="715">
        <v>0</v>
      </c>
      <c r="AA7" s="715"/>
      <c r="AB7" s="715"/>
      <c r="AC7" s="715"/>
      <c r="AD7" s="716">
        <v>55</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38334</v>
      </c>
      <c r="BH7" s="679"/>
      <c r="BI7" s="679"/>
      <c r="BJ7" s="679"/>
      <c r="BK7" s="679"/>
      <c r="BL7" s="679"/>
      <c r="BM7" s="679"/>
      <c r="BN7" s="680"/>
      <c r="BO7" s="715">
        <v>40.9</v>
      </c>
      <c r="BP7" s="715"/>
      <c r="BQ7" s="715"/>
      <c r="BR7" s="715"/>
      <c r="BS7" s="716" t="s">
        <v>128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460398</v>
      </c>
      <c r="CS7" s="679"/>
      <c r="CT7" s="679"/>
      <c r="CU7" s="679"/>
      <c r="CV7" s="679"/>
      <c r="CW7" s="679"/>
      <c r="CX7" s="679"/>
      <c r="CY7" s="680"/>
      <c r="CZ7" s="715">
        <v>23.9</v>
      </c>
      <c r="DA7" s="715"/>
      <c r="DB7" s="715"/>
      <c r="DC7" s="715"/>
      <c r="DD7" s="684">
        <v>144495</v>
      </c>
      <c r="DE7" s="679"/>
      <c r="DF7" s="679"/>
      <c r="DG7" s="679"/>
      <c r="DH7" s="679"/>
      <c r="DI7" s="679"/>
      <c r="DJ7" s="679"/>
      <c r="DK7" s="679"/>
      <c r="DL7" s="679"/>
      <c r="DM7" s="679"/>
      <c r="DN7" s="679"/>
      <c r="DO7" s="679"/>
      <c r="DP7" s="680"/>
      <c r="DQ7" s="684">
        <v>338175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278</v>
      </c>
      <c r="S8" s="679"/>
      <c r="T8" s="679"/>
      <c r="U8" s="679"/>
      <c r="V8" s="679"/>
      <c r="W8" s="679"/>
      <c r="X8" s="679"/>
      <c r="Y8" s="680"/>
      <c r="Z8" s="715">
        <v>0</v>
      </c>
      <c r="AA8" s="715"/>
      <c r="AB8" s="715"/>
      <c r="AC8" s="715"/>
      <c r="AD8" s="716">
        <v>278</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1819</v>
      </c>
      <c r="BH8" s="679"/>
      <c r="BI8" s="679"/>
      <c r="BJ8" s="679"/>
      <c r="BK8" s="679"/>
      <c r="BL8" s="679"/>
      <c r="BM8" s="679"/>
      <c r="BN8" s="680"/>
      <c r="BO8" s="715">
        <v>1.9</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375708</v>
      </c>
      <c r="CS8" s="679"/>
      <c r="CT8" s="679"/>
      <c r="CU8" s="679"/>
      <c r="CV8" s="679"/>
      <c r="CW8" s="679"/>
      <c r="CX8" s="679"/>
      <c r="CY8" s="680"/>
      <c r="CZ8" s="715">
        <v>19.5</v>
      </c>
      <c r="DA8" s="715"/>
      <c r="DB8" s="715"/>
      <c r="DC8" s="715"/>
      <c r="DD8" s="684">
        <v>59150</v>
      </c>
      <c r="DE8" s="679"/>
      <c r="DF8" s="679"/>
      <c r="DG8" s="679"/>
      <c r="DH8" s="679"/>
      <c r="DI8" s="679"/>
      <c r="DJ8" s="679"/>
      <c r="DK8" s="679"/>
      <c r="DL8" s="679"/>
      <c r="DM8" s="679"/>
      <c r="DN8" s="679"/>
      <c r="DO8" s="679"/>
      <c r="DP8" s="680"/>
      <c r="DQ8" s="684">
        <v>301030</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138</v>
      </c>
      <c r="S9" s="679"/>
      <c r="T9" s="679"/>
      <c r="U9" s="679"/>
      <c r="V9" s="679"/>
      <c r="W9" s="679"/>
      <c r="X9" s="679"/>
      <c r="Y9" s="680"/>
      <c r="Z9" s="715">
        <v>0</v>
      </c>
      <c r="AA9" s="715"/>
      <c r="AB9" s="715"/>
      <c r="AC9" s="715"/>
      <c r="AD9" s="716">
        <v>138</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31252</v>
      </c>
      <c r="BH9" s="679"/>
      <c r="BI9" s="679"/>
      <c r="BJ9" s="679"/>
      <c r="BK9" s="679"/>
      <c r="BL9" s="679"/>
      <c r="BM9" s="679"/>
      <c r="BN9" s="680"/>
      <c r="BO9" s="715">
        <v>33.299999999999997</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117542</v>
      </c>
      <c r="CS9" s="679"/>
      <c r="CT9" s="679"/>
      <c r="CU9" s="679"/>
      <c r="CV9" s="679"/>
      <c r="CW9" s="679"/>
      <c r="CX9" s="679"/>
      <c r="CY9" s="680"/>
      <c r="CZ9" s="715">
        <v>6.1</v>
      </c>
      <c r="DA9" s="715"/>
      <c r="DB9" s="715"/>
      <c r="DC9" s="715"/>
      <c r="DD9" s="684" t="s">
        <v>128</v>
      </c>
      <c r="DE9" s="679"/>
      <c r="DF9" s="679"/>
      <c r="DG9" s="679"/>
      <c r="DH9" s="679"/>
      <c r="DI9" s="679"/>
      <c r="DJ9" s="679"/>
      <c r="DK9" s="679"/>
      <c r="DL9" s="679"/>
      <c r="DM9" s="679"/>
      <c r="DN9" s="679"/>
      <c r="DO9" s="679"/>
      <c r="DP9" s="680"/>
      <c r="DQ9" s="684">
        <v>95591</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2940</v>
      </c>
      <c r="BH10" s="679"/>
      <c r="BI10" s="679"/>
      <c r="BJ10" s="679"/>
      <c r="BK10" s="679"/>
      <c r="BL10" s="679"/>
      <c r="BM10" s="679"/>
      <c r="BN10" s="680"/>
      <c r="BO10" s="715">
        <v>3.1</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128</v>
      </c>
      <c r="DA10" s="715"/>
      <c r="DB10" s="715"/>
      <c r="DC10" s="715"/>
      <c r="DD10" s="684" t="s">
        <v>128</v>
      </c>
      <c r="DE10" s="679"/>
      <c r="DF10" s="679"/>
      <c r="DG10" s="679"/>
      <c r="DH10" s="679"/>
      <c r="DI10" s="679"/>
      <c r="DJ10" s="679"/>
      <c r="DK10" s="679"/>
      <c r="DL10" s="679"/>
      <c r="DM10" s="679"/>
      <c r="DN10" s="679"/>
      <c r="DO10" s="679"/>
      <c r="DP10" s="680"/>
      <c r="DQ10" s="684" t="s">
        <v>128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21913</v>
      </c>
      <c r="S11" s="679"/>
      <c r="T11" s="679"/>
      <c r="U11" s="679"/>
      <c r="V11" s="679"/>
      <c r="W11" s="679"/>
      <c r="X11" s="679"/>
      <c r="Y11" s="680"/>
      <c r="Z11" s="681">
        <v>1.1000000000000001</v>
      </c>
      <c r="AA11" s="682"/>
      <c r="AB11" s="682"/>
      <c r="AC11" s="683"/>
      <c r="AD11" s="684">
        <v>21913</v>
      </c>
      <c r="AE11" s="679"/>
      <c r="AF11" s="679"/>
      <c r="AG11" s="679"/>
      <c r="AH11" s="679"/>
      <c r="AI11" s="679"/>
      <c r="AJ11" s="679"/>
      <c r="AK11" s="680"/>
      <c r="AL11" s="681">
        <v>1.7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2323</v>
      </c>
      <c r="BH11" s="679"/>
      <c r="BI11" s="679"/>
      <c r="BJ11" s="679"/>
      <c r="BK11" s="679"/>
      <c r="BL11" s="679"/>
      <c r="BM11" s="679"/>
      <c r="BN11" s="680"/>
      <c r="BO11" s="715">
        <v>2.5</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186341</v>
      </c>
      <c r="CS11" s="679"/>
      <c r="CT11" s="679"/>
      <c r="CU11" s="679"/>
      <c r="CV11" s="679"/>
      <c r="CW11" s="679"/>
      <c r="CX11" s="679"/>
      <c r="CY11" s="680"/>
      <c r="CZ11" s="715">
        <v>9.6999999999999993</v>
      </c>
      <c r="DA11" s="715"/>
      <c r="DB11" s="715"/>
      <c r="DC11" s="715"/>
      <c r="DD11" s="684">
        <v>5462</v>
      </c>
      <c r="DE11" s="679"/>
      <c r="DF11" s="679"/>
      <c r="DG11" s="679"/>
      <c r="DH11" s="679"/>
      <c r="DI11" s="679"/>
      <c r="DJ11" s="679"/>
      <c r="DK11" s="679"/>
      <c r="DL11" s="679"/>
      <c r="DM11" s="679"/>
      <c r="DN11" s="679"/>
      <c r="DO11" s="679"/>
      <c r="DP11" s="680"/>
      <c r="DQ11" s="684">
        <v>127934</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45615</v>
      </c>
      <c r="BH12" s="679"/>
      <c r="BI12" s="679"/>
      <c r="BJ12" s="679"/>
      <c r="BK12" s="679"/>
      <c r="BL12" s="679"/>
      <c r="BM12" s="679"/>
      <c r="BN12" s="680"/>
      <c r="BO12" s="715">
        <v>48.7</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95522</v>
      </c>
      <c r="CS12" s="679"/>
      <c r="CT12" s="679"/>
      <c r="CU12" s="679"/>
      <c r="CV12" s="679"/>
      <c r="CW12" s="679"/>
      <c r="CX12" s="679"/>
      <c r="CY12" s="680"/>
      <c r="CZ12" s="715">
        <v>5</v>
      </c>
      <c r="DA12" s="715"/>
      <c r="DB12" s="715"/>
      <c r="DC12" s="715"/>
      <c r="DD12" s="684">
        <v>15416</v>
      </c>
      <c r="DE12" s="679"/>
      <c r="DF12" s="679"/>
      <c r="DG12" s="679"/>
      <c r="DH12" s="679"/>
      <c r="DI12" s="679"/>
      <c r="DJ12" s="679"/>
      <c r="DK12" s="679"/>
      <c r="DL12" s="679"/>
      <c r="DM12" s="679"/>
      <c r="DN12" s="679"/>
      <c r="DO12" s="679"/>
      <c r="DP12" s="680"/>
      <c r="DQ12" s="684">
        <v>68897</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35141</v>
      </c>
      <c r="BH13" s="679"/>
      <c r="BI13" s="679"/>
      <c r="BJ13" s="679"/>
      <c r="BK13" s="679"/>
      <c r="BL13" s="679"/>
      <c r="BM13" s="679"/>
      <c r="BN13" s="680"/>
      <c r="BO13" s="715">
        <v>37.5</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220411</v>
      </c>
      <c r="CS13" s="679"/>
      <c r="CT13" s="679"/>
      <c r="CU13" s="679"/>
      <c r="CV13" s="679"/>
      <c r="CW13" s="679"/>
      <c r="CX13" s="679"/>
      <c r="CY13" s="680"/>
      <c r="CZ13" s="715">
        <v>11.5</v>
      </c>
      <c r="DA13" s="715"/>
      <c r="DB13" s="715"/>
      <c r="DC13" s="715"/>
      <c r="DD13" s="684">
        <v>101035</v>
      </c>
      <c r="DE13" s="679"/>
      <c r="DF13" s="679"/>
      <c r="DG13" s="679"/>
      <c r="DH13" s="679"/>
      <c r="DI13" s="679"/>
      <c r="DJ13" s="679"/>
      <c r="DK13" s="679"/>
      <c r="DL13" s="679"/>
      <c r="DM13" s="679"/>
      <c r="DN13" s="679"/>
      <c r="DO13" s="679"/>
      <c r="DP13" s="680"/>
      <c r="DQ13" s="684">
        <v>171847</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3519</v>
      </c>
      <c r="S14" s="679"/>
      <c r="T14" s="679"/>
      <c r="U14" s="679"/>
      <c r="V14" s="679"/>
      <c r="W14" s="679"/>
      <c r="X14" s="679"/>
      <c r="Y14" s="680"/>
      <c r="Z14" s="715">
        <v>0.2</v>
      </c>
      <c r="AA14" s="715"/>
      <c r="AB14" s="715"/>
      <c r="AC14" s="715"/>
      <c r="AD14" s="716">
        <v>3519</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4375</v>
      </c>
      <c r="BH14" s="679"/>
      <c r="BI14" s="679"/>
      <c r="BJ14" s="679"/>
      <c r="BK14" s="679"/>
      <c r="BL14" s="679"/>
      <c r="BM14" s="679"/>
      <c r="BN14" s="680"/>
      <c r="BO14" s="715">
        <v>4.7</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87994</v>
      </c>
      <c r="CS14" s="679"/>
      <c r="CT14" s="679"/>
      <c r="CU14" s="679"/>
      <c r="CV14" s="679"/>
      <c r="CW14" s="679"/>
      <c r="CX14" s="679"/>
      <c r="CY14" s="680"/>
      <c r="CZ14" s="715">
        <v>4.5999999999999996</v>
      </c>
      <c r="DA14" s="715"/>
      <c r="DB14" s="715"/>
      <c r="DC14" s="715"/>
      <c r="DD14" s="684">
        <v>14404</v>
      </c>
      <c r="DE14" s="679"/>
      <c r="DF14" s="679"/>
      <c r="DG14" s="679"/>
      <c r="DH14" s="679"/>
      <c r="DI14" s="679"/>
      <c r="DJ14" s="679"/>
      <c r="DK14" s="679"/>
      <c r="DL14" s="679"/>
      <c r="DM14" s="679"/>
      <c r="DN14" s="679"/>
      <c r="DO14" s="679"/>
      <c r="DP14" s="680"/>
      <c r="DQ14" s="684">
        <v>73063</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4352</v>
      </c>
      <c r="BH15" s="679"/>
      <c r="BI15" s="679"/>
      <c r="BJ15" s="679"/>
      <c r="BK15" s="679"/>
      <c r="BL15" s="679"/>
      <c r="BM15" s="679"/>
      <c r="BN15" s="680"/>
      <c r="BO15" s="715">
        <v>4.5999999999999996</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148288</v>
      </c>
      <c r="CS15" s="679"/>
      <c r="CT15" s="679"/>
      <c r="CU15" s="679"/>
      <c r="CV15" s="679"/>
      <c r="CW15" s="679"/>
      <c r="CX15" s="679"/>
      <c r="CY15" s="680"/>
      <c r="CZ15" s="715">
        <v>7.7</v>
      </c>
      <c r="DA15" s="715"/>
      <c r="DB15" s="715"/>
      <c r="DC15" s="715"/>
      <c r="DD15" s="684">
        <v>29877</v>
      </c>
      <c r="DE15" s="679"/>
      <c r="DF15" s="679"/>
      <c r="DG15" s="679"/>
      <c r="DH15" s="679"/>
      <c r="DI15" s="679"/>
      <c r="DJ15" s="679"/>
      <c r="DK15" s="679"/>
      <c r="DL15" s="679"/>
      <c r="DM15" s="679"/>
      <c r="DN15" s="679"/>
      <c r="DO15" s="679"/>
      <c r="DP15" s="680"/>
      <c r="DQ15" s="684">
        <v>130906</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1103</v>
      </c>
      <c r="S16" s="679"/>
      <c r="T16" s="679"/>
      <c r="U16" s="679"/>
      <c r="V16" s="679"/>
      <c r="W16" s="679"/>
      <c r="X16" s="679"/>
      <c r="Y16" s="680"/>
      <c r="Z16" s="715">
        <v>0.1</v>
      </c>
      <c r="AA16" s="715"/>
      <c r="AB16" s="715"/>
      <c r="AC16" s="715"/>
      <c r="AD16" s="716">
        <v>1103</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128</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1708</v>
      </c>
      <c r="S17" s="679"/>
      <c r="T17" s="679"/>
      <c r="U17" s="679"/>
      <c r="V17" s="679"/>
      <c r="W17" s="679"/>
      <c r="X17" s="679"/>
      <c r="Y17" s="680"/>
      <c r="Z17" s="715">
        <v>0.1</v>
      </c>
      <c r="AA17" s="715"/>
      <c r="AB17" s="715"/>
      <c r="AC17" s="715"/>
      <c r="AD17" s="716">
        <v>1708</v>
      </c>
      <c r="AE17" s="716"/>
      <c r="AF17" s="716"/>
      <c r="AG17" s="716"/>
      <c r="AH17" s="716"/>
      <c r="AI17" s="716"/>
      <c r="AJ17" s="716"/>
      <c r="AK17" s="716"/>
      <c r="AL17" s="681">
        <v>0.1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192478</v>
      </c>
      <c r="CS17" s="679"/>
      <c r="CT17" s="679"/>
      <c r="CU17" s="679"/>
      <c r="CV17" s="679"/>
      <c r="CW17" s="679"/>
      <c r="CX17" s="679"/>
      <c r="CY17" s="680"/>
      <c r="CZ17" s="715">
        <v>10</v>
      </c>
      <c r="DA17" s="715"/>
      <c r="DB17" s="715"/>
      <c r="DC17" s="715"/>
      <c r="DD17" s="684" t="s">
        <v>128</v>
      </c>
      <c r="DE17" s="679"/>
      <c r="DF17" s="679"/>
      <c r="DG17" s="679"/>
      <c r="DH17" s="679"/>
      <c r="DI17" s="679"/>
      <c r="DJ17" s="679"/>
      <c r="DK17" s="679"/>
      <c r="DL17" s="679"/>
      <c r="DM17" s="679"/>
      <c r="DN17" s="679"/>
      <c r="DO17" s="679"/>
      <c r="DP17" s="680"/>
      <c r="DQ17" s="684">
        <v>187797</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77</v>
      </c>
      <c r="S18" s="679"/>
      <c r="T18" s="679"/>
      <c r="U18" s="679"/>
      <c r="V18" s="679"/>
      <c r="W18" s="679"/>
      <c r="X18" s="679"/>
      <c r="Y18" s="680"/>
      <c r="Z18" s="715">
        <v>0</v>
      </c>
      <c r="AA18" s="715"/>
      <c r="AB18" s="715"/>
      <c r="AC18" s="715"/>
      <c r="AD18" s="716">
        <v>77</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474</v>
      </c>
      <c r="S19" s="679"/>
      <c r="T19" s="679"/>
      <c r="U19" s="679"/>
      <c r="V19" s="679"/>
      <c r="W19" s="679"/>
      <c r="X19" s="679"/>
      <c r="Y19" s="680"/>
      <c r="Z19" s="715">
        <v>0</v>
      </c>
      <c r="AA19" s="715"/>
      <c r="AB19" s="715"/>
      <c r="AC19" s="715"/>
      <c r="AD19" s="716">
        <v>474</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1062</v>
      </c>
      <c r="BH19" s="679"/>
      <c r="BI19" s="679"/>
      <c r="BJ19" s="679"/>
      <c r="BK19" s="679"/>
      <c r="BL19" s="679"/>
      <c r="BM19" s="679"/>
      <c r="BN19" s="680"/>
      <c r="BO19" s="715">
        <v>1.1000000000000001</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19</v>
      </c>
      <c r="S20" s="679"/>
      <c r="T20" s="679"/>
      <c r="U20" s="679"/>
      <c r="V20" s="679"/>
      <c r="W20" s="679"/>
      <c r="X20" s="679"/>
      <c r="Y20" s="680"/>
      <c r="Z20" s="715">
        <v>0</v>
      </c>
      <c r="AA20" s="715"/>
      <c r="AB20" s="715"/>
      <c r="AC20" s="715"/>
      <c r="AD20" s="716">
        <v>19</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1062</v>
      </c>
      <c r="BH20" s="679"/>
      <c r="BI20" s="679"/>
      <c r="BJ20" s="679"/>
      <c r="BK20" s="679"/>
      <c r="BL20" s="679"/>
      <c r="BM20" s="679"/>
      <c r="BN20" s="680"/>
      <c r="BO20" s="715">
        <v>1.1000000000000001</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1924059</v>
      </c>
      <c r="CS20" s="679"/>
      <c r="CT20" s="679"/>
      <c r="CU20" s="679"/>
      <c r="CV20" s="679"/>
      <c r="CW20" s="679"/>
      <c r="CX20" s="679"/>
      <c r="CY20" s="680"/>
      <c r="CZ20" s="715">
        <v>100</v>
      </c>
      <c r="DA20" s="715"/>
      <c r="DB20" s="715"/>
      <c r="DC20" s="715"/>
      <c r="DD20" s="684">
        <v>369839</v>
      </c>
      <c r="DE20" s="679"/>
      <c r="DF20" s="679"/>
      <c r="DG20" s="679"/>
      <c r="DH20" s="679"/>
      <c r="DI20" s="679"/>
      <c r="DJ20" s="679"/>
      <c r="DK20" s="679"/>
      <c r="DL20" s="679"/>
      <c r="DM20" s="679"/>
      <c r="DN20" s="679"/>
      <c r="DO20" s="679"/>
      <c r="DP20" s="680"/>
      <c r="DQ20" s="684">
        <v>1534617</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1138</v>
      </c>
      <c r="S21" s="679"/>
      <c r="T21" s="679"/>
      <c r="U21" s="679"/>
      <c r="V21" s="679"/>
      <c r="W21" s="679"/>
      <c r="X21" s="679"/>
      <c r="Y21" s="680"/>
      <c r="Z21" s="715">
        <v>0.1</v>
      </c>
      <c r="AA21" s="715"/>
      <c r="AB21" s="715"/>
      <c r="AC21" s="715"/>
      <c r="AD21" s="716">
        <v>1138</v>
      </c>
      <c r="AE21" s="716"/>
      <c r="AF21" s="716"/>
      <c r="AG21" s="716"/>
      <c r="AH21" s="716"/>
      <c r="AI21" s="716"/>
      <c r="AJ21" s="716"/>
      <c r="AK21" s="716"/>
      <c r="AL21" s="681">
        <v>0.1</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1062</v>
      </c>
      <c r="BH21" s="679"/>
      <c r="BI21" s="679"/>
      <c r="BJ21" s="679"/>
      <c r="BK21" s="679"/>
      <c r="BL21" s="679"/>
      <c r="BM21" s="679"/>
      <c r="BN21" s="680"/>
      <c r="BO21" s="715">
        <v>1.1000000000000001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1268804</v>
      </c>
      <c r="S22" s="679"/>
      <c r="T22" s="679"/>
      <c r="U22" s="679"/>
      <c r="V22" s="679"/>
      <c r="W22" s="679"/>
      <c r="X22" s="679"/>
      <c r="Y22" s="680"/>
      <c r="Z22" s="715">
        <v>62.9</v>
      </c>
      <c r="AA22" s="715"/>
      <c r="AB22" s="715"/>
      <c r="AC22" s="715"/>
      <c r="AD22" s="716">
        <v>1141379</v>
      </c>
      <c r="AE22" s="716"/>
      <c r="AF22" s="716"/>
      <c r="AG22" s="716"/>
      <c r="AH22" s="716"/>
      <c r="AI22" s="716"/>
      <c r="AJ22" s="716"/>
      <c r="AK22" s="716"/>
      <c r="AL22" s="681">
        <v>87.7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1141379</v>
      </c>
      <c r="S23" s="679"/>
      <c r="T23" s="679"/>
      <c r="U23" s="679"/>
      <c r="V23" s="679"/>
      <c r="W23" s="679"/>
      <c r="X23" s="679"/>
      <c r="Y23" s="680"/>
      <c r="Z23" s="715">
        <v>56.6</v>
      </c>
      <c r="AA23" s="715"/>
      <c r="AB23" s="715"/>
      <c r="AC23" s="715"/>
      <c r="AD23" s="716">
        <v>1141379</v>
      </c>
      <c r="AE23" s="716"/>
      <c r="AF23" s="716"/>
      <c r="AG23" s="716"/>
      <c r="AH23" s="716"/>
      <c r="AI23" s="716"/>
      <c r="AJ23" s="716"/>
      <c r="AK23" s="716"/>
      <c r="AL23" s="681">
        <v>87.7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127316</v>
      </c>
      <c r="S24" s="679"/>
      <c r="T24" s="679"/>
      <c r="U24" s="679"/>
      <c r="V24" s="679"/>
      <c r="W24" s="679"/>
      <c r="X24" s="679"/>
      <c r="Y24" s="680"/>
      <c r="Z24" s="715">
        <v>6.3</v>
      </c>
      <c r="AA24" s="715"/>
      <c r="AB24" s="715"/>
      <c r="AC24" s="715"/>
      <c r="AD24" s="716" t="s">
        <v>128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545684</v>
      </c>
      <c r="CS24" s="734"/>
      <c r="CT24" s="734"/>
      <c r="CU24" s="734"/>
      <c r="CV24" s="734"/>
      <c r="CW24" s="734"/>
      <c r="CX24" s="734"/>
      <c r="CY24" s="777"/>
      <c r="CZ24" s="778">
        <v>28.4</v>
      </c>
      <c r="DA24" s="749"/>
      <c r="DB24" s="749"/>
      <c r="DC24" s="781"/>
      <c r="DD24" s="776">
        <v>500535</v>
      </c>
      <c r="DE24" s="734"/>
      <c r="DF24" s="734"/>
      <c r="DG24" s="734"/>
      <c r="DH24" s="734"/>
      <c r="DI24" s="734"/>
      <c r="DJ24" s="734"/>
      <c r="DK24" s="777"/>
      <c r="DL24" s="776">
        <v>496621</v>
      </c>
      <c r="DM24" s="734"/>
      <c r="DN24" s="734"/>
      <c r="DO24" s="734"/>
      <c r="DP24" s="734"/>
      <c r="DQ24" s="734"/>
      <c r="DR24" s="734"/>
      <c r="DS24" s="734"/>
      <c r="DT24" s="734"/>
      <c r="DU24" s="734"/>
      <c r="DV24" s="777"/>
      <c r="DW24" s="778">
        <v>37.200000000000003</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109</v>
      </c>
      <c r="S25" s="679"/>
      <c r="T25" s="679"/>
      <c r="U25" s="679"/>
      <c r="V25" s="679"/>
      <c r="W25" s="679"/>
      <c r="X25" s="679"/>
      <c r="Y25" s="680"/>
      <c r="Z25" s="715">
        <v>0</v>
      </c>
      <c r="AA25" s="715"/>
      <c r="AB25" s="715"/>
      <c r="AC25" s="715"/>
      <c r="AD25" s="716" t="s">
        <v>128</v>
      </c>
      <c r="AE25" s="716"/>
      <c r="AF25" s="716"/>
      <c r="AG25" s="716"/>
      <c r="AH25" s="716"/>
      <c r="AI25" s="716"/>
      <c r="AJ25" s="716"/>
      <c r="AK25" s="716"/>
      <c r="AL25" s="681" t="s">
        <v>128</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305471</v>
      </c>
      <c r="CS25" s="697"/>
      <c r="CT25" s="697"/>
      <c r="CU25" s="697"/>
      <c r="CV25" s="697"/>
      <c r="CW25" s="697"/>
      <c r="CX25" s="697"/>
      <c r="CY25" s="698"/>
      <c r="CZ25" s="681">
        <v>15.9</v>
      </c>
      <c r="DA25" s="699"/>
      <c r="DB25" s="699"/>
      <c r="DC25" s="700"/>
      <c r="DD25" s="684">
        <v>290097</v>
      </c>
      <c r="DE25" s="697"/>
      <c r="DF25" s="697"/>
      <c r="DG25" s="697"/>
      <c r="DH25" s="697"/>
      <c r="DI25" s="697"/>
      <c r="DJ25" s="697"/>
      <c r="DK25" s="698"/>
      <c r="DL25" s="684">
        <v>288010</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1423997</v>
      </c>
      <c r="S26" s="679"/>
      <c r="T26" s="679"/>
      <c r="U26" s="679"/>
      <c r="V26" s="679"/>
      <c r="W26" s="679"/>
      <c r="X26" s="679"/>
      <c r="Y26" s="680"/>
      <c r="Z26" s="715">
        <v>70.599999999999994</v>
      </c>
      <c r="AA26" s="715"/>
      <c r="AB26" s="715"/>
      <c r="AC26" s="715"/>
      <c r="AD26" s="716">
        <v>1296572</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166944</v>
      </c>
      <c r="CS26" s="679"/>
      <c r="CT26" s="679"/>
      <c r="CU26" s="679"/>
      <c r="CV26" s="679"/>
      <c r="CW26" s="679"/>
      <c r="CX26" s="679"/>
      <c r="CY26" s="680"/>
      <c r="CZ26" s="681">
        <v>8.6999999999999993</v>
      </c>
      <c r="DA26" s="699"/>
      <c r="DB26" s="699"/>
      <c r="DC26" s="700"/>
      <c r="DD26" s="684">
        <v>151570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t="s">
        <v>128</v>
      </c>
      <c r="S27" s="679"/>
      <c r="T27" s="679"/>
      <c r="U27" s="679"/>
      <c r="V27" s="679"/>
      <c r="W27" s="679"/>
      <c r="X27" s="679"/>
      <c r="Y27" s="680"/>
      <c r="Z27" s="715" t="s">
        <v>128</v>
      </c>
      <c r="AA27" s="715"/>
      <c r="AB27" s="715"/>
      <c r="AC27" s="715"/>
      <c r="AD27" s="716" t="s">
        <v>128</v>
      </c>
      <c r="AE27" s="716"/>
      <c r="AF27" s="716"/>
      <c r="AG27" s="716"/>
      <c r="AH27" s="716"/>
      <c r="AI27" s="716"/>
      <c r="AJ27" s="716"/>
      <c r="AK27" s="716"/>
      <c r="AL27" s="681" t="s">
        <v>128</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93738</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47735</v>
      </c>
      <c r="CS27" s="697"/>
      <c r="CT27" s="697"/>
      <c r="CU27" s="697"/>
      <c r="CV27" s="697"/>
      <c r="CW27" s="697"/>
      <c r="CX27" s="697"/>
      <c r="CY27" s="698"/>
      <c r="CZ27" s="681">
        <v>2.5</v>
      </c>
      <c r="DA27" s="699"/>
      <c r="DB27" s="699"/>
      <c r="DC27" s="700"/>
      <c r="DD27" s="684">
        <v>22641</v>
      </c>
      <c r="DE27" s="697"/>
      <c r="DF27" s="697"/>
      <c r="DG27" s="697"/>
      <c r="DH27" s="697"/>
      <c r="DI27" s="697"/>
      <c r="DJ27" s="697"/>
      <c r="DK27" s="698"/>
      <c r="DL27" s="684">
        <v>20814</v>
      </c>
      <c r="DM27" s="697"/>
      <c r="DN27" s="697"/>
      <c r="DO27" s="697"/>
      <c r="DP27" s="697"/>
      <c r="DQ27" s="697"/>
      <c r="DR27" s="697"/>
      <c r="DS27" s="697"/>
      <c r="DT27" s="697"/>
      <c r="DU27" s="697"/>
      <c r="DV27" s="698"/>
      <c r="DW27" s="681">
        <v>1.6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4129</v>
      </c>
      <c r="S28" s="679"/>
      <c r="T28" s="679"/>
      <c r="U28" s="679"/>
      <c r="V28" s="679"/>
      <c r="W28" s="679"/>
      <c r="X28" s="679"/>
      <c r="Y28" s="680"/>
      <c r="Z28" s="715">
        <v>0.2</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192478</v>
      </c>
      <c r="CS28" s="679"/>
      <c r="CT28" s="679"/>
      <c r="CU28" s="679"/>
      <c r="CV28" s="679"/>
      <c r="CW28" s="679"/>
      <c r="CX28" s="679"/>
      <c r="CY28" s="680"/>
      <c r="CZ28" s="681">
        <v>10</v>
      </c>
      <c r="DA28" s="699"/>
      <c r="DB28" s="699"/>
      <c r="DC28" s="700"/>
      <c r="DD28" s="684">
        <v>187797</v>
      </c>
      <c r="DE28" s="679"/>
      <c r="DF28" s="679"/>
      <c r="DG28" s="679"/>
      <c r="DH28" s="679"/>
      <c r="DI28" s="679"/>
      <c r="DJ28" s="679"/>
      <c r="DK28" s="680"/>
      <c r="DL28" s="684">
        <v>187797</v>
      </c>
      <c r="DM28" s="679"/>
      <c r="DN28" s="679"/>
      <c r="DO28" s="679"/>
      <c r="DP28" s="679"/>
      <c r="DQ28" s="679"/>
      <c r="DR28" s="679"/>
      <c r="DS28" s="679"/>
      <c r="DT28" s="679"/>
      <c r="DU28" s="679"/>
      <c r="DV28" s="680"/>
      <c r="DW28" s="681">
        <v>14.1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20286</v>
      </c>
      <c r="S29" s="679"/>
      <c r="T29" s="679"/>
      <c r="U29" s="679"/>
      <c r="V29" s="679"/>
      <c r="W29" s="679"/>
      <c r="X29" s="679"/>
      <c r="Y29" s="680"/>
      <c r="Z29" s="715">
        <v>1</v>
      </c>
      <c r="AA29" s="715"/>
      <c r="AB29" s="715"/>
      <c r="AC29" s="715"/>
      <c r="AD29" s="716">
        <v>4253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192478</v>
      </c>
      <c r="CS29" s="697"/>
      <c r="CT29" s="697"/>
      <c r="CU29" s="697"/>
      <c r="CV29" s="697"/>
      <c r="CW29" s="697"/>
      <c r="CX29" s="697"/>
      <c r="CY29" s="698"/>
      <c r="CZ29" s="681">
        <v>10</v>
      </c>
      <c r="DA29" s="699"/>
      <c r="DB29" s="699"/>
      <c r="DC29" s="700"/>
      <c r="DD29" s="684">
        <v>187797</v>
      </c>
      <c r="DE29" s="697"/>
      <c r="DF29" s="697"/>
      <c r="DG29" s="697"/>
      <c r="DH29" s="697"/>
      <c r="DI29" s="697"/>
      <c r="DJ29" s="697"/>
      <c r="DK29" s="698"/>
      <c r="DL29" s="684">
        <v>187797</v>
      </c>
      <c r="DM29" s="697"/>
      <c r="DN29" s="697"/>
      <c r="DO29" s="697"/>
      <c r="DP29" s="697"/>
      <c r="DQ29" s="697"/>
      <c r="DR29" s="697"/>
      <c r="DS29" s="697"/>
      <c r="DT29" s="697"/>
      <c r="DU29" s="697"/>
      <c r="DV29" s="698"/>
      <c r="DW29" s="681">
        <v>14.1</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839</v>
      </c>
      <c r="S30" s="679"/>
      <c r="T30" s="679"/>
      <c r="U30" s="679"/>
      <c r="V30" s="679"/>
      <c r="W30" s="679"/>
      <c r="X30" s="679"/>
      <c r="Y30" s="680"/>
      <c r="Z30" s="715">
        <v>0</v>
      </c>
      <c r="AA30" s="715"/>
      <c r="AB30" s="715"/>
      <c r="AC30" s="715"/>
      <c r="AD30" s="716" t="s">
        <v>128</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182394</v>
      </c>
      <c r="CS30" s="679"/>
      <c r="CT30" s="679"/>
      <c r="CU30" s="679"/>
      <c r="CV30" s="679"/>
      <c r="CW30" s="679"/>
      <c r="CX30" s="679"/>
      <c r="CY30" s="680"/>
      <c r="CZ30" s="681">
        <v>9.5</v>
      </c>
      <c r="DA30" s="699"/>
      <c r="DB30" s="699"/>
      <c r="DC30" s="700"/>
      <c r="DD30" s="684">
        <v>177713</v>
      </c>
      <c r="DE30" s="679"/>
      <c r="DF30" s="679"/>
      <c r="DG30" s="679"/>
      <c r="DH30" s="679"/>
      <c r="DI30" s="679"/>
      <c r="DJ30" s="679"/>
      <c r="DK30" s="680"/>
      <c r="DL30" s="684">
        <v>177713</v>
      </c>
      <c r="DM30" s="679"/>
      <c r="DN30" s="679"/>
      <c r="DO30" s="679"/>
      <c r="DP30" s="679"/>
      <c r="DQ30" s="679"/>
      <c r="DR30" s="679"/>
      <c r="DS30" s="679"/>
      <c r="DT30" s="679"/>
      <c r="DU30" s="679"/>
      <c r="DV30" s="680"/>
      <c r="DW30" s="681">
        <v>13.3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115183</v>
      </c>
      <c r="S31" s="679"/>
      <c r="T31" s="679"/>
      <c r="U31" s="679"/>
      <c r="V31" s="679"/>
      <c r="W31" s="679"/>
      <c r="X31" s="679"/>
      <c r="Y31" s="680"/>
      <c r="Z31" s="715">
        <v>5.7</v>
      </c>
      <c r="AA31" s="715"/>
      <c r="AB31" s="715"/>
      <c r="AC31" s="715"/>
      <c r="AD31" s="716" t="s">
        <v>128</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99.8</v>
      </c>
      <c r="BH31" s="748"/>
      <c r="BI31" s="748"/>
      <c r="BJ31" s="748"/>
      <c r="BK31" s="748"/>
      <c r="BL31" s="748"/>
      <c r="BM31" s="749">
        <v>89.3</v>
      </c>
      <c r="BN31" s="748"/>
      <c r="BO31" s="748"/>
      <c r="BP31" s="748"/>
      <c r="BQ31" s="750"/>
      <c r="BR31" s="747">
        <v>98.6</v>
      </c>
      <c r="BS31" s="748"/>
      <c r="BT31" s="748"/>
      <c r="BU31" s="748"/>
      <c r="BV31" s="748"/>
      <c r="BW31" s="748"/>
      <c r="BX31" s="749">
        <v>88</v>
      </c>
      <c r="BY31" s="748"/>
      <c r="BZ31" s="748"/>
      <c r="CA31" s="748"/>
      <c r="CB31" s="750"/>
      <c r="CD31" s="765"/>
      <c r="CE31" s="766"/>
      <c r="CF31" s="711" t="s">
        <v>311</v>
      </c>
      <c r="CG31" s="712"/>
      <c r="CH31" s="712"/>
      <c r="CI31" s="712"/>
      <c r="CJ31" s="712"/>
      <c r="CK31" s="712"/>
      <c r="CL31" s="712"/>
      <c r="CM31" s="712"/>
      <c r="CN31" s="712"/>
      <c r="CO31" s="712"/>
      <c r="CP31" s="712"/>
      <c r="CQ31" s="713"/>
      <c r="CR31" s="678">
        <v>10084</v>
      </c>
      <c r="CS31" s="697"/>
      <c r="CT31" s="697"/>
      <c r="CU31" s="697"/>
      <c r="CV31" s="697"/>
      <c r="CW31" s="697"/>
      <c r="CX31" s="697"/>
      <c r="CY31" s="698"/>
      <c r="CZ31" s="681">
        <v>0.5</v>
      </c>
      <c r="DA31" s="699"/>
      <c r="DB31" s="699"/>
      <c r="DC31" s="700"/>
      <c r="DD31" s="684">
        <v>10084</v>
      </c>
      <c r="DE31" s="697"/>
      <c r="DF31" s="697"/>
      <c r="DG31" s="697"/>
      <c r="DH31" s="697"/>
      <c r="DI31" s="697"/>
      <c r="DJ31" s="697"/>
      <c r="DK31" s="698"/>
      <c r="DL31" s="684">
        <v>10084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100</v>
      </c>
      <c r="BH32" s="697"/>
      <c r="BI32" s="697"/>
      <c r="BJ32" s="697"/>
      <c r="BK32" s="697"/>
      <c r="BL32" s="697"/>
      <c r="BM32" s="682">
        <v>100</v>
      </c>
      <c r="BN32" s="743"/>
      <c r="BO32" s="743"/>
      <c r="BP32" s="743"/>
      <c r="BQ32" s="721"/>
      <c r="BR32" s="751">
        <v>100</v>
      </c>
      <c r="BS32" s="697"/>
      <c r="BT32" s="697"/>
      <c r="BU32" s="697"/>
      <c r="BV32" s="697"/>
      <c r="BW32" s="697"/>
      <c r="BX32" s="682">
        <v>99.1</v>
      </c>
      <c r="BY32" s="743"/>
      <c r="BZ32" s="743"/>
      <c r="CA32" s="743"/>
      <c r="CB32" s="721"/>
      <c r="CD32" s="767"/>
      <c r="CE32" s="768"/>
      <c r="CF32" s="711" t="s">
        <v>315</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106970</v>
      </c>
      <c r="S33" s="679"/>
      <c r="T33" s="679"/>
      <c r="U33" s="679"/>
      <c r="V33" s="679"/>
      <c r="W33" s="679"/>
      <c r="X33" s="679"/>
      <c r="Y33" s="680"/>
      <c r="Z33" s="715">
        <v>5.3</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99.6</v>
      </c>
      <c r="BH33" s="663"/>
      <c r="BI33" s="663"/>
      <c r="BJ33" s="663"/>
      <c r="BK33" s="663"/>
      <c r="BL33" s="663"/>
      <c r="BM33" s="706">
        <v>75.7</v>
      </c>
      <c r="BN33" s="663"/>
      <c r="BO33" s="663"/>
      <c r="BP33" s="663"/>
      <c r="BQ33" s="727"/>
      <c r="BR33" s="742">
        <v>96.1</v>
      </c>
      <c r="BS33" s="663"/>
      <c r="BT33" s="663"/>
      <c r="BU33" s="663"/>
      <c r="BV33" s="663"/>
      <c r="BW33" s="663"/>
      <c r="BX33" s="706">
        <v>73</v>
      </c>
      <c r="BY33" s="663"/>
      <c r="BZ33" s="663"/>
      <c r="CA33" s="663"/>
      <c r="CB33" s="727"/>
      <c r="CD33" s="711" t="s">
        <v>318</v>
      </c>
      <c r="CE33" s="712"/>
      <c r="CF33" s="712"/>
      <c r="CG33" s="712"/>
      <c r="CH33" s="712"/>
      <c r="CI33" s="712"/>
      <c r="CJ33" s="712"/>
      <c r="CK33" s="712"/>
      <c r="CL33" s="712"/>
      <c r="CM33" s="712"/>
      <c r="CN33" s="712"/>
      <c r="CO33" s="712"/>
      <c r="CP33" s="712"/>
      <c r="CQ33" s="713"/>
      <c r="CR33" s="678">
        <v>1008536</v>
      </c>
      <c r="CS33" s="697"/>
      <c r="CT33" s="697"/>
      <c r="CU33" s="697"/>
      <c r="CV33" s="697"/>
      <c r="CW33" s="697"/>
      <c r="CX33" s="697"/>
      <c r="CY33" s="698"/>
      <c r="CZ33" s="681">
        <v>52.4</v>
      </c>
      <c r="DA33" s="699"/>
      <c r="DB33" s="699"/>
      <c r="DC33" s="700"/>
      <c r="DD33" s="684">
        <v>835394</v>
      </c>
      <c r="DE33" s="697"/>
      <c r="DF33" s="697"/>
      <c r="DG33" s="697"/>
      <c r="DH33" s="697"/>
      <c r="DI33" s="697"/>
      <c r="DJ33" s="697"/>
      <c r="DK33" s="698"/>
      <c r="DL33" s="684">
        <v>769984</v>
      </c>
      <c r="DM33" s="697"/>
      <c r="DN33" s="697"/>
      <c r="DO33" s="697"/>
      <c r="DP33" s="697"/>
      <c r="DQ33" s="697"/>
      <c r="DR33" s="697"/>
      <c r="DS33" s="697"/>
      <c r="DT33" s="697"/>
      <c r="DU33" s="697"/>
      <c r="DV33" s="698"/>
      <c r="DW33" s="681">
        <v>57.7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1228</v>
      </c>
      <c r="S34" s="679"/>
      <c r="T34" s="679"/>
      <c r="U34" s="679"/>
      <c r="V34" s="679"/>
      <c r="W34" s="679"/>
      <c r="X34" s="679"/>
      <c r="Y34" s="680"/>
      <c r="Z34" s="715">
        <v>0.1</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268877</v>
      </c>
      <c r="CS34" s="679"/>
      <c r="CT34" s="679"/>
      <c r="CU34" s="679"/>
      <c r="CV34" s="679"/>
      <c r="CW34" s="679"/>
      <c r="CX34" s="679"/>
      <c r="CY34" s="680"/>
      <c r="CZ34" s="681">
        <v>14</v>
      </c>
      <c r="DA34" s="699"/>
      <c r="DB34" s="699"/>
      <c r="DC34" s="700"/>
      <c r="DD34" s="684">
        <v>222967</v>
      </c>
      <c r="DE34" s="679"/>
      <c r="DF34" s="679"/>
      <c r="DG34" s="679"/>
      <c r="DH34" s="679"/>
      <c r="DI34" s="679"/>
      <c r="DJ34" s="679"/>
      <c r="DK34" s="680"/>
      <c r="DL34" s="684">
        <v>214704</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2597</v>
      </c>
      <c r="S35" s="679"/>
      <c r="T35" s="679"/>
      <c r="U35" s="679"/>
      <c r="V35" s="679"/>
      <c r="W35" s="679"/>
      <c r="X35" s="679"/>
      <c r="Y35" s="680"/>
      <c r="Z35" s="715">
        <v>0.1</v>
      </c>
      <c r="AA35" s="715"/>
      <c r="AB35" s="715"/>
      <c r="AC35" s="715"/>
      <c r="AD35" s="716" t="s">
        <v>128</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91729</v>
      </c>
      <c r="CS35" s="697"/>
      <c r="CT35" s="697"/>
      <c r="CU35" s="697"/>
      <c r="CV35" s="697"/>
      <c r="CW35" s="697"/>
      <c r="CX35" s="697"/>
      <c r="CY35" s="698"/>
      <c r="CZ35" s="681">
        <v>4.8</v>
      </c>
      <c r="DA35" s="699"/>
      <c r="DB35" s="699"/>
      <c r="DC35" s="700"/>
      <c r="DD35" s="684">
        <v>78515</v>
      </c>
      <c r="DE35" s="697"/>
      <c r="DF35" s="697"/>
      <c r="DG35" s="697"/>
      <c r="DH35" s="697"/>
      <c r="DI35" s="697"/>
      <c r="DJ35" s="697"/>
      <c r="DK35" s="698"/>
      <c r="DL35" s="684">
        <v>78515</v>
      </c>
      <c r="DM35" s="697"/>
      <c r="DN35" s="697"/>
      <c r="DO35" s="697"/>
      <c r="DP35" s="697"/>
      <c r="DQ35" s="697"/>
      <c r="DR35" s="697"/>
      <c r="DS35" s="697"/>
      <c r="DT35" s="697"/>
      <c r="DU35" s="697"/>
      <c r="DV35" s="698"/>
      <c r="DW35" s="681">
        <v>5.9</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23023</v>
      </c>
      <c r="S36" s="679"/>
      <c r="T36" s="679"/>
      <c r="U36" s="679"/>
      <c r="V36" s="679"/>
      <c r="W36" s="679"/>
      <c r="X36" s="679"/>
      <c r="Y36" s="680"/>
      <c r="Z36" s="715">
        <v>1.1000000000000001</v>
      </c>
      <c r="AA36" s="715"/>
      <c r="AB36" s="715"/>
      <c r="AC36" s="715"/>
      <c r="AD36" s="716" t="s">
        <v>128</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297807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875</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336327</v>
      </c>
      <c r="CS36" s="679"/>
      <c r="CT36" s="679"/>
      <c r="CU36" s="679"/>
      <c r="CV36" s="679"/>
      <c r="CW36" s="679"/>
      <c r="CX36" s="679"/>
      <c r="CY36" s="680"/>
      <c r="CZ36" s="681">
        <v>17.5</v>
      </c>
      <c r="DA36" s="699"/>
      <c r="DB36" s="699"/>
      <c r="DC36" s="700"/>
      <c r="DD36" s="684">
        <v>263689</v>
      </c>
      <c r="DE36" s="679"/>
      <c r="DF36" s="679"/>
      <c r="DG36" s="679"/>
      <c r="DH36" s="679"/>
      <c r="DI36" s="679"/>
      <c r="DJ36" s="679"/>
      <c r="DK36" s="680"/>
      <c r="DL36" s="684">
        <v>254953</v>
      </c>
      <c r="DM36" s="679"/>
      <c r="DN36" s="679"/>
      <c r="DO36" s="679"/>
      <c r="DP36" s="679"/>
      <c r="DQ36" s="679"/>
      <c r="DR36" s="679"/>
      <c r="DS36" s="679"/>
      <c r="DT36" s="679"/>
      <c r="DU36" s="679"/>
      <c r="DV36" s="680"/>
      <c r="DW36" s="681">
        <v>19.100000000000001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155772</v>
      </c>
      <c r="S37" s="679"/>
      <c r="T37" s="679"/>
      <c r="U37" s="679"/>
      <c r="V37" s="679"/>
      <c r="W37" s="679"/>
      <c r="X37" s="679"/>
      <c r="Y37" s="680"/>
      <c r="Z37" s="715">
        <v>7.7</v>
      </c>
      <c r="AA37" s="715"/>
      <c r="AB37" s="715"/>
      <c r="AC37" s="715"/>
      <c r="AD37" s="716" t="s">
        <v>128</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95482</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5952</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63445</v>
      </c>
      <c r="CS37" s="697"/>
      <c r="CT37" s="697"/>
      <c r="CU37" s="697"/>
      <c r="CV37" s="697"/>
      <c r="CW37" s="697"/>
      <c r="CX37" s="697"/>
      <c r="CY37" s="698"/>
      <c r="CZ37" s="681">
        <v>3.3</v>
      </c>
      <c r="DA37" s="699"/>
      <c r="DB37" s="699"/>
      <c r="DC37" s="700"/>
      <c r="DD37" s="684">
        <v>49545</v>
      </c>
      <c r="DE37" s="697"/>
      <c r="DF37" s="697"/>
      <c r="DG37" s="697"/>
      <c r="DH37" s="697"/>
      <c r="DI37" s="697"/>
      <c r="DJ37" s="697"/>
      <c r="DK37" s="698"/>
      <c r="DL37" s="684">
        <v>49374</v>
      </c>
      <c r="DM37" s="697"/>
      <c r="DN37" s="697"/>
      <c r="DO37" s="697"/>
      <c r="DP37" s="697"/>
      <c r="DQ37" s="697"/>
      <c r="DR37" s="697"/>
      <c r="DS37" s="697"/>
      <c r="DT37" s="697"/>
      <c r="DU37" s="697"/>
      <c r="DV37" s="698"/>
      <c r="DW37" s="681">
        <v>3.7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29030</v>
      </c>
      <c r="S38" s="679"/>
      <c r="T38" s="679"/>
      <c r="U38" s="679"/>
      <c r="V38" s="679"/>
      <c r="W38" s="679"/>
      <c r="X38" s="679"/>
      <c r="Y38" s="680"/>
      <c r="Z38" s="715">
        <v>1.4</v>
      </c>
      <c r="AA38" s="715"/>
      <c r="AB38" s="715"/>
      <c r="AC38" s="715"/>
      <c r="AD38" s="716" t="s">
        <v>128</v>
      </c>
      <c r="AE38" s="716"/>
      <c r="AF38" s="716"/>
      <c r="AG38" s="716"/>
      <c r="AH38" s="716"/>
      <c r="AI38" s="716"/>
      <c r="AJ38" s="716"/>
      <c r="AK38" s="716"/>
      <c r="AL38" s="681" t="s">
        <v>128</v>
      </c>
      <c r="AM38" s="682"/>
      <c r="AN38" s="682"/>
      <c r="AO38" s="717"/>
      <c r="AQ38" s="718" t="s">
        <v>334</v>
      </c>
      <c r="AR38" s="719"/>
      <c r="AS38" s="719"/>
      <c r="AT38" s="719"/>
      <c r="AU38" s="719"/>
      <c r="AV38" s="719"/>
      <c r="AW38" s="719"/>
      <c r="AX38" s="719"/>
      <c r="AY38" s="720"/>
      <c r="AZ38" s="678">
        <v>66975</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249</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297807</v>
      </c>
      <c r="CS38" s="679"/>
      <c r="CT38" s="679"/>
      <c r="CU38" s="679"/>
      <c r="CV38" s="679"/>
      <c r="CW38" s="679"/>
      <c r="CX38" s="679"/>
      <c r="CY38" s="680"/>
      <c r="CZ38" s="681">
        <v>15.5</v>
      </c>
      <c r="DA38" s="699"/>
      <c r="DB38" s="699"/>
      <c r="DC38" s="700"/>
      <c r="DD38" s="684">
        <v>263707</v>
      </c>
      <c r="DE38" s="679"/>
      <c r="DF38" s="679"/>
      <c r="DG38" s="679"/>
      <c r="DH38" s="679"/>
      <c r="DI38" s="679"/>
      <c r="DJ38" s="679"/>
      <c r="DK38" s="680"/>
      <c r="DL38" s="684">
        <v>220612</v>
      </c>
      <c r="DM38" s="679"/>
      <c r="DN38" s="679"/>
      <c r="DO38" s="679"/>
      <c r="DP38" s="679"/>
      <c r="DQ38" s="679"/>
      <c r="DR38" s="679"/>
      <c r="DS38" s="679"/>
      <c r="DT38" s="679"/>
      <c r="DU38" s="679"/>
      <c r="DV38" s="680"/>
      <c r="DW38" s="681">
        <v>16.5</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133677</v>
      </c>
      <c r="S39" s="679"/>
      <c r="T39" s="679"/>
      <c r="U39" s="679"/>
      <c r="V39" s="679"/>
      <c r="W39" s="679"/>
      <c r="X39" s="679"/>
      <c r="Y39" s="680"/>
      <c r="Z39" s="715">
        <v>6.6</v>
      </c>
      <c r="AA39" s="715"/>
      <c r="AB39" s="715"/>
      <c r="AC39" s="715"/>
      <c r="AD39" s="716" t="s">
        <v>128</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t="s">
        <v>128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371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12596</v>
      </c>
      <c r="CS39" s="697"/>
      <c r="CT39" s="697"/>
      <c r="CU39" s="697"/>
      <c r="CV39" s="697"/>
      <c r="CW39" s="697"/>
      <c r="CX39" s="697"/>
      <c r="CY39" s="698"/>
      <c r="CZ39" s="681">
        <v>0.7</v>
      </c>
      <c r="DA39" s="699"/>
      <c r="DB39" s="699"/>
      <c r="DC39" s="700"/>
      <c r="DD39" s="684">
        <v>5316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75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1200</v>
      </c>
      <c r="CS40" s="679"/>
      <c r="CT40" s="679"/>
      <c r="CU40" s="679"/>
      <c r="CV40" s="679"/>
      <c r="CW40" s="679"/>
      <c r="CX40" s="679"/>
      <c r="CY40" s="680"/>
      <c r="CZ40" s="681">
        <v>0.1</v>
      </c>
      <c r="DA40" s="699"/>
      <c r="DB40" s="699"/>
      <c r="DC40" s="700"/>
      <c r="DD40" s="684">
        <v>1200</v>
      </c>
      <c r="DE40" s="679"/>
      <c r="DF40" s="679"/>
      <c r="DG40" s="679"/>
      <c r="DH40" s="679"/>
      <c r="DI40" s="679"/>
      <c r="DJ40" s="679"/>
      <c r="DK40" s="680"/>
      <c r="DL40" s="684">
        <v>1200</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33577</v>
      </c>
      <c r="S41" s="679"/>
      <c r="T41" s="679"/>
      <c r="U41" s="679"/>
      <c r="V41" s="679"/>
      <c r="W41" s="679"/>
      <c r="X41" s="679"/>
      <c r="Y41" s="680"/>
      <c r="Z41" s="715">
        <v>1.7</v>
      </c>
      <c r="AA41" s="715"/>
      <c r="AB41" s="715"/>
      <c r="AC41" s="715"/>
      <c r="AD41" s="716" t="s">
        <v>128</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44280</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2016731</v>
      </c>
      <c r="S42" s="701"/>
      <c r="T42" s="701"/>
      <c r="U42" s="701"/>
      <c r="V42" s="701"/>
      <c r="W42" s="701"/>
      <c r="X42" s="701"/>
      <c r="Y42" s="703"/>
      <c r="Z42" s="704">
        <v>100</v>
      </c>
      <c r="AA42" s="704"/>
      <c r="AB42" s="704"/>
      <c r="AC42" s="704"/>
      <c r="AD42" s="705">
        <v>1300825</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91070</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329</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369839</v>
      </c>
      <c r="CS42" s="679"/>
      <c r="CT42" s="679"/>
      <c r="CU42" s="679"/>
      <c r="CV42" s="679"/>
      <c r="CW42" s="679"/>
      <c r="CX42" s="679"/>
      <c r="CY42" s="680"/>
      <c r="CZ42" s="681">
        <v>19.2</v>
      </c>
      <c r="DA42" s="682"/>
      <c r="DB42" s="682"/>
      <c r="DC42" s="683"/>
      <c r="DD42" s="684">
        <v>198688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42521</v>
      </c>
      <c r="CS43" s="697"/>
      <c r="CT43" s="697"/>
      <c r="CU43" s="697"/>
      <c r="CV43" s="697"/>
      <c r="CW43" s="697"/>
      <c r="CX43" s="697"/>
      <c r="CY43" s="698"/>
      <c r="CZ43" s="681">
        <v>2.2000000000000002</v>
      </c>
      <c r="DA43" s="699"/>
      <c r="DB43" s="699"/>
      <c r="DC43" s="700"/>
      <c r="DD43" s="684">
        <v>42521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369839</v>
      </c>
      <c r="CS44" s="679"/>
      <c r="CT44" s="679"/>
      <c r="CU44" s="679"/>
      <c r="CV44" s="679"/>
      <c r="CW44" s="679"/>
      <c r="CX44" s="679"/>
      <c r="CY44" s="680"/>
      <c r="CZ44" s="681">
        <v>19.2</v>
      </c>
      <c r="DA44" s="682"/>
      <c r="DB44" s="682"/>
      <c r="DC44" s="683"/>
      <c r="DD44" s="684">
        <v>198688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164645</v>
      </c>
      <c r="CS45" s="697"/>
      <c r="CT45" s="697"/>
      <c r="CU45" s="697"/>
      <c r="CV45" s="697"/>
      <c r="CW45" s="697"/>
      <c r="CX45" s="697"/>
      <c r="CY45" s="698"/>
      <c r="CZ45" s="681">
        <v>8.6</v>
      </c>
      <c r="DA45" s="699"/>
      <c r="DB45" s="699"/>
      <c r="DC45" s="700"/>
      <c r="DD45" s="684">
        <v>71412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198819</v>
      </c>
      <c r="CS46" s="679"/>
      <c r="CT46" s="679"/>
      <c r="CU46" s="679"/>
      <c r="CV46" s="679"/>
      <c r="CW46" s="679"/>
      <c r="CX46" s="679"/>
      <c r="CY46" s="680"/>
      <c r="CZ46" s="681">
        <v>10.3</v>
      </c>
      <c r="DA46" s="682"/>
      <c r="DB46" s="682"/>
      <c r="DC46" s="683"/>
      <c r="DD46" s="684">
        <v>120901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128</v>
      </c>
      <c r="CS47" s="697"/>
      <c r="CT47" s="697"/>
      <c r="CU47" s="697"/>
      <c r="CV47" s="697"/>
      <c r="CW47" s="697"/>
      <c r="CX47" s="697"/>
      <c r="CY47" s="698"/>
      <c r="CZ47" s="681" t="s">
        <v>361</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361</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1924059</v>
      </c>
      <c r="CS49" s="663"/>
      <c r="CT49" s="663"/>
      <c r="CU49" s="663"/>
      <c r="CV49" s="663"/>
      <c r="CW49" s="663"/>
      <c r="CX49" s="663"/>
      <c r="CY49" s="664"/>
      <c r="CZ49" s="665">
        <v>100</v>
      </c>
      <c r="DA49" s="666"/>
      <c r="DB49" s="666"/>
      <c r="DC49" s="667"/>
      <c r="DD49" s="668">
        <v>1534617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wExv2jijCY3CsqzW63jwt15a2iQyYrbmm4W4FMGITf+F3Acq5abvJ8u6ZkWFQ6zylgAAdWLUJLNVXv9yZABSQ==" saltValue="FhXlzQ1IsFjVqyTc2Nqa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2033</v>
      </c>
      <c r="R7" s="1198"/>
      <c r="S7" s="1198"/>
      <c r="T7" s="1198"/>
      <c r="U7" s="1198"/>
      <c r="V7" s="1198">
        <v>1940</v>
      </c>
      <c r="W7" s="1198"/>
      <c r="X7" s="1198"/>
      <c r="Y7" s="1198"/>
      <c r="Z7" s="1198"/>
      <c r="AA7" s="1198">
        <v>93</v>
      </c>
      <c r="AB7" s="1198"/>
      <c r="AC7" s="1198"/>
      <c r="AD7" s="1198"/>
      <c r="AE7" s="1199"/>
      <c r="AF7" s="1200">
        <v>67</v>
      </c>
      <c r="AG7" s="1201"/>
      <c r="AH7" s="1201"/>
      <c r="AI7" s="1201"/>
      <c r="AJ7" s="1202"/>
      <c r="AK7" s="1184"/>
      <c r="AL7" s="1185"/>
      <c r="AM7" s="1185"/>
      <c r="AN7" s="1185"/>
      <c r="AO7" s="1185"/>
      <c r="AP7" s="1185">
        <v>1990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598</v>
      </c>
      <c r="BT7" s="1189"/>
      <c r="BU7" s="1189"/>
      <c r="BV7" s="1189"/>
      <c r="BW7" s="1189"/>
      <c r="BX7" s="1189"/>
      <c r="BY7" s="1189"/>
      <c r="BZ7" s="1189"/>
      <c r="CA7" s="1189"/>
      <c r="CB7" s="1189"/>
      <c r="CC7" s="1189"/>
      <c r="CD7" s="1189"/>
      <c r="CE7" s="1189"/>
      <c r="CF7" s="1189"/>
      <c r="CG7" s="1190"/>
      <c r="CH7" s="1181">
        <v>6</v>
      </c>
      <c r="CI7" s="1182"/>
      <c r="CJ7" s="1182"/>
      <c r="CK7" s="1182"/>
      <c r="CL7" s="1183"/>
      <c r="CM7" s="1181">
        <v>51</v>
      </c>
      <c r="CN7" s="1182"/>
      <c r="CO7" s="1182"/>
      <c r="CP7" s="1182"/>
      <c r="CQ7" s="1183"/>
      <c r="CR7" s="1181">
        <v>90</v>
      </c>
      <c r="CS7" s="1182"/>
      <c r="CT7" s="1182"/>
      <c r="CU7" s="1182"/>
      <c r="CV7" s="1183"/>
      <c r="CW7" s="1181">
        <v>1</v>
      </c>
      <c r="CX7" s="1182"/>
      <c r="CY7" s="1182"/>
      <c r="CZ7" s="1182"/>
      <c r="DA7" s="1183"/>
      <c r="DB7" s="1181">
        <v>29</v>
      </c>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599</v>
      </c>
      <c r="BT8" s="1108"/>
      <c r="BU8" s="1108"/>
      <c r="BV8" s="1108"/>
      <c r="BW8" s="1108"/>
      <c r="BX8" s="1108"/>
      <c r="BY8" s="1108"/>
      <c r="BZ8" s="1108"/>
      <c r="CA8" s="1108"/>
      <c r="CB8" s="1108"/>
      <c r="CC8" s="1108"/>
      <c r="CD8" s="1108"/>
      <c r="CE8" s="1108"/>
      <c r="CF8" s="1108"/>
      <c r="CG8" s="1109"/>
      <c r="CH8" s="1082">
        <v>29</v>
      </c>
      <c r="CI8" s="1083"/>
      <c r="CJ8" s="1083"/>
      <c r="CK8" s="1083"/>
      <c r="CL8" s="1084"/>
      <c r="CM8" s="1082">
        <v>355</v>
      </c>
      <c r="CN8" s="1083"/>
      <c r="CO8" s="1083"/>
      <c r="CP8" s="1083"/>
      <c r="CQ8" s="1084"/>
      <c r="CR8" s="1082">
        <v>5</v>
      </c>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67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191</v>
      </c>
      <c r="R28" s="1147"/>
      <c r="S28" s="1147"/>
      <c r="T28" s="1147"/>
      <c r="U28" s="1147"/>
      <c r="V28" s="1147">
        <v>190</v>
      </c>
      <c r="W28" s="1147"/>
      <c r="X28" s="1147"/>
      <c r="Y28" s="1147"/>
      <c r="Z28" s="1147"/>
      <c r="AA28" s="1147">
        <v>1</v>
      </c>
      <c r="AB28" s="1147"/>
      <c r="AC28" s="1147"/>
      <c r="AD28" s="1147"/>
      <c r="AE28" s="1148"/>
      <c r="AF28" s="1149">
        <v>1</v>
      </c>
      <c r="AG28" s="1147"/>
      <c r="AH28" s="1147"/>
      <c r="AI28" s="1147"/>
      <c r="AJ28" s="1150"/>
      <c r="AK28" s="1151">
        <v>17</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123</v>
      </c>
      <c r="R29" s="1137"/>
      <c r="S29" s="1137"/>
      <c r="T29" s="1137"/>
      <c r="U29" s="1137"/>
      <c r="V29" s="1137">
        <v>117</v>
      </c>
      <c r="W29" s="1137"/>
      <c r="X29" s="1137"/>
      <c r="Y29" s="1137"/>
      <c r="Z29" s="1137"/>
      <c r="AA29" s="1137">
        <v>6</v>
      </c>
      <c r="AB29" s="1137"/>
      <c r="AC29" s="1137"/>
      <c r="AD29" s="1137"/>
      <c r="AE29" s="1138"/>
      <c r="AF29" s="1112">
        <v>6</v>
      </c>
      <c r="AG29" s="1113"/>
      <c r="AH29" s="1113"/>
      <c r="AI29" s="1113"/>
      <c r="AJ29" s="1114"/>
      <c r="AK29" s="1073">
        <v>63</v>
      </c>
      <c r="AL29" s="1064"/>
      <c r="AM29" s="1064"/>
      <c r="AN29" s="1064"/>
      <c r="AO29" s="1064"/>
      <c r="AP29" s="1064">
        <v>127</v>
      </c>
      <c r="AQ29" s="1064"/>
      <c r="AR29" s="1064"/>
      <c r="AS29" s="1064"/>
      <c r="AT29" s="1064"/>
      <c r="AU29" s="1064">
        <v>127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342</v>
      </c>
      <c r="R30" s="1137"/>
      <c r="S30" s="1137"/>
      <c r="T30" s="1137"/>
      <c r="U30" s="1137"/>
      <c r="V30" s="1137">
        <v>323</v>
      </c>
      <c r="W30" s="1137"/>
      <c r="X30" s="1137"/>
      <c r="Y30" s="1137"/>
      <c r="Z30" s="1137"/>
      <c r="AA30" s="1137">
        <v>19</v>
      </c>
      <c r="AB30" s="1137"/>
      <c r="AC30" s="1137"/>
      <c r="AD30" s="1137"/>
      <c r="AE30" s="1138"/>
      <c r="AF30" s="1112">
        <v>19</v>
      </c>
      <c r="AG30" s="1113"/>
      <c r="AH30" s="1113"/>
      <c r="AI30" s="1113"/>
      <c r="AJ30" s="1114"/>
      <c r="AK30" s="1073">
        <v>51</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v>0</v>
      </c>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121</v>
      </c>
      <c r="R32" s="1137"/>
      <c r="S32" s="1137"/>
      <c r="T32" s="1137"/>
      <c r="U32" s="1137"/>
      <c r="V32" s="1137">
        <v>116</v>
      </c>
      <c r="W32" s="1137"/>
      <c r="X32" s="1137"/>
      <c r="Y32" s="1137"/>
      <c r="Z32" s="1137"/>
      <c r="AA32" s="1137">
        <v>5</v>
      </c>
      <c r="AB32" s="1137"/>
      <c r="AC32" s="1137"/>
      <c r="AD32" s="1137"/>
      <c r="AE32" s="1138"/>
      <c r="AF32" s="1112">
        <v>5</v>
      </c>
      <c r="AG32" s="1113"/>
      <c r="AH32" s="1113"/>
      <c r="AI32" s="1113"/>
      <c r="AJ32" s="1114"/>
      <c r="AK32" s="1073">
        <v>67</v>
      </c>
      <c r="AL32" s="1064"/>
      <c r="AM32" s="1064"/>
      <c r="AN32" s="1064"/>
      <c r="AO32" s="1064"/>
      <c r="AP32" s="1064">
        <v>267</v>
      </c>
      <c r="AQ32" s="1064"/>
      <c r="AR32" s="1064"/>
      <c r="AS32" s="1064"/>
      <c r="AT32" s="1064"/>
      <c r="AU32" s="1064">
        <v>133</v>
      </c>
      <c r="AV32" s="1064"/>
      <c r="AW32" s="1064"/>
      <c r="AX32" s="1064"/>
      <c r="AY32" s="1064"/>
      <c r="AZ32" s="1135"/>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62</v>
      </c>
      <c r="R33" s="1137"/>
      <c r="S33" s="1137"/>
      <c r="T33" s="1137"/>
      <c r="U33" s="1137"/>
      <c r="V33" s="1137">
        <v>60</v>
      </c>
      <c r="W33" s="1137"/>
      <c r="X33" s="1137"/>
      <c r="Y33" s="1137"/>
      <c r="Z33" s="1137"/>
      <c r="AA33" s="1137">
        <v>2</v>
      </c>
      <c r="AB33" s="1137"/>
      <c r="AC33" s="1137"/>
      <c r="AD33" s="1137"/>
      <c r="AE33" s="1138"/>
      <c r="AF33" s="1112">
        <v>2</v>
      </c>
      <c r="AG33" s="1113"/>
      <c r="AH33" s="1113"/>
      <c r="AI33" s="1113"/>
      <c r="AJ33" s="1114"/>
      <c r="AK33" s="1073">
        <v>46</v>
      </c>
      <c r="AL33" s="1064"/>
      <c r="AM33" s="1064"/>
      <c r="AN33" s="1064"/>
      <c r="AO33" s="1064"/>
      <c r="AP33" s="1064">
        <v>330</v>
      </c>
      <c r="AQ33" s="1064"/>
      <c r="AR33" s="1064"/>
      <c r="AS33" s="1064"/>
      <c r="AT33" s="1064"/>
      <c r="AU33" s="1064">
        <v>165</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53</v>
      </c>
      <c r="R34" s="1137"/>
      <c r="S34" s="1137"/>
      <c r="T34" s="1137"/>
      <c r="U34" s="1137"/>
      <c r="V34" s="1137">
        <v>50</v>
      </c>
      <c r="W34" s="1137"/>
      <c r="X34" s="1137"/>
      <c r="Y34" s="1137"/>
      <c r="Z34" s="1137"/>
      <c r="AA34" s="1137">
        <v>3</v>
      </c>
      <c r="AB34" s="1137"/>
      <c r="AC34" s="1137"/>
      <c r="AD34" s="1137"/>
      <c r="AE34" s="1138"/>
      <c r="AF34" s="1112">
        <v>3</v>
      </c>
      <c r="AG34" s="1113"/>
      <c r="AH34" s="1113"/>
      <c r="AI34" s="1113"/>
      <c r="AJ34" s="1114"/>
      <c r="AK34" s="1073">
        <v>45</v>
      </c>
      <c r="AL34" s="1064"/>
      <c r="AM34" s="1064"/>
      <c r="AN34" s="1064"/>
      <c r="AO34" s="1064"/>
      <c r="AP34" s="1064">
        <v>308</v>
      </c>
      <c r="AQ34" s="1064"/>
      <c r="AR34" s="1064"/>
      <c r="AS34" s="1064"/>
      <c r="AT34" s="1064"/>
      <c r="AU34" s="1064">
        <v>154</v>
      </c>
      <c r="AV34" s="1064"/>
      <c r="AW34" s="1064"/>
      <c r="AX34" s="1064"/>
      <c r="AY34" s="1064"/>
      <c r="AZ34" s="1135"/>
      <c r="BA34" s="1135"/>
      <c r="BB34" s="1135"/>
      <c r="BC34" s="1135"/>
      <c r="BD34" s="1135"/>
      <c r="BE34" s="1125" t="s">
        <v>406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5</v>
      </c>
      <c r="R35" s="1137"/>
      <c r="S35" s="1137"/>
      <c r="T35" s="1137"/>
      <c r="U35" s="1137"/>
      <c r="V35" s="1137">
        <v>4</v>
      </c>
      <c r="W35" s="1137"/>
      <c r="X35" s="1137"/>
      <c r="Y35" s="1137"/>
      <c r="Z35" s="1137"/>
      <c r="AA35" s="1137">
        <v>1</v>
      </c>
      <c r="AB35" s="1137"/>
      <c r="AC35" s="1137"/>
      <c r="AD35" s="1137"/>
      <c r="AE35" s="1138"/>
      <c r="AF35" s="1112">
        <v>1</v>
      </c>
      <c r="AG35" s="1113"/>
      <c r="AH35" s="1113"/>
      <c r="AI35" s="1113"/>
      <c r="AJ35" s="1114"/>
      <c r="AK35" s="1073">
        <v>3</v>
      </c>
      <c r="AL35" s="1064"/>
      <c r="AM35" s="1064"/>
      <c r="AN35" s="1064"/>
      <c r="AO35" s="1064"/>
      <c r="AP35" s="1064">
        <v>11</v>
      </c>
      <c r="AQ35" s="1064"/>
      <c r="AR35" s="1064"/>
      <c r="AS35" s="1064"/>
      <c r="AT35" s="1064"/>
      <c r="AU35" s="1064">
        <v>5</v>
      </c>
      <c r="AV35" s="1064"/>
      <c r="AW35" s="1064"/>
      <c r="AX35" s="1064"/>
      <c r="AY35" s="1064"/>
      <c r="AZ35" s="1135"/>
      <c r="BA35" s="1135"/>
      <c r="BB35" s="1135"/>
      <c r="BC35" s="1135"/>
      <c r="BD35" s="1135"/>
      <c r="BE35" s="1125" t="s">
        <v>408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396</v>
      </c>
      <c r="AG66" s="1101"/>
      <c r="AH66" s="1101"/>
      <c r="AI66" s="1101"/>
      <c r="AJ66" s="1102"/>
      <c r="AK66" s="1094" t="s">
        <v>419</v>
      </c>
      <c r="AL66" s="1089"/>
      <c r="AM66" s="1089"/>
      <c r="AN66" s="1089"/>
      <c r="AO66" s="1090"/>
      <c r="AP66" s="1094" t="s">
        <v>398</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7117</v>
      </c>
      <c r="R68" s="1075"/>
      <c r="S68" s="1075"/>
      <c r="T68" s="1075"/>
      <c r="U68" s="1075"/>
      <c r="V68" s="1075">
        <v>6959</v>
      </c>
      <c r="W68" s="1075"/>
      <c r="X68" s="1075"/>
      <c r="Y68" s="1075"/>
      <c r="Z68" s="1075"/>
      <c r="AA68" s="1075">
        <v>158</v>
      </c>
      <c r="AB68" s="1075"/>
      <c r="AC68" s="1075"/>
      <c r="AD68" s="1075"/>
      <c r="AE68" s="1075"/>
      <c r="AF68" s="1075">
        <v>158</v>
      </c>
      <c r="AG68" s="1075"/>
      <c r="AH68" s="1075"/>
      <c r="AI68" s="1075"/>
      <c r="AJ68" s="1075"/>
      <c r="AK68" s="1075">
        <v>311</v>
      </c>
      <c r="AL68" s="1075"/>
      <c r="AM68" s="1075"/>
      <c r="AN68" s="1075"/>
      <c r="AO68" s="1075"/>
      <c r="AP68" s="1075">
        <v>1207</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572</v>
      </c>
      <c r="R69" s="1064"/>
      <c r="S69" s="1064"/>
      <c r="T69" s="1064"/>
      <c r="U69" s="1064"/>
      <c r="V69" s="1064">
        <v>462</v>
      </c>
      <c r="W69" s="1064"/>
      <c r="X69" s="1064"/>
      <c r="Y69" s="1064"/>
      <c r="Z69" s="1064"/>
      <c r="AA69" s="1064">
        <v>110</v>
      </c>
      <c r="AB69" s="1064"/>
      <c r="AC69" s="1064"/>
      <c r="AD69" s="1064"/>
      <c r="AE69" s="1064"/>
      <c r="AF69" s="1064">
        <v>1072</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7032</v>
      </c>
      <c r="R70" s="1064"/>
      <c r="S70" s="1064"/>
      <c r="T70" s="1064"/>
      <c r="U70" s="1064"/>
      <c r="V70" s="1064">
        <v>6827</v>
      </c>
      <c r="W70" s="1064"/>
      <c r="X70" s="1064"/>
      <c r="Y70" s="1064"/>
      <c r="Z70" s="1064"/>
      <c r="AA70" s="1064">
        <v>205</v>
      </c>
      <c r="AB70" s="1064"/>
      <c r="AC70" s="1064"/>
      <c r="AD70" s="1064"/>
      <c r="AE70" s="1064"/>
      <c r="AF70" s="1064"/>
      <c r="AG70" s="1064"/>
      <c r="AH70" s="1064"/>
      <c r="AI70" s="1064"/>
      <c r="AJ70" s="1064"/>
      <c r="AK70" s="1064">
        <v>15</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1625</v>
      </c>
      <c r="R71" s="1064"/>
      <c r="S71" s="1064"/>
      <c r="T71" s="1064"/>
      <c r="U71" s="1064"/>
      <c r="V71" s="1064">
        <v>1624</v>
      </c>
      <c r="W71" s="1064"/>
      <c r="X71" s="1064"/>
      <c r="Y71" s="1064"/>
      <c r="Z71" s="1064"/>
      <c r="AA71" s="1064">
        <v>1</v>
      </c>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v>
      </c>
      <c r="R72" s="1064"/>
      <c r="S72" s="1064"/>
      <c r="T72" s="1064"/>
      <c r="U72" s="1064"/>
      <c r="V72" s="1064"/>
      <c r="W72" s="1064"/>
      <c r="X72" s="1064"/>
      <c r="Y72" s="1064"/>
      <c r="Z72" s="1064"/>
      <c r="AA72" s="1064">
        <v>1</v>
      </c>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65</v>
      </c>
      <c r="R73" s="1064"/>
      <c r="S73" s="1064"/>
      <c r="T73" s="1064"/>
      <c r="U73" s="1064"/>
      <c r="V73" s="1064">
        <v>53</v>
      </c>
      <c r="W73" s="1064"/>
      <c r="X73" s="1064"/>
      <c r="Y73" s="1064"/>
      <c r="Z73" s="1064"/>
      <c r="AA73" s="1064">
        <v>12</v>
      </c>
      <c r="AB73" s="1064"/>
      <c r="AC73" s="1064"/>
      <c r="AD73" s="1064"/>
      <c r="AE73" s="1064"/>
      <c r="AF73" s="1064"/>
      <c r="AG73" s="1064"/>
      <c r="AH73" s="1064"/>
      <c r="AI73" s="1064"/>
      <c r="AJ73" s="1064"/>
      <c r="AK73" s="1064">
        <v>26</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30</v>
      </c>
      <c r="R74" s="1064"/>
      <c r="S74" s="1064"/>
      <c r="T74" s="1064"/>
      <c r="U74" s="1064"/>
      <c r="V74" s="1064">
        <v>26</v>
      </c>
      <c r="W74" s="1064"/>
      <c r="X74" s="1064"/>
      <c r="Y74" s="1064"/>
      <c r="Z74" s="1064"/>
      <c r="AA74" s="1064">
        <v>4</v>
      </c>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899</v>
      </c>
      <c r="R75" s="1072"/>
      <c r="S75" s="1072"/>
      <c r="T75" s="1072"/>
      <c r="U75" s="1073"/>
      <c r="V75" s="1074">
        <v>853</v>
      </c>
      <c r="W75" s="1072"/>
      <c r="X75" s="1072"/>
      <c r="Y75" s="1072"/>
      <c r="Z75" s="1073"/>
      <c r="AA75" s="1074">
        <v>46</v>
      </c>
      <c r="AB75" s="1072"/>
      <c r="AC75" s="1072"/>
      <c r="AD75" s="1072"/>
      <c r="AE75" s="1073"/>
      <c r="AF75" s="1074">
        <v>46</v>
      </c>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255217</v>
      </c>
      <c r="R76" s="1072"/>
      <c r="S76" s="1072"/>
      <c r="T76" s="1072"/>
      <c r="U76" s="1073"/>
      <c r="V76" s="1074">
        <v>243412</v>
      </c>
      <c r="W76" s="1072"/>
      <c r="X76" s="1072"/>
      <c r="Y76" s="1072"/>
      <c r="Z76" s="1073"/>
      <c r="AA76" s="1074">
        <v>11805</v>
      </c>
      <c r="AB76" s="1072"/>
      <c r="AC76" s="1072"/>
      <c r="AD76" s="1072"/>
      <c r="AE76" s="1073"/>
      <c r="AF76" s="1074">
        <v>11805</v>
      </c>
      <c r="AG76" s="1072"/>
      <c r="AH76" s="1072"/>
      <c r="AI76" s="1072"/>
      <c r="AJ76" s="1073"/>
      <c r="AK76" s="1074">
        <v>646</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306</v>
      </c>
      <c r="AG109" s="987"/>
      <c r="AH109" s="987"/>
      <c r="AI109" s="987"/>
      <c r="AJ109" s="988"/>
      <c r="AK109" s="989" t="s">
        <v>305</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306</v>
      </c>
      <c r="BW109" s="987"/>
      <c r="BX109" s="987"/>
      <c r="BY109" s="987"/>
      <c r="BZ109" s="988"/>
      <c r="CA109" s="989" t="s">
        <v>305</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306</v>
      </c>
      <c r="DM109" s="987"/>
      <c r="DN109" s="987"/>
      <c r="DO109" s="987"/>
      <c r="DP109" s="988"/>
      <c r="DQ109" s="989" t="s">
        <v>305</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139789</v>
      </c>
      <c r="AB110" s="980"/>
      <c r="AC110" s="980"/>
      <c r="AD110" s="980"/>
      <c r="AE110" s="981"/>
      <c r="AF110" s="982">
        <v>148153</v>
      </c>
      <c r="AG110" s="980"/>
      <c r="AH110" s="980"/>
      <c r="AI110" s="980"/>
      <c r="AJ110" s="981"/>
      <c r="AK110" s="982">
        <v>192478</v>
      </c>
      <c r="AL110" s="980"/>
      <c r="AM110" s="980"/>
      <c r="AN110" s="980"/>
      <c r="AO110" s="981"/>
      <c r="AP110" s="983">
        <v>17.3</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2039133</v>
      </c>
      <c r="BR110" s="927"/>
      <c r="BS110" s="927"/>
      <c r="BT110" s="927"/>
      <c r="BU110" s="927"/>
      <c r="BV110" s="927">
        <v>1899804</v>
      </c>
      <c r="BW110" s="927"/>
      <c r="BX110" s="927"/>
      <c r="BY110" s="927"/>
      <c r="BZ110" s="927"/>
      <c r="CA110" s="927">
        <v>1990010</v>
      </c>
      <c r="CB110" s="927"/>
      <c r="CC110" s="927"/>
      <c r="CD110" s="927"/>
      <c r="CE110" s="927"/>
      <c r="CF110" s="951">
        <v>178.4</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438</v>
      </c>
      <c r="DR110" s="927"/>
      <c r="DS110" s="927"/>
      <c r="DT110" s="927"/>
      <c r="DU110" s="927"/>
      <c r="DV110" s="928" t="s">
        <v>128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413</v>
      </c>
      <c r="AG111" s="1008"/>
      <c r="AH111" s="1008"/>
      <c r="AI111" s="1008"/>
      <c r="AJ111" s="1009"/>
      <c r="AK111" s="1010" t="s">
        <v>437</v>
      </c>
      <c r="AL111" s="1008"/>
      <c r="AM111" s="1008"/>
      <c r="AN111" s="1008"/>
      <c r="AO111" s="1009"/>
      <c r="AP111" s="1011" t="s">
        <v>438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128</v>
      </c>
      <c r="BW111" s="899"/>
      <c r="BX111" s="899"/>
      <c r="BY111" s="899"/>
      <c r="BZ111" s="899"/>
      <c r="CA111" s="899" t="s">
        <v>437</v>
      </c>
      <c r="CB111" s="899"/>
      <c r="CC111" s="899"/>
      <c r="CD111" s="899"/>
      <c r="CE111" s="899"/>
      <c r="CF111" s="960" t="s">
        <v>438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437</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952007</v>
      </c>
      <c r="BR112" s="899"/>
      <c r="BS112" s="899"/>
      <c r="BT112" s="899"/>
      <c r="BU112" s="899"/>
      <c r="BV112" s="899">
        <v>932850</v>
      </c>
      <c r="BW112" s="899"/>
      <c r="BX112" s="899"/>
      <c r="BY112" s="899"/>
      <c r="BZ112" s="899"/>
      <c r="CA112" s="899">
        <v>887143</v>
      </c>
      <c r="CB112" s="899"/>
      <c r="CC112" s="899"/>
      <c r="CD112" s="899"/>
      <c r="CE112" s="899"/>
      <c r="CF112" s="960">
        <v>79.5</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100996</v>
      </c>
      <c r="AB113" s="1008"/>
      <c r="AC113" s="1008"/>
      <c r="AD113" s="1008"/>
      <c r="AE113" s="1009"/>
      <c r="AF113" s="1010">
        <v>100014</v>
      </c>
      <c r="AG113" s="1008"/>
      <c r="AH113" s="1008"/>
      <c r="AI113" s="1008"/>
      <c r="AJ113" s="1009"/>
      <c r="AK113" s="1010">
        <v>92857</v>
      </c>
      <c r="AL113" s="1008"/>
      <c r="AM113" s="1008"/>
      <c r="AN113" s="1008"/>
      <c r="AO113" s="1009"/>
      <c r="AP113" s="1011">
        <v>8.3000000000000007</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3371</v>
      </c>
      <c r="BR113" s="899"/>
      <c r="BS113" s="899"/>
      <c r="BT113" s="899"/>
      <c r="BU113" s="899"/>
      <c r="BV113" s="899">
        <v>3753</v>
      </c>
      <c r="BW113" s="899"/>
      <c r="BX113" s="899"/>
      <c r="BY113" s="899"/>
      <c r="BZ113" s="899"/>
      <c r="CA113" s="899">
        <v>3307</v>
      </c>
      <c r="CB113" s="899"/>
      <c r="CC113" s="899"/>
      <c r="CD113" s="899"/>
      <c r="CE113" s="899"/>
      <c r="CF113" s="960">
        <v>0.3</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438</v>
      </c>
      <c r="DR113" s="862"/>
      <c r="DS113" s="862"/>
      <c r="DT113" s="862"/>
      <c r="DU113" s="863"/>
      <c r="DV113" s="909" t="s">
        <v>437</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720</v>
      </c>
      <c r="AB114" s="862"/>
      <c r="AC114" s="862"/>
      <c r="AD114" s="862"/>
      <c r="AE114" s="863"/>
      <c r="AF114" s="864">
        <v>936</v>
      </c>
      <c r="AG114" s="862"/>
      <c r="AH114" s="862"/>
      <c r="AI114" s="862"/>
      <c r="AJ114" s="863"/>
      <c r="AK114" s="864">
        <v>930</v>
      </c>
      <c r="AL114" s="862"/>
      <c r="AM114" s="862"/>
      <c r="AN114" s="862"/>
      <c r="AO114" s="863"/>
      <c r="AP114" s="909">
        <v>0.1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318625</v>
      </c>
      <c r="BR114" s="899"/>
      <c r="BS114" s="899"/>
      <c r="BT114" s="899"/>
      <c r="BU114" s="899"/>
      <c r="BV114" s="899">
        <v>292286</v>
      </c>
      <c r="BW114" s="899"/>
      <c r="BX114" s="899"/>
      <c r="BY114" s="899"/>
      <c r="BZ114" s="899"/>
      <c r="CA114" s="899">
        <v>287828</v>
      </c>
      <c r="CB114" s="899"/>
      <c r="CC114" s="899"/>
      <c r="CD114" s="899"/>
      <c r="CE114" s="899"/>
      <c r="CF114" s="960">
        <v>25.8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413</v>
      </c>
      <c r="DM114" s="862"/>
      <c r="DN114" s="862"/>
      <c r="DO114" s="862"/>
      <c r="DP114" s="863"/>
      <c r="DQ114" s="864" t="s">
        <v>128</v>
      </c>
      <c r="DR114" s="862"/>
      <c r="DS114" s="862"/>
      <c r="DT114" s="862"/>
      <c r="DU114" s="863"/>
      <c r="DV114" s="909" t="s">
        <v>437</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437</v>
      </c>
      <c r="AB115" s="1008"/>
      <c r="AC115" s="1008"/>
      <c r="AD115" s="1008"/>
      <c r="AE115" s="1009"/>
      <c r="AF115" s="1010" t="s">
        <v>128</v>
      </c>
      <c r="AG115" s="1008"/>
      <c r="AH115" s="1008"/>
      <c r="AI115" s="1008"/>
      <c r="AJ115" s="1009"/>
      <c r="AK115" s="1010" t="s">
        <v>128</v>
      </c>
      <c r="AL115" s="1008"/>
      <c r="AM115" s="1008"/>
      <c r="AN115" s="1008"/>
      <c r="AO115" s="1009"/>
      <c r="AP115" s="1011" t="s">
        <v>438</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413</v>
      </c>
      <c r="BW115" s="899"/>
      <c r="BX115" s="899"/>
      <c r="BY115" s="899"/>
      <c r="BZ115" s="899"/>
      <c r="CA115" s="899" t="s">
        <v>438</v>
      </c>
      <c r="CB115" s="899"/>
      <c r="CC115" s="899"/>
      <c r="CD115" s="899"/>
      <c r="CE115" s="899"/>
      <c r="CF115" s="960" t="s">
        <v>413</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128</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437</v>
      </c>
      <c r="AG116" s="862"/>
      <c r="AH116" s="862"/>
      <c r="AI116" s="862"/>
      <c r="AJ116" s="863"/>
      <c r="AK116" s="864" t="s">
        <v>128</v>
      </c>
      <c r="AL116" s="862"/>
      <c r="AM116" s="862"/>
      <c r="AN116" s="862"/>
      <c r="AO116" s="863"/>
      <c r="AP116" s="909" t="s">
        <v>438</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438</v>
      </c>
      <c r="BW116" s="899"/>
      <c r="BX116" s="899"/>
      <c r="BY116" s="899"/>
      <c r="BZ116" s="899"/>
      <c r="CA116" s="899" t="s">
        <v>438</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437</v>
      </c>
      <c r="DM116" s="862"/>
      <c r="DN116" s="862"/>
      <c r="DO116" s="862"/>
      <c r="DP116" s="863"/>
      <c r="DQ116" s="864" t="s">
        <v>437</v>
      </c>
      <c r="DR116" s="862"/>
      <c r="DS116" s="862"/>
      <c r="DT116" s="862"/>
      <c r="DU116" s="863"/>
      <c r="DV116" s="909" t="s">
        <v>128</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241505</v>
      </c>
      <c r="AB117" s="994"/>
      <c r="AC117" s="994"/>
      <c r="AD117" s="994"/>
      <c r="AE117" s="995"/>
      <c r="AF117" s="996">
        <v>249103</v>
      </c>
      <c r="AG117" s="994"/>
      <c r="AH117" s="994"/>
      <c r="AI117" s="994"/>
      <c r="AJ117" s="995"/>
      <c r="AK117" s="996">
        <v>286265</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438</v>
      </c>
      <c r="BW117" s="899"/>
      <c r="BX117" s="899"/>
      <c r="BY117" s="899"/>
      <c r="BZ117" s="899"/>
      <c r="CA117" s="899" t="s">
        <v>438</v>
      </c>
      <c r="CB117" s="899"/>
      <c r="CC117" s="899"/>
      <c r="CD117" s="899"/>
      <c r="CE117" s="899"/>
      <c r="CF117" s="960" t="s">
        <v>438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438</v>
      </c>
      <c r="DM117" s="862"/>
      <c r="DN117" s="862"/>
      <c r="DO117" s="862"/>
      <c r="DP117" s="863"/>
      <c r="DQ117" s="864" t="s">
        <v>438</v>
      </c>
      <c r="DR117" s="862"/>
      <c r="DS117" s="862"/>
      <c r="DT117" s="862"/>
      <c r="DU117" s="863"/>
      <c r="DV117" s="909" t="s">
        <v>437</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306</v>
      </c>
      <c r="AG118" s="987"/>
      <c r="AH118" s="987"/>
      <c r="AI118" s="987"/>
      <c r="AJ118" s="988"/>
      <c r="AK118" s="989" t="s">
        <v>305</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413</v>
      </c>
      <c r="BR118" s="930"/>
      <c r="BS118" s="930"/>
      <c r="BT118" s="930"/>
      <c r="BU118" s="930"/>
      <c r="BV118" s="930" t="s">
        <v>413</v>
      </c>
      <c r="BW118" s="930"/>
      <c r="BX118" s="930"/>
      <c r="BY118" s="930"/>
      <c r="BZ118" s="930"/>
      <c r="CA118" s="930" t="s">
        <v>413</v>
      </c>
      <c r="CB118" s="930"/>
      <c r="CC118" s="930"/>
      <c r="CD118" s="930"/>
      <c r="CE118" s="930"/>
      <c r="CF118" s="960" t="s">
        <v>413</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413</v>
      </c>
      <c r="DH118" s="862"/>
      <c r="DI118" s="862"/>
      <c r="DJ118" s="862"/>
      <c r="DK118" s="863"/>
      <c r="DL118" s="864" t="s">
        <v>413</v>
      </c>
      <c r="DM118" s="862"/>
      <c r="DN118" s="862"/>
      <c r="DO118" s="862"/>
      <c r="DP118" s="863"/>
      <c r="DQ118" s="864" t="s">
        <v>413</v>
      </c>
      <c r="DR118" s="862"/>
      <c r="DS118" s="862"/>
      <c r="DT118" s="862"/>
      <c r="DU118" s="863"/>
      <c r="DV118" s="909" t="s">
        <v>413</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413</v>
      </c>
      <c r="AB119" s="980"/>
      <c r="AC119" s="980"/>
      <c r="AD119" s="980"/>
      <c r="AE119" s="981"/>
      <c r="AF119" s="982" t="s">
        <v>413</v>
      </c>
      <c r="AG119" s="980"/>
      <c r="AH119" s="980"/>
      <c r="AI119" s="980"/>
      <c r="AJ119" s="981"/>
      <c r="AK119" s="982" t="s">
        <v>413</v>
      </c>
      <c r="AL119" s="980"/>
      <c r="AM119" s="980"/>
      <c r="AN119" s="980"/>
      <c r="AO119" s="981"/>
      <c r="AP119" s="983" t="s">
        <v>413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3313136</v>
      </c>
      <c r="BR119" s="930"/>
      <c r="BS119" s="930"/>
      <c r="BT119" s="930"/>
      <c r="BU119" s="930"/>
      <c r="BV119" s="930">
        <v>3128693</v>
      </c>
      <c r="BW119" s="930"/>
      <c r="BX119" s="930"/>
      <c r="BY119" s="930"/>
      <c r="BZ119" s="930"/>
      <c r="CA119" s="930">
        <v>3168288</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413</v>
      </c>
      <c r="DH119" s="845"/>
      <c r="DI119" s="845"/>
      <c r="DJ119" s="845"/>
      <c r="DK119" s="846"/>
      <c r="DL119" s="847" t="s">
        <v>413</v>
      </c>
      <c r="DM119" s="845"/>
      <c r="DN119" s="845"/>
      <c r="DO119" s="845"/>
      <c r="DP119" s="846"/>
      <c r="DQ119" s="847" t="s">
        <v>413</v>
      </c>
      <c r="DR119" s="845"/>
      <c r="DS119" s="845"/>
      <c r="DT119" s="845"/>
      <c r="DU119" s="846"/>
      <c r="DV119" s="933" t="s">
        <v>413</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413</v>
      </c>
      <c r="AB120" s="862"/>
      <c r="AC120" s="862"/>
      <c r="AD120" s="862"/>
      <c r="AE120" s="863"/>
      <c r="AF120" s="864" t="s">
        <v>413</v>
      </c>
      <c r="AG120" s="862"/>
      <c r="AH120" s="862"/>
      <c r="AI120" s="862"/>
      <c r="AJ120" s="863"/>
      <c r="AK120" s="864" t="s">
        <v>413</v>
      </c>
      <c r="AL120" s="862"/>
      <c r="AM120" s="862"/>
      <c r="AN120" s="862"/>
      <c r="AO120" s="863"/>
      <c r="AP120" s="909" t="s">
        <v>413</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2816757</v>
      </c>
      <c r="BR120" s="927"/>
      <c r="BS120" s="927"/>
      <c r="BT120" s="927"/>
      <c r="BU120" s="927"/>
      <c r="BV120" s="927">
        <v>2671417</v>
      </c>
      <c r="BW120" s="927"/>
      <c r="BX120" s="927"/>
      <c r="BY120" s="927"/>
      <c r="BZ120" s="927"/>
      <c r="CA120" s="927">
        <v>2704357</v>
      </c>
      <c r="CB120" s="927"/>
      <c r="CC120" s="927"/>
      <c r="CD120" s="927"/>
      <c r="CE120" s="927"/>
      <c r="CF120" s="951">
        <v>242.5</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345305</v>
      </c>
      <c r="DH120" s="927"/>
      <c r="DI120" s="927"/>
      <c r="DJ120" s="927"/>
      <c r="DK120" s="927"/>
      <c r="DL120" s="927">
        <v>341087</v>
      </c>
      <c r="DM120" s="927"/>
      <c r="DN120" s="927"/>
      <c r="DO120" s="927"/>
      <c r="DP120" s="927"/>
      <c r="DQ120" s="927">
        <v>330424</v>
      </c>
      <c r="DR120" s="927"/>
      <c r="DS120" s="927"/>
      <c r="DT120" s="927"/>
      <c r="DU120" s="927"/>
      <c r="DV120" s="928">
        <v>29.6</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413</v>
      </c>
      <c r="AB121" s="862"/>
      <c r="AC121" s="862"/>
      <c r="AD121" s="862"/>
      <c r="AE121" s="863"/>
      <c r="AF121" s="864" t="s">
        <v>413</v>
      </c>
      <c r="AG121" s="862"/>
      <c r="AH121" s="862"/>
      <c r="AI121" s="862"/>
      <c r="AJ121" s="863"/>
      <c r="AK121" s="864" t="s">
        <v>413</v>
      </c>
      <c r="AL121" s="862"/>
      <c r="AM121" s="862"/>
      <c r="AN121" s="862"/>
      <c r="AO121" s="863"/>
      <c r="AP121" s="909" t="s">
        <v>413</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18976</v>
      </c>
      <c r="BR121" s="899"/>
      <c r="BS121" s="899"/>
      <c r="BT121" s="899"/>
      <c r="BU121" s="899"/>
      <c r="BV121" s="899">
        <v>14415</v>
      </c>
      <c r="BW121" s="899"/>
      <c r="BX121" s="899"/>
      <c r="BY121" s="899"/>
      <c r="BZ121" s="899"/>
      <c r="CA121" s="899">
        <v>9733</v>
      </c>
      <c r="CB121" s="899"/>
      <c r="CC121" s="899"/>
      <c r="CD121" s="899"/>
      <c r="CE121" s="899"/>
      <c r="CF121" s="960">
        <v>0.9</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347489</v>
      </c>
      <c r="DH121" s="899"/>
      <c r="DI121" s="899"/>
      <c r="DJ121" s="899"/>
      <c r="DK121" s="899"/>
      <c r="DL121" s="899">
        <v>326110</v>
      </c>
      <c r="DM121" s="899"/>
      <c r="DN121" s="899"/>
      <c r="DO121" s="899"/>
      <c r="DP121" s="899"/>
      <c r="DQ121" s="899">
        <v>307837</v>
      </c>
      <c r="DR121" s="899"/>
      <c r="DS121" s="899"/>
      <c r="DT121" s="899"/>
      <c r="DU121" s="899"/>
      <c r="DV121" s="876">
        <v>27.6</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413</v>
      </c>
      <c r="AB122" s="862"/>
      <c r="AC122" s="862"/>
      <c r="AD122" s="862"/>
      <c r="AE122" s="863"/>
      <c r="AF122" s="864" t="s">
        <v>413</v>
      </c>
      <c r="AG122" s="862"/>
      <c r="AH122" s="862"/>
      <c r="AI122" s="862"/>
      <c r="AJ122" s="863"/>
      <c r="AK122" s="864" t="s">
        <v>413</v>
      </c>
      <c r="AL122" s="862"/>
      <c r="AM122" s="862"/>
      <c r="AN122" s="862"/>
      <c r="AO122" s="863"/>
      <c r="AP122" s="909" t="s">
        <v>413</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2162225</v>
      </c>
      <c r="BR122" s="930"/>
      <c r="BS122" s="930"/>
      <c r="BT122" s="930"/>
      <c r="BU122" s="930"/>
      <c r="BV122" s="930">
        <v>2145250</v>
      </c>
      <c r="BW122" s="930"/>
      <c r="BX122" s="930"/>
      <c r="BY122" s="930"/>
      <c r="BZ122" s="930"/>
      <c r="CA122" s="930">
        <v>2035640</v>
      </c>
      <c r="CB122" s="930"/>
      <c r="CC122" s="930"/>
      <c r="CD122" s="930"/>
      <c r="CE122" s="930"/>
      <c r="CF122" s="931">
        <v>182.5</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248414</v>
      </c>
      <c r="DH122" s="899"/>
      <c r="DI122" s="899"/>
      <c r="DJ122" s="899"/>
      <c r="DK122" s="899"/>
      <c r="DL122" s="899">
        <v>228331</v>
      </c>
      <c r="DM122" s="899"/>
      <c r="DN122" s="899"/>
      <c r="DO122" s="899"/>
      <c r="DP122" s="899"/>
      <c r="DQ122" s="899">
        <v>238264</v>
      </c>
      <c r="DR122" s="899"/>
      <c r="DS122" s="899"/>
      <c r="DT122" s="899"/>
      <c r="DU122" s="899"/>
      <c r="DV122" s="876">
        <v>21.4</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4997958</v>
      </c>
      <c r="BR123" s="918"/>
      <c r="BS123" s="918"/>
      <c r="BT123" s="918"/>
      <c r="BU123" s="918"/>
      <c r="BV123" s="918">
        <v>4831082</v>
      </c>
      <c r="BW123" s="918"/>
      <c r="BX123" s="918"/>
      <c r="BY123" s="918"/>
      <c r="BZ123" s="918"/>
      <c r="CA123" s="918">
        <v>4749730</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10799</v>
      </c>
      <c r="DH123" s="862"/>
      <c r="DI123" s="862"/>
      <c r="DJ123" s="862"/>
      <c r="DK123" s="863"/>
      <c r="DL123" s="864">
        <v>10765</v>
      </c>
      <c r="DM123" s="862"/>
      <c r="DN123" s="862"/>
      <c r="DO123" s="862"/>
      <c r="DP123" s="863"/>
      <c r="DQ123" s="864">
        <v>10618</v>
      </c>
      <c r="DR123" s="862"/>
      <c r="DS123" s="862"/>
      <c r="DT123" s="862"/>
      <c r="DU123" s="863"/>
      <c r="DV123" s="909">
        <v>1</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413</v>
      </c>
      <c r="AB124" s="862"/>
      <c r="AC124" s="862"/>
      <c r="AD124" s="862"/>
      <c r="AE124" s="863"/>
      <c r="AF124" s="864" t="s">
        <v>413</v>
      </c>
      <c r="AG124" s="862"/>
      <c r="AH124" s="862"/>
      <c r="AI124" s="862"/>
      <c r="AJ124" s="863"/>
      <c r="AK124" s="864" t="s">
        <v>128</v>
      </c>
      <c r="AL124" s="862"/>
      <c r="AM124" s="862"/>
      <c r="AN124" s="862"/>
      <c r="AO124" s="863"/>
      <c r="AP124" s="909" t="s">
        <v>128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413</v>
      </c>
      <c r="BW124" s="916"/>
      <c r="BX124" s="916"/>
      <c r="BY124" s="916"/>
      <c r="BZ124" s="916"/>
      <c r="CA124" s="916" t="s">
        <v>477</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v>26557</v>
      </c>
      <c r="DM124" s="845"/>
      <c r="DN124" s="845"/>
      <c r="DO124" s="845"/>
      <c r="DP124" s="846"/>
      <c r="DQ124" s="847" t="s">
        <v>413</v>
      </c>
      <c r="DR124" s="845"/>
      <c r="DS124" s="845"/>
      <c r="DT124" s="845"/>
      <c r="DU124" s="846"/>
      <c r="DV124" s="933" t="s">
        <v>128</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479</v>
      </c>
      <c r="AG125" s="862"/>
      <c r="AH125" s="862"/>
      <c r="AI125" s="862"/>
      <c r="AJ125" s="863"/>
      <c r="AK125" s="864" t="s">
        <v>128</v>
      </c>
      <c r="AL125" s="862"/>
      <c r="AM125" s="862"/>
      <c r="AN125" s="862"/>
      <c r="AO125" s="863"/>
      <c r="AP125" s="909" t="s">
        <v>480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413</v>
      </c>
      <c r="DH125" s="927"/>
      <c r="DI125" s="927"/>
      <c r="DJ125" s="927"/>
      <c r="DK125" s="927"/>
      <c r="DL125" s="927" t="s">
        <v>128</v>
      </c>
      <c r="DM125" s="927"/>
      <c r="DN125" s="927"/>
      <c r="DO125" s="927"/>
      <c r="DP125" s="927"/>
      <c r="DQ125" s="927" t="s">
        <v>128</v>
      </c>
      <c r="DR125" s="927"/>
      <c r="DS125" s="927"/>
      <c r="DT125" s="927"/>
      <c r="DU125" s="927"/>
      <c r="DV125" s="928" t="s">
        <v>413</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413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413</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413</v>
      </c>
      <c r="DH127" s="899"/>
      <c r="DI127" s="899"/>
      <c r="DJ127" s="899"/>
      <c r="DK127" s="899"/>
      <c r="DL127" s="899" t="s">
        <v>128</v>
      </c>
      <c r="DM127" s="899"/>
      <c r="DN127" s="899"/>
      <c r="DO127" s="899"/>
      <c r="DP127" s="899"/>
      <c r="DQ127" s="899" t="s">
        <v>413</v>
      </c>
      <c r="DR127" s="899"/>
      <c r="DS127" s="899"/>
      <c r="DT127" s="899"/>
      <c r="DU127" s="899"/>
      <c r="DV127" s="876" t="s">
        <v>128</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4446</v>
      </c>
      <c r="AB128" s="883"/>
      <c r="AC128" s="883"/>
      <c r="AD128" s="883"/>
      <c r="AE128" s="884"/>
      <c r="AF128" s="885">
        <v>4562</v>
      </c>
      <c r="AG128" s="883"/>
      <c r="AH128" s="883"/>
      <c r="AI128" s="883"/>
      <c r="AJ128" s="884"/>
      <c r="AK128" s="885">
        <v>4681</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413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413</v>
      </c>
      <c r="DH128" s="873"/>
      <c r="DI128" s="873"/>
      <c r="DJ128" s="873"/>
      <c r="DK128" s="873"/>
      <c r="DL128" s="873" t="s">
        <v>413</v>
      </c>
      <c r="DM128" s="873"/>
      <c r="DN128" s="873"/>
      <c r="DO128" s="873"/>
      <c r="DP128" s="873"/>
      <c r="DQ128" s="873" t="s">
        <v>128</v>
      </c>
      <c r="DR128" s="873"/>
      <c r="DS128" s="873"/>
      <c r="DT128" s="873"/>
      <c r="DU128" s="873"/>
      <c r="DV128" s="874" t="s">
        <v>413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1336810</v>
      </c>
      <c r="AB129" s="862"/>
      <c r="AC129" s="862"/>
      <c r="AD129" s="862"/>
      <c r="AE129" s="863"/>
      <c r="AF129" s="864">
        <v>1288549</v>
      </c>
      <c r="AG129" s="862"/>
      <c r="AH129" s="862"/>
      <c r="AI129" s="862"/>
      <c r="AJ129" s="863"/>
      <c r="AK129" s="864">
        <v>1329034</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477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186012</v>
      </c>
      <c r="AB130" s="862"/>
      <c r="AC130" s="862"/>
      <c r="AD130" s="862"/>
      <c r="AE130" s="863"/>
      <c r="AF130" s="864">
        <v>182951</v>
      </c>
      <c r="AG130" s="862"/>
      <c r="AH130" s="862"/>
      <c r="AI130" s="862"/>
      <c r="AJ130" s="863"/>
      <c r="AK130" s="864">
        <v>213800</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1150798</v>
      </c>
      <c r="AB131" s="845"/>
      <c r="AC131" s="845"/>
      <c r="AD131" s="845"/>
      <c r="AE131" s="846"/>
      <c r="AF131" s="847">
        <v>1105598</v>
      </c>
      <c r="AG131" s="845"/>
      <c r="AH131" s="845"/>
      <c r="AI131" s="845"/>
      <c r="AJ131" s="846"/>
      <c r="AK131" s="847">
        <v>1115234</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4.4357915119999998</v>
      </c>
      <c r="AB132" s="825"/>
      <c r="AC132" s="825"/>
      <c r="AD132" s="825"/>
      <c r="AE132" s="826"/>
      <c r="AF132" s="827">
        <v>5.5707409019999998</v>
      </c>
      <c r="AG132" s="825"/>
      <c r="AH132" s="825"/>
      <c r="AI132" s="825"/>
      <c r="AJ132" s="826"/>
      <c r="AK132" s="827">
        <v>6.0780069470000004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3.7</v>
      </c>
      <c r="AB133" s="804"/>
      <c r="AC133" s="804"/>
      <c r="AD133" s="804"/>
      <c r="AE133" s="805"/>
      <c r="AF133" s="803">
        <v>4.4000000000000004</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OOLQhpSQFX/gElWuFYkccuqv39MzVPFBxzcB05tHLpy+9TtTvrYF29xYOWp1F92dIoDOYiZG+qICLUVmh67zVw==" saltValue="Uuazug9mWBSk06+RIdtW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H1"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mvRDKtWBz3e4VTZ6WhAJeeEKsvD9d2d98JQLm0TXtSsd+Rv+bALlk4q4BTTxc2wFGQEwZpqPQUeyh64FaBN7A==" saltValue="TaeDBGtqYv3/yO04P4Qh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I46"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ns194zYB6RyOzY1Shr3HRrqw9kfuLXX2/wt4YgX4DEKOz914pssQY2RdgPkTRxF32Y5UVctaBKHOgU89MC3g==" saltValue="nrXnHFyn2z9nCHMp8muO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O41" sqref="AO4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305471</v>
      </c>
      <c r="AP9" s="313">
        <v>245555</v>
      </c>
      <c r="AQ9" s="314">
        <v>198046</v>
      </c>
      <c r="AR9" s="315">
        <v>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9129</v>
      </c>
      <c r="AP10" s="316">
        <v>7338</v>
      </c>
      <c r="AQ10" s="317">
        <v>23470</v>
      </c>
      <c r="AR10" s="318">
        <v>-68.7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39149</v>
      </c>
      <c r="AP11" s="316">
        <v>31470</v>
      </c>
      <c r="AQ11" s="317">
        <v>31217</v>
      </c>
      <c r="AR11" s="318">
        <v>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21338</v>
      </c>
      <c r="AP14" s="316">
        <v>17153</v>
      </c>
      <c r="AQ14" s="317">
        <v>10757</v>
      </c>
      <c r="AR14" s="318">
        <v>59.5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42521</v>
      </c>
      <c r="AP15" s="316">
        <v>34181</v>
      </c>
      <c r="AQ15" s="317">
        <v>4810</v>
      </c>
      <c r="AR15" s="318">
        <v>610.6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-25223</v>
      </c>
      <c r="AP16" s="316">
        <v>-20276</v>
      </c>
      <c r="AQ16" s="317">
        <v>-18847</v>
      </c>
      <c r="AR16" s="318">
        <v>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392385</v>
      </c>
      <c r="AP17" s="316">
        <v>315422</v>
      </c>
      <c r="AQ17" s="317">
        <v>252599</v>
      </c>
      <c r="AR17" s="318">
        <v>24.9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30.55</v>
      </c>
      <c r="AP21" s="329">
        <v>22.36</v>
      </c>
      <c r="AQ21" s="330">
        <v>8.19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92.7</v>
      </c>
      <c r="AP22" s="334">
        <v>95.6</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192478</v>
      </c>
      <c r="AP32" s="343">
        <v>154725</v>
      </c>
      <c r="AQ32" s="344">
        <v>139617</v>
      </c>
      <c r="AR32" s="345">
        <v>10.8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92857</v>
      </c>
      <c r="AP35" s="343">
        <v>74644</v>
      </c>
      <c r="AQ35" s="344">
        <v>32699</v>
      </c>
      <c r="AR35" s="345">
        <v>128.30000000000001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930</v>
      </c>
      <c r="AP36" s="343">
        <v>748</v>
      </c>
      <c r="AQ36" s="344">
        <v>4068</v>
      </c>
      <c r="AR36" s="345">
        <v>-81.599999999999994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23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-4681</v>
      </c>
      <c r="AP39" s="343">
        <v>-3763</v>
      </c>
      <c r="AQ39" s="344">
        <v>-8148</v>
      </c>
      <c r="AR39" s="345">
        <v>-53.8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-213800</v>
      </c>
      <c r="AP40" s="343">
        <v>-171865</v>
      </c>
      <c r="AQ40" s="344">
        <v>-124721</v>
      </c>
      <c r="AR40" s="345">
        <v>37.799999999999997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67784</v>
      </c>
      <c r="AP41" s="343">
        <v>54489</v>
      </c>
      <c r="AQ41" s="344">
        <v>44807</v>
      </c>
      <c r="AR41" s="345">
        <v>21.6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740292</v>
      </c>
      <c r="AN51" s="365">
        <v>549586</v>
      </c>
      <c r="AO51" s="366">
        <v>17.399999999999999</v>
      </c>
      <c r="AP51" s="367">
        <v>280458</v>
      </c>
      <c r="AQ51" s="368">
        <v>-15.8</v>
      </c>
      <c r="AR51" s="369">
        <v>33.200000000000003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585293</v>
      </c>
      <c r="AN52" s="373">
        <v>434516</v>
      </c>
      <c r="AO52" s="374">
        <v>85.5</v>
      </c>
      <c r="AP52" s="375">
        <v>127286</v>
      </c>
      <c r="AQ52" s="376">
        <v>0.4</v>
      </c>
      <c r="AR52" s="377">
        <v>85.1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370131</v>
      </c>
      <c r="AN53" s="365">
        <v>279133</v>
      </c>
      <c r="AO53" s="366">
        <v>-49.2</v>
      </c>
      <c r="AP53" s="367">
        <v>291945</v>
      </c>
      <c r="AQ53" s="368">
        <v>4.0999999999999996</v>
      </c>
      <c r="AR53" s="369">
        <v>-53.3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238750</v>
      </c>
      <c r="AN54" s="373">
        <v>180053</v>
      </c>
      <c r="AO54" s="374">
        <v>-58.6</v>
      </c>
      <c r="AP54" s="375">
        <v>127651</v>
      </c>
      <c r="AQ54" s="376">
        <v>0.3</v>
      </c>
      <c r="AR54" s="377">
        <v>-58.9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570272</v>
      </c>
      <c r="AN55" s="365">
        <v>440705</v>
      </c>
      <c r="AO55" s="366">
        <v>57.9</v>
      </c>
      <c r="AP55" s="367">
        <v>291173</v>
      </c>
      <c r="AQ55" s="368">
        <v>-0.3</v>
      </c>
      <c r="AR55" s="369">
        <v>58.2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370231</v>
      </c>
      <c r="AN56" s="373">
        <v>286114</v>
      </c>
      <c r="AO56" s="374">
        <v>58.9</v>
      </c>
      <c r="AP56" s="375">
        <v>119071</v>
      </c>
      <c r="AQ56" s="376">
        <v>-6.7</v>
      </c>
      <c r="AR56" s="377">
        <v>65.599999999999994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250273</v>
      </c>
      <c r="AN57" s="365">
        <v>196293</v>
      </c>
      <c r="AO57" s="366">
        <v>-55.5</v>
      </c>
      <c r="AP57" s="367">
        <v>271581</v>
      </c>
      <c r="AQ57" s="368">
        <v>-6.7</v>
      </c>
      <c r="AR57" s="369">
        <v>-48.8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201507</v>
      </c>
      <c r="AN58" s="373">
        <v>158045</v>
      </c>
      <c r="AO58" s="374">
        <v>-44.8</v>
      </c>
      <c r="AP58" s="375">
        <v>117844</v>
      </c>
      <c r="AQ58" s="376">
        <v>-1</v>
      </c>
      <c r="AR58" s="377">
        <v>-43.8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369839</v>
      </c>
      <c r="AN59" s="365">
        <v>297298</v>
      </c>
      <c r="AO59" s="366">
        <v>51.5</v>
      </c>
      <c r="AP59" s="367">
        <v>268375</v>
      </c>
      <c r="AQ59" s="368">
        <v>-1.2</v>
      </c>
      <c r="AR59" s="369">
        <v>52.7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198819</v>
      </c>
      <c r="AN60" s="373">
        <v>159822</v>
      </c>
      <c r="AO60" s="374">
        <v>1.1000000000000001</v>
      </c>
      <c r="AP60" s="375">
        <v>119602</v>
      </c>
      <c r="AQ60" s="376">
        <v>1.5</v>
      </c>
      <c r="AR60" s="377">
        <v>-0.4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460161</v>
      </c>
      <c r="AN61" s="380">
        <v>352603</v>
      </c>
      <c r="AO61" s="381">
        <v>4.4000000000000004</v>
      </c>
      <c r="AP61" s="382">
        <v>280706</v>
      </c>
      <c r="AQ61" s="383">
        <v>-4</v>
      </c>
      <c r="AR61" s="369">
        <v>8.4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318920</v>
      </c>
      <c r="AN62" s="373">
        <v>243710</v>
      </c>
      <c r="AO62" s="374">
        <v>8.4</v>
      </c>
      <c r="AP62" s="375">
        <v>122291</v>
      </c>
      <c r="AQ62" s="376">
        <v>-1.1000000000000001</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Ob87sxdOQ+HUltEN/oqt0AJtjzeo9B0HjzOdj5727JjVFPPS2zPlprSDRok8wnI24wWcK35FXlvB6heDO7PYJA==" saltValue="AhN4UFlCXv5PLb8h/nh5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E83" sqref="AE8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sn5ZdfZ7Hqd5h7254Fjih5CzL37iUXBU6+0tsB0r4nWKhDHyjLXX+S+2MCDN59fc0iypP4Gv1NWZfCtjT2nxhQ==" saltValue="s1FnRcFAf1cy86Bjf9G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AD103" sqref="AD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ZFI3vYCVeP3Er3H6gJTuc05Gq30ri0Ycn5Mgw0jopOP5lVt/KCdJ1n4174Cjed3MDH3fS3gE0YfuQFmFJk901g==" saltValue="+mL6EgyWG3KFwUYx6SNG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40.35</v>
      </c>
      <c r="G47" s="12">
        <v>24.76</v>
      </c>
      <c r="H47" s="12">
        <v>22.57</v>
      </c>
      <c r="I47" s="12">
        <v>21.72</v>
      </c>
      <c r="J47" s="13">
        <v>24.54</v>
      </c>
    </row>
    <row r="48" spans="2:10" ht="57.75" customHeight="1" x14ac:dyDescent="0.15">
      <c r="B48" s="14"/>
      <c r="C48" s="1238" t="s">
        <v>4</v>
      </c>
      <c r="D48" s="1238"/>
      <c r="E48" s="1239"/>
      <c r="F48" s="15">
        <v>4.03</v>
      </c>
      <c r="G48" s="16">
        <v>5.97</v>
      </c>
      <c r="H48" s="16">
        <v>5.61</v>
      </c>
      <c r="I48" s="16">
        <v>6.73</v>
      </c>
      <c r="J48" s="17">
        <v>5.07</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Yqg1/oep8H8r/SV3QsWglo7LDCEa0qNp8LnjRI2i6XPfSBDleZnYYTqjVWPP71WlY8BnAEHP8wwlEHjaJbm2Fw==" saltValue="Dxl5SxjeMyc8C8+tZ2Rb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