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1_総務課\02_企画財政班\18.非予算事業\16.財政状況公表事業\R02（令和元年度）\030913 【追加作業依頼】令和元年度財政状況資料集の作成について（公会計分）\提出データ\"/>
    </mc:Choice>
  </mc:AlternateContent>
  <bookViews>
    <workbookView xWindow="0" yWindow="0" windowWidth="15360" windowHeight="763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<sst xmlns="http://schemas.openxmlformats.org/spreadsheetml/2006/main" count="1151" uniqueCount="605">
  <si>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</si>
  <si>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</si>
  <si>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</si>
  <si>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</si>
  <si>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</si>
  <si>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</si>
  <si>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</si>
  <si>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</si>
  <si>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</si>
  <si>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</si>
  <si>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</si>
  <si>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</si>
  <si>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</si>
  <si>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</si>
  <si>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</si>
  <si>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</si>
  <si>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</si>
  <si>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</si>
  <si>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</si>
  <si>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</si>
  <si>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</si>
  <si>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</si>
  <si>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</si>
  <si>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</si>
  <si>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</si>
  <si>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</si>
  <si>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</si>
  <si>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</si>
  <si>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</si>
  <si>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</si>
  <si>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</si>
  <si>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</si>
  <si>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</si>
  <si>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</si>
  <si>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</si>
  <si>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</si>
  <si>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</si>
  <si>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</si>
  <si>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</si>
  <si>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</si>
  <si>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</si>
  <si>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</si>
  <si>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</si>
  <si>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</si>
  <si>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</si>
  <si>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</si>
  <si>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</si>
  <si>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</si>
  <si>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</si>
  <si>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</si>
  <si>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</si>
  <si>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</si>
  <si>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</si>
  <si>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</si>
  <si>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</si>
  <si>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</si>
  <si>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</si>
  <si>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</si>
  <si>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</si>
  <si>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</si>
  <si>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</si>
  <si>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</si>
  <si>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</si>
  <si>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</si>
  <si>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</si>
  <si>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</si>
  <si>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</si>
  <si>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</si>
  <si>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</si>
  <si>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</si>
  <si>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</si>
  <si>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</si>
  <si>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</si>
  <si>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</si>
  <si>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</si>
  <si>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</si>
  <si>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</si>
  <si>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</si>
  <si>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</si>
  <si>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</si>
  <si>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</si>
  <si>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</si>
  <si>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</si>
  <si>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</si>
  <si>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</si>
  <si>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</si>
  <si>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</si>
  <si>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</si>
  <si>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</si>
  <si>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</si>
  <si>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</si>
  <si>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</si>
  <si>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</si>
  <si>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</si>
  <si>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</si>
  <si>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</si>
  <si>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</si>
  <si>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</si>
  <si>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</si>
  <si>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</si>
  <si>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</si>
  <si>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</si>
  <si>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</si>
  <si>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</si>
  <si>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</si>
  <si>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</si>
  <si>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</si>
  <si>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</si>
  <si>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</si>
  <si>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</si>
  <si>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</si>
  <si>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</si>
  <si>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</si>
  <si>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</si>
  <si>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</si>
  <si>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</si>
  <si>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</si>
  <si>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</si>
  <si>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</si>
  <si>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</si>
  <si>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</si>
  <si>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</si>
  <si>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</si>
  <si>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</si>
  <si>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</si>
  <si>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</si>
  <si>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</si>
  <si>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</si>
  <si>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</si>
  <si>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</si>
  <si>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</si>
  <si>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</si>
  <si>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</si>
  <si>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</si>
  <si>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</si>
  <si>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</si>
  <si>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</si>
  <si>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</si>
  <si>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</si>
  <si>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</si>
  <si>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</si>
  <si>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</si>
  <si>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</si>
  <si>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</si>
  <si>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</si>
  <si>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</si>
  <si>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</si>
  <si>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</si>
  <si>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</si>
  <si>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</si>
  <si>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</si>
  <si>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</si>
  <si>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</si>
  <si>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</si>
  <si>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</si>
  <si>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</si>
  <si>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</si>
  <si>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</si>
  <si>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</si>
  <si>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</si>
  <si>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</si>
  <si>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</si>
  <si>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</si>
  <si>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</si>
  <si>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</si>
  <si>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</si>
  <si>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</si>
  <si>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</si>
  <si>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</si>
  <si>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</si>
  <si>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</si>
  <si>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</si>
  <si>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</si>
  <si>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</si>
  <si>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</si>
  <si>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</si>
  <si>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</si>
  <si>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</si>
  <si>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</si>
  <si>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</si>
  <si>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</si>
  <si>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</si>
  <si>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</si>
  <si>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</si>
  <si>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</si>
  <si>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</si>
  <si>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</si>
  <si>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</si>
  <si>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</si>
  <si>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</si>
  <si>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</si>
  <si>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</si>
  <si>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</si>
  <si>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</si>
  <si>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</si>
  <si>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</si>
  <si>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</si>
  <si>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</si>
  <si>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</si>
  <si>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</si>
  <si>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</si>
  <si>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</si>
  <si>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</si>
  <si>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</si>
  <si>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</si>
  <si>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</si>
  <si>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</si>
  <si>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</si>
  <si>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</si>
  <si>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</si>
  <si>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</si>
  <si>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福島県柳津町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</si>
  <si>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</si>
  <si>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</si>
  <si>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</si>
  <si>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</si>
  <si>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</si>
  <si>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</si>
  <si>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</si>
  <si>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</si>
  <si>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</si>
  <si>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</si>
  <si>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</si>
  <si>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</si>
  <si>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</si>
  <si>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</si>
  <si>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</si>
  <si>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</si>
  <si>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</si>
  <si>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</si>
  <si>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</si>
  <si>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</si>
  <si>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</si>
  <si>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</si>
  <si>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</si>
  <si>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</si>
  <si>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</si>
  <si>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</si>
  <si>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</si>
  <si>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</si>
  <si>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</si>
  <si>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</si>
  <si>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</si>
  <si>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</si>
  <si>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</si>
  <si>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</si>
  <si>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</si>
  <si>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</si>
  <si>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</si>
  <si>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</si>
  <si>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</si>
  <si>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</si>
  <si>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</si>
  <si>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</si>
  <si>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</si>
  <si>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</si>
  <si>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</si>
  <si>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</si>
  <si>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</si>
  <si>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</si>
  <si>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</si>
  <si>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</si>
  <si>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</si>
  <si>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</si>
  <si>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</si>
  <si>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</si>
  <si>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</si>
  <si>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</si>
  <si>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</si>
  <si>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</si>
  <si>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</si>
  <si>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</si>
  <si>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</si>
  <si>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</si>
  <si>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</si>
  <si>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</si>
  <si>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</si>
  <si>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</si>
  <si>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</si>
  <si>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</si>
  <si>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</si>
  <si>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</si>
  <si>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</si>
  <si>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</si>
  <si>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</si>
  <si>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</si>
  <si>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</si>
  <si>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</si>
  <si>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</si>
  <si>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</si>
  <si>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</si>
  <si>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</si>
  <si>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</si>
  <si>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</si>
  <si>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</si>
  <si>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</si>
  <si>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</si>
  <si>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</si>
  <si>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</si>
  <si>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</si>
  <si>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</si>
  <si>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</si>
  <si>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</si>
  <si>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</si>
  <si>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</si>
  <si>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</si>
  <si>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</si>
  <si>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</si>
  <si>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</si>
  <si>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</si>
  <si>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</si>
  <si>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</si>
  <si>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</si>
  <si>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</si>
  <si>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</si>
  <si>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</si>
  <si>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</si>
  <si>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</si>
  <si>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</si>
  <si>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</si>
  <si>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</si>
  <si>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</si>
  <si>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</si>
  <si>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</si>
  <si>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</si>
  <si>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</si>
  <si>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</si>
  <si>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</si>
  <si>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</si>
  <si>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</si>
  <si>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</si>
  <si>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</si>
  <si>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</si>
  <si>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</si>
  <si>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</si>
  <si>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</si>
  <si>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</si>
  <si>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</si>
  <si>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</si>
  <si>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</si>
  <si>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</si>
  <si>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</si>
  <si>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</si>
  <si>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</si>
  <si>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</si>
  <si>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</si>
  <si>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</si>
  <si>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</si>
  <si>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</si>
  <si>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</si>
  <si>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</si>
  <si>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</si>
  <si>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</si>
  <si>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</si>
  <si>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</si>
  <si>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</si>
  <si>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</si>
  <si>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</si>
  <si>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</si>
  <si>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</si>
  <si>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</si>
  <si>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</si>
  <si>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</si>
  <si>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</si>
  <si>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</si>
  <si>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</si>
  <si>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福島県柳津町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</si>
  <si>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</si>
  <si>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</si>
  <si>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</si>
  <si>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</si>
  <si>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</si>
  <si>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</si>
  <si>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</si>
  <si>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</si>
  <si>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</si>
  <si>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</si>
  <si>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</si>
  <si>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</si>
  <si>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</si>
  <si>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</si>
  <si>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</si>
  <si>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</si>
  <si>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</si>
  <si>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</si>
  <si>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</si>
  <si>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</si>
  <si>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</si>
  <si>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</si>
  <si>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</si>
  <si>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</si>
  <si>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</si>
  <si>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</si>
  <si>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</si>
  <si>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</si>
  <si>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</si>
  <si>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</si>
  <si>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</si>
  <si>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</si>
  <si>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</si>
  <si>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</si>
  <si>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</si>
  <si>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</si>
  <si>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</si>
  <si>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</si>
  <si>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</si>
  <si>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</si>
  <si>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</si>
  <si>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下水道事業特別会計</t>
    <phoneticPr fontId="5"/>
  </si>
  <si>
    <t>簡易排水事業特別会計</t>
    <phoneticPr fontId="5"/>
  </si>
  <si>
    <t>林業集落排水事業特別会計</t>
    <phoneticPr fontId="5"/>
  </si>
  <si>
    <t>町営スキー場事業特別会計</t>
    <phoneticPr fontId="5"/>
  </si>
  <si>
    <t>法非適用企業</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</si>
  <si>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</si>
  <si>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</si>
  <si>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</si>
  <si>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</si>
  <si>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</si>
  <si>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</si>
  <si>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</si>
  <si>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</si>
  <si>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</si>
  <si>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</si>
  <si>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</si>
  <si>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</si>
  <si>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</si>
  <si>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</si>
  <si>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</si>
  <si>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</si>
  <si>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</si>
  <si>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</si>
  <si>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</si>
  <si>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</si>
  <si>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</si>
  <si>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</si>
  <si>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</si>
  <si>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</si>
  <si>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</si>
  <si>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</si>
  <si>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</si>
  <si>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</si>
  <si>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</si>
  <si>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</si>
  <si>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</si>
  <si>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</si>
  <si>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</si>
  <si>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</si>
  <si>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</si>
  <si>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</si>
  <si>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</si>
  <si>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</si>
  <si>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</si>
  <si>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</si>
  <si>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</si>
  <si>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</si>
  <si>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</si>
  <si>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</si>
  <si>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</si>
  <si>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</si>
  <si>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</si>
  <si>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</si>
  <si>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</si>
  <si>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</si>
  <si>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</si>
  <si>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</si>
  <si>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</si>
  <si>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</si>
  <si>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</si>
  <si>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</si>
  <si>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</si>
  <si>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</si>
  <si>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</si>
  <si>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</si>
  <si>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</si>
  <si>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</si>
  <si>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</si>
  <si>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</si>
  <si>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</si>
  <si>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</si>
  <si>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</si>
  <si>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</si>
  <si>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</si>
  <si>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</si>
  <si>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</si>
  <si>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</si>
  <si>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</si>
  <si>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</si>
  <si>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</si>
  <si>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</si>
  <si>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</si>
  <si>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</si>
  <si>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</si>
  <si>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</si>
  <si>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</si>
  <si>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</si>
  <si>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</si>
  <si>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</si>
  <si>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</si>
  <si>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</si>
  <si>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</si>
  <si>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</si>
  <si>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</si>
  <si>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</si>
  <si>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</si>
  <si>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</si>
  <si>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</si>
  <si>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</si>
  <si>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</si>
  <si>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</si>
  <si>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</si>
  <si>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</si>
  <si>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</si>
  <si>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</si>
  <si>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</si>
  <si>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</si>
  <si>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</si>
  <si>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</si>
  <si>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</si>
  <si>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</si>
  <si>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</si>
  <si>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</si>
  <si>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</si>
  <si>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</si>
  <si>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</si>
  <si>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</si>
  <si>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</si>
  <si>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</si>
  <si>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</si>
  <si>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</si>
  <si>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</si>
  <si>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</si>
  <si>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</si>
  <si>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</si>
  <si>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</si>
  <si>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</si>
  <si>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</si>
  <si>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</si>
  <si>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</si>
  <si>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</si>
  <si>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</si>
  <si>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</si>
  <si>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</si>
  <si>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</si>
  <si>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</si>
  <si>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</si>
  <si>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</si>
  <si>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</si>
  <si>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</si>
  <si>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</si>
  <si>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</si>
  <si>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</si>
  <si>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</si>
  <si>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</si>
  <si>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</si>
  <si>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</si>
  <si>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</si>
  <si>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</si>
  <si>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</si>
  <si>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</si>
  <si>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</si>
  <si>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国民健康保険特別会計（事業勘定）</t>
  </si>
  <si>
    <t>土地取得事業特別会計</t>
  </si>
  <si>
    <t>国民健康保険特別会計（施設勘定）</t>
  </si>
  <si>
    <t>下水道事業特別会計</t>
  </si>
  <si>
    <t>簡易水道事業特別会計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</si>
  <si>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</si>
  <si>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</si>
  <si>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</si>
  <si>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</si>
  <si>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</si>
  <si>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</si>
  <si>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</si>
  <si>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</si>
  <si>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</si>
  <si>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会津若松地方広域市町村圏整備組合一般会計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</si>
  <si>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</si>
  <si>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</si>
  <si>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</si>
  <si>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</si>
  <si>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</si>
  <si>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</si>
  <si>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</si>
  <si>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やないづ振興公社</t>
    <rPh sb="4" eb="6">
      <t>シンコウ</t>
    </rPh>
    <rPh sb="6" eb="8">
      <t>コウシャ</t>
    </rPh>
    <phoneticPr fontId="2"/>
  </si>
  <si>
    <t>会津やないづ温泉開発㈱</t>
    <rPh sb="0" eb="2">
      <t>アイヅ</t>
    </rPh>
    <rPh sb="6" eb="8">
      <t>オンセン</t>
    </rPh>
    <rPh sb="8" eb="10">
      <t>カイハツ</t>
    </rPh>
    <phoneticPr fontId="2"/>
  </si>
  <si>
    <t>会津若松地方広域市町村圏整備組合水道用水供給事業会計</t>
    <rPh sb="16" eb="18">
      <t>スイドウ</t>
    </rPh>
    <rPh sb="18" eb="20">
      <t>ヨウスイ</t>
    </rPh>
    <rPh sb="20" eb="22">
      <t>キョウキュウ</t>
    </rPh>
    <rPh sb="22" eb="24">
      <t>ジギョウ</t>
    </rPh>
    <rPh sb="24" eb="26">
      <t>カイケイ</t>
    </rPh>
    <phoneticPr fontId="5"/>
  </si>
  <si>
    <t>公共施設整備基金</t>
    <phoneticPr fontId="5"/>
  </si>
  <si>
    <t>雇用対策基金</t>
    <phoneticPr fontId="5"/>
  </si>
  <si>
    <t>ふれあい福祉基金</t>
    <phoneticPr fontId="5"/>
  </si>
  <si>
    <t>子ども子育て基金</t>
    <phoneticPr fontId="5"/>
  </si>
  <si>
    <t>国際交流基金</t>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</si>
  <si>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</si>
  <si>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</si>
  <si>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</si>
  <si>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</si>
  <si>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</si>
  <si>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</si>
  <si>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</si>
  <si>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</si>
  <si>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</si>
  <si>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</si>
  <si>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</si>
  <si>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</si>
  <si>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</si>
  <si>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令和元年度分は、現在整備中である。</t>
    <phoneticPr fontId="5"/>
  </si>
  <si>
    <t>　　令和元年度分は、現在整備中である。</t>
    <rPh sb="2" eb="4">
      <t>レイワ</t>
    </rPh>
    <rPh sb="4" eb="6">
      <t>ガンネン</t>
    </rPh>
    <rPh sb="6" eb="7">
      <t>ド</t>
    </rPh>
    <rPh sb="7" eb="8">
      <t>ブン</t>
    </rPh>
    <rPh sb="10" eb="12">
      <t>ゲンザイ</t>
    </rPh>
    <rPh sb="12" eb="14">
      <t>セイビ</t>
    </rPh>
    <rPh sb="14" eb="15">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</si>
</sst>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237994</c:v>
                </c:pt>
                <c:pt idx="2">
                  <c:v>267911</c:v>
                </c:pt>
                <c:pt idx="3">
                  <c:v>228215</c:v>
                </c:pt>
                <c:pt idx="4">
                  <c:v>264232</c:v>
                </c:pt>
              </c:numCache>
            </c:numRef>
          </c:val>
          <c:smooth val="0"/>
          <c:extLst>
            <c:ext xmlns:c16="http://schemas.microsoft.com/office/drawing/2014/chart" uri="{C3380CC4-5D6E-409C-BE32-E72D297353CC}">
              <c16:uniqueId val="{00000000-F3B2-4018-8F13-E9777E4350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220428</c:v>
                </c:pt>
                <c:pt idx="1">
                  <c:v>187702</c:v>
                </c:pt>
                <c:pt idx="2">
                  <c:v>343243</c:v>
                </c:pt>
                <c:pt idx="3">
                  <c:v>269276</c:v>
                </c:pt>
                <c:pt idx="4">
                  <c:v>546340</c:v>
                </c:pt>
              </c:numCache>
            </c:numRef>
          </c:val>
          <c:smooth val="0"/>
          <c:extLst>
            <c:ext xmlns:c16="http://schemas.microsoft.com/office/drawing/2014/chart" uri="{C3380CC4-5D6E-409C-BE32-E72D297353CC}">
              <c16:uniqueId val="{00000001-F3B2-4018-8F13-E9777E4350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4.0999999999999996</c:v>
                </c:pt>
                <c:pt idx="1">
                  <c:v>6.95</c:v>
                </c:pt>
                <c:pt idx="2">
                  <c:v>7.55</c:v>
                </c:pt>
                <c:pt idx="3">
                  <c:v>5.89</c:v>
                </c:pt>
                <c:pt idx="4">
                  <c:v>4.4400000000000004</c:v>
                </c:pt>
              </c:numCache>
            </c:numRef>
          </c:val>
          <c:extLst>
            <c:ext xmlns:c16="http://schemas.microsoft.com/office/drawing/2014/chart" uri="{C3380CC4-5D6E-409C-BE32-E72D297353CC}">
              <c16:uniqueId val="{00000000-6494-4C9F-B6FA-9EF209A0F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31.22</c:v>
                </c:pt>
                <c:pt idx="2">
                  <c:v>31.93</c:v>
                </c:pt>
                <c:pt idx="3">
                  <c:v>32.64</c:v>
                </c:pt>
                <c:pt idx="4">
                  <c:v>32.99</c:v>
                </c:pt>
              </c:numCache>
            </c:numRef>
          </c:val>
          <c:extLst>
            <c:ext xmlns:c16="http://schemas.microsoft.com/office/drawing/2014/chart" uri="{C3380CC4-5D6E-409C-BE32-E72D297353CC}">
              <c16:uniqueId val="{00000001-6494-4C9F-B6FA-9EF209A0F7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2.62</c:v>
                </c:pt>
                <c:pt idx="1">
                  <c:v>2.81</c:v>
                </c:pt>
                <c:pt idx="2">
                  <c:v>5.32</c:v>
                </c:pt>
                <c:pt idx="3">
                  <c:v>5.04</c:v>
                </c:pt>
                <c:pt idx="4">
                  <c:v>2.2400000000000002</c:v>
                </c:pt>
              </c:numCache>
            </c:numRef>
          </c:val>
          <c:smooth val="0"/>
          <c:extLst>
            <c:ext xmlns:c16="http://schemas.microsoft.com/office/drawing/2014/chart" uri="{C3380CC4-5D6E-409C-BE32-E72D297353CC}">
              <c16:uniqueId val="{00000002-6494-4C9F-B6FA-9EF209A0F7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0-93FC-4758-8F3E-623EED07D6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FC-4758-8F3E-623EED07D63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0.02</c:v>
                </c:pt>
                <c:pt idx="6">
                  <c:v>#N/A</c:v>
                </c:pt>
                <c:pt idx="7">
                  <c:v>0.03</c:v>
                </c:pt>
                <c:pt idx="8">
                  <c:v>#N/A</c:v>
                </c:pt>
                <c:pt idx="9">
                  <c:v>0.05</c:v>
                </c:pt>
              </c:numCache>
            </c:numRef>
          </c:val>
          <c:extLst>
            <c:ext xmlns:c16="http://schemas.microsoft.com/office/drawing/2014/chart" uri="{C3380CC4-5D6E-409C-BE32-E72D297353CC}">
              <c16:uniqueId val="{00000002-93FC-4758-8F3E-623EED07D63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0.31</c:v>
                </c:pt>
                <c:pt idx="2">
                  <c:v>#N/A</c:v>
                </c:pt>
                <c:pt idx="3">
                  <c:v>6.31</c:v>
                </c:pt>
                <c:pt idx="4">
                  <c:v>#N/A</c:v>
                </c:pt>
                <c:pt idx="5">
                  <c:v>0.04</c:v>
                </c:pt>
                <c:pt idx="6">
                  <c:v>#N/A</c:v>
                </c:pt>
                <c:pt idx="7">
                  <c:v>0.02</c:v>
                </c:pt>
                <c:pt idx="8">
                  <c:v>#N/A</c:v>
                </c:pt>
                <c:pt idx="9">
                  <c:v>0.06</c:v>
                </c:pt>
              </c:numCache>
            </c:numRef>
          </c:val>
          <c:extLst>
            <c:ext xmlns:c16="http://schemas.microsoft.com/office/drawing/2014/chart" uri="{C3380CC4-5D6E-409C-BE32-E72D297353CC}">
              <c16:uniqueId val="{00000003-93FC-4758-8F3E-623EED07D63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7.0000000000000007E-2</c:v>
                </c:pt>
                <c:pt idx="4">
                  <c:v>#N/A</c:v>
                </c:pt>
                <c:pt idx="5">
                  <c:v>0.01</c:v>
                </c:pt>
                <c:pt idx="6">
                  <c:v>#N/A</c:v>
                </c:pt>
                <c:pt idx="7">
                  <c:v>0.05</c:v>
                </c:pt>
                <c:pt idx="8">
                  <c:v>#N/A</c:v>
                </c:pt>
                <c:pt idx="9">
                  <c:v>0.06</c:v>
                </c:pt>
              </c:numCache>
            </c:numRef>
          </c:val>
          <c:extLst>
            <c:ext xmlns:c16="http://schemas.microsoft.com/office/drawing/2014/chart" uri="{C3380CC4-5D6E-409C-BE32-E72D297353CC}">
              <c16:uniqueId val="{00000004-93FC-4758-8F3E-623EED07D63A}"/>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0.24</c:v>
                </c:pt>
                <c:pt idx="4">
                  <c:v>#N/A</c:v>
                </c:pt>
                <c:pt idx="5">
                  <c:v>0.36</c:v>
                </c:pt>
                <c:pt idx="6">
                  <c:v>#N/A</c:v>
                </c:pt>
                <c:pt idx="7">
                  <c:v>0.28999999999999998</c:v>
                </c:pt>
                <c:pt idx="8">
                  <c:v>#N/A</c:v>
                </c:pt>
                <c:pt idx="9">
                  <c:v>0.09</c:v>
                </c:pt>
              </c:numCache>
            </c:numRef>
          </c:val>
          <c:extLst>
            <c:ext xmlns:c16="http://schemas.microsoft.com/office/drawing/2014/chart" uri="{C3380CC4-5D6E-409C-BE32-E72D297353CC}">
              <c16:uniqueId val="{00000005-93FC-4758-8F3E-623EED07D63A}"/>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0.38</c:v>
                </c:pt>
                <c:pt idx="4">
                  <c:v>#N/A</c:v>
                </c:pt>
                <c:pt idx="5">
                  <c:v>0.39</c:v>
                </c:pt>
                <c:pt idx="6">
                  <c:v>#N/A</c:v>
                </c:pt>
                <c:pt idx="7">
                  <c:v>0.26</c:v>
                </c:pt>
                <c:pt idx="8">
                  <c:v>#N/A</c:v>
                </c:pt>
                <c:pt idx="9">
                  <c:v>0.27</c:v>
                </c:pt>
              </c:numCache>
            </c:numRef>
          </c:val>
          <c:extLst>
            <c:ext xmlns:c16="http://schemas.microsoft.com/office/drawing/2014/chart" uri="{C3380CC4-5D6E-409C-BE32-E72D297353CC}">
              <c16:uniqueId val="{00000006-93FC-4758-8F3E-623EED07D63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0.32</c:v>
                </c:pt>
                <c:pt idx="4">
                  <c:v>#N/A</c:v>
                </c:pt>
                <c:pt idx="5">
                  <c:v>0.55000000000000004</c:v>
                </c:pt>
                <c:pt idx="6">
                  <c:v>#N/A</c:v>
                </c:pt>
                <c:pt idx="7">
                  <c:v>1.03</c:v>
                </c:pt>
                <c:pt idx="8">
                  <c:v>#N/A</c:v>
                </c:pt>
                <c:pt idx="9">
                  <c:v>0.44</c:v>
                </c:pt>
              </c:numCache>
            </c:numRef>
          </c:val>
          <c:extLst>
            <c:ext xmlns:c16="http://schemas.microsoft.com/office/drawing/2014/chart" uri="{C3380CC4-5D6E-409C-BE32-E72D297353CC}">
              <c16:uniqueId val="{00000007-93FC-4758-8F3E-623EED07D63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1.39</c:v>
                </c:pt>
                <c:pt idx="2">
                  <c:v>#N/A</c:v>
                </c:pt>
                <c:pt idx="3">
                  <c:v>1.21</c:v>
                </c:pt>
                <c:pt idx="4">
                  <c:v>#N/A</c:v>
                </c:pt>
                <c:pt idx="5">
                  <c:v>1.82</c:v>
                </c:pt>
                <c:pt idx="6">
                  <c:v>#N/A</c:v>
                </c:pt>
                <c:pt idx="7">
                  <c:v>1.51</c:v>
                </c:pt>
                <c:pt idx="8">
                  <c:v>#N/A</c:v>
                </c:pt>
                <c:pt idx="9">
                  <c:v>0.99</c:v>
                </c:pt>
              </c:numCache>
            </c:numRef>
          </c:val>
          <c:extLst>
            <c:ext xmlns:c16="http://schemas.microsoft.com/office/drawing/2014/chart" uri="{C3380CC4-5D6E-409C-BE32-E72D297353CC}">
              <c16:uniqueId val="{00000008-93FC-4758-8F3E-623EED07D6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4.0999999999999996</c:v>
                </c:pt>
                <c:pt idx="2">
                  <c:v>#N/A</c:v>
                </c:pt>
                <c:pt idx="3">
                  <c:v>6.95</c:v>
                </c:pt>
                <c:pt idx="4">
                  <c:v>#N/A</c:v>
                </c:pt>
                <c:pt idx="5">
                  <c:v>7.54</c:v>
                </c:pt>
                <c:pt idx="6">
                  <c:v>#N/A</c:v>
                </c:pt>
                <c:pt idx="7">
                  <c:v>5.89</c:v>
                </c:pt>
                <c:pt idx="8">
                  <c:v>#N/A</c:v>
                </c:pt>
                <c:pt idx="9">
                  <c:v>4.4400000000000004</c:v>
                </c:pt>
              </c:numCache>
            </c:numRef>
          </c:val>
          <c:extLst>
            <c:ext xmlns:c16="http://schemas.microsoft.com/office/drawing/2014/chart" uri="{C3380CC4-5D6E-409C-BE32-E72D297353CC}">
              <c16:uniqueId val="{00000009-93FC-4758-8F3E-623EED07D6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463</c:v>
                </c:pt>
                <c:pt idx="5">
                  <c:v>458</c:v>
                </c:pt>
                <c:pt idx="8">
                  <c:v>465</c:v>
                </c:pt>
                <c:pt idx="11">
                  <c:v>444</c:v>
                </c:pt>
                <c:pt idx="14">
                  <c:v>436</c:v>
                </c:pt>
              </c:numCache>
            </c:numRef>
          </c:val>
          <c:extLst>
            <c:ext xmlns:c16="http://schemas.microsoft.com/office/drawing/2014/chart" uri="{C3380CC4-5D6E-409C-BE32-E72D297353CC}">
              <c16:uniqueId val="{00000000-E370-496A-9A48-AD15A1733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70-496A-9A48-AD15A1733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5</c:v>
                </c:pt>
                <c:pt idx="9">
                  <c:v>5</c:v>
                </c:pt>
                <c:pt idx="12">
                  <c:v>0</c:v>
                </c:pt>
              </c:numCache>
            </c:numRef>
          </c:val>
          <c:extLst>
            <c:ext xmlns:c16="http://schemas.microsoft.com/office/drawing/2014/chart" uri="{C3380CC4-5D6E-409C-BE32-E72D297353CC}">
              <c16:uniqueId val="{00000002-E370-496A-9A48-AD15A1733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2</c:v>
                </c:pt>
                <c:pt idx="9">
                  <c:v>2</c:v>
                </c:pt>
                <c:pt idx="12">
                  <c:v>2</c:v>
                </c:pt>
              </c:numCache>
            </c:numRef>
          </c:val>
          <c:extLst>
            <c:ext xmlns:c16="http://schemas.microsoft.com/office/drawing/2014/chart" uri="{C3380CC4-5D6E-409C-BE32-E72D297353CC}">
              <c16:uniqueId val="{00000003-E370-496A-9A48-AD15A1733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137</c:v>
                </c:pt>
                <c:pt idx="3">
                  <c:v>138</c:v>
                </c:pt>
                <c:pt idx="6">
                  <c:v>141</c:v>
                </c:pt>
                <c:pt idx="9">
                  <c:v>134</c:v>
                </c:pt>
                <c:pt idx="12">
                  <c:v>136</c:v>
                </c:pt>
              </c:numCache>
            </c:numRef>
          </c:val>
          <c:extLst>
            <c:ext xmlns:c16="http://schemas.microsoft.com/office/drawing/2014/chart" uri="{C3380CC4-5D6E-409C-BE32-E72D297353CC}">
              <c16:uniqueId val="{00000004-E370-496A-9A48-AD15A1733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70-496A-9A48-AD15A1733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70-496A-9A48-AD15A1733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390</c:v>
                </c:pt>
                <c:pt idx="3">
                  <c:v>398</c:v>
                </c:pt>
                <c:pt idx="6">
                  <c:v>405</c:v>
                </c:pt>
                <c:pt idx="9">
                  <c:v>388</c:v>
                </c:pt>
                <c:pt idx="12">
                  <c:v>390</c:v>
                </c:pt>
              </c:numCache>
            </c:numRef>
          </c:val>
          <c:extLst>
            <c:ext xmlns:c16="http://schemas.microsoft.com/office/drawing/2014/chart" uri="{C3380CC4-5D6E-409C-BE32-E72D297353CC}">
              <c16:uniqueId val="{00000007-E370-496A-9A48-AD15A1733A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c:v>
                </c:pt>
                <c:pt idx="2">
                  <c:v>#N/A</c:v>
                </c:pt>
                <c:pt idx="3">
                  <c:v>#N/A</c:v>
                </c:pt>
                <c:pt idx="4">
                  <c:v>87</c:v>
                </c:pt>
                <c:pt idx="5">
                  <c:v>#N/A</c:v>
                </c:pt>
                <c:pt idx="6">
                  <c:v>#N/A</c:v>
                </c:pt>
                <c:pt idx="7">
                  <c:v>88</c:v>
                </c:pt>
                <c:pt idx="8">
                  <c:v>#N/A</c:v>
                </c:pt>
                <c:pt idx="9">
                  <c:v>#N/A</c:v>
                </c:pt>
                <c:pt idx="10">
                  <c:v>85</c:v>
                </c:pt>
                <c:pt idx="11">
                  <c:v>#N/A</c:v>
                </c:pt>
                <c:pt idx="12">
                  <c:v>#N/A</c:v>
                </c:pt>
                <c:pt idx="13">
                  <c:v>92</c:v>
                </c:pt>
                <c:pt idx="14">
                  <c:v>#N/A</c:v>
                </c:pt>
              </c:numCache>
            </c:numRef>
          </c:val>
          <c:smooth val="0"/>
          <c:extLst>
            <c:ext xmlns:c16="http://schemas.microsoft.com/office/drawing/2014/chart" uri="{C3380CC4-5D6E-409C-BE32-E72D297353CC}">
              <c16:uniqueId val="{00000008-E370-496A-9A48-AD15A1733A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4011</c:v>
                </c:pt>
                <c:pt idx="5">
                  <c:v>3871</c:v>
                </c:pt>
                <c:pt idx="8">
                  <c:v>3811</c:v>
                </c:pt>
                <c:pt idx="11">
                  <c:v>3876</c:v>
                </c:pt>
                <c:pt idx="14">
                  <c:v>4362</c:v>
                </c:pt>
              </c:numCache>
            </c:numRef>
          </c:val>
          <c:extLst>
            <c:ext xmlns:c16="http://schemas.microsoft.com/office/drawing/2014/chart" uri="{C3380CC4-5D6E-409C-BE32-E72D297353CC}">
              <c16:uniqueId val="{00000000-A4C5-4286-BC56-90E6CBCC95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184</c:v>
                </c:pt>
                <c:pt idx="5">
                  <c:v>162</c:v>
                </c:pt>
                <c:pt idx="8">
                  <c:v>136</c:v>
                </c:pt>
                <c:pt idx="11">
                  <c:v>111</c:v>
                </c:pt>
                <c:pt idx="14">
                  <c:v>85</c:v>
                </c:pt>
              </c:numCache>
            </c:numRef>
          </c:val>
          <c:extLst>
            <c:ext xmlns:c16="http://schemas.microsoft.com/office/drawing/2014/chart" uri="{C3380CC4-5D6E-409C-BE32-E72D297353CC}">
              <c16:uniqueId val="{00000001-A4C5-4286-BC56-90E6CBCC95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2901</c:v>
                </c:pt>
                <c:pt idx="5">
                  <c:v>3085</c:v>
                </c:pt>
                <c:pt idx="8">
                  <c:v>3038</c:v>
                </c:pt>
                <c:pt idx="11">
                  <c:v>3021</c:v>
                </c:pt>
                <c:pt idx="14">
                  <c:v>2929</c:v>
                </c:pt>
              </c:numCache>
            </c:numRef>
          </c:val>
          <c:extLst>
            <c:ext xmlns:c16="http://schemas.microsoft.com/office/drawing/2014/chart" uri="{C3380CC4-5D6E-409C-BE32-E72D297353CC}">
              <c16:uniqueId val="{00000002-A4C5-4286-BC56-90E6CBCC95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C5-4286-BC56-90E6CBCC95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C5-4286-BC56-90E6CBCC95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C5-4286-BC56-90E6CBCC95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611</c:v>
                </c:pt>
                <c:pt idx="3">
                  <c:v>588</c:v>
                </c:pt>
                <c:pt idx="6">
                  <c:v>547</c:v>
                </c:pt>
                <c:pt idx="9">
                  <c:v>499</c:v>
                </c:pt>
                <c:pt idx="12">
                  <c:v>491</c:v>
                </c:pt>
              </c:numCache>
            </c:numRef>
          </c:val>
          <c:extLst>
            <c:ext xmlns:c16="http://schemas.microsoft.com/office/drawing/2014/chart" uri="{C3380CC4-5D6E-409C-BE32-E72D297353CC}">
              <c16:uniqueId val="{00000006-A4C5-4286-BC56-90E6CBCC95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c:v>
                </c:pt>
                <c:pt idx="3">
                  <c:v>8</c:v>
                </c:pt>
                <c:pt idx="6">
                  <c:v>7</c:v>
                </c:pt>
                <c:pt idx="9">
                  <c:v>8</c:v>
                </c:pt>
                <c:pt idx="12">
                  <c:v>8</c:v>
                </c:pt>
              </c:numCache>
            </c:numRef>
          </c:val>
          <c:extLst>
            <c:ext xmlns:c16="http://schemas.microsoft.com/office/drawing/2014/chart" uri="{C3380CC4-5D6E-409C-BE32-E72D297353CC}">
              <c16:uniqueId val="{00000007-A4C5-4286-BC56-90E6CBCC95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1358</c:v>
                </c:pt>
                <c:pt idx="3">
                  <c:v>1251</c:v>
                </c:pt>
                <c:pt idx="6">
                  <c:v>1377</c:v>
                </c:pt>
                <c:pt idx="9">
                  <c:v>1365</c:v>
                </c:pt>
                <c:pt idx="12">
                  <c:v>1334</c:v>
                </c:pt>
              </c:numCache>
            </c:numRef>
          </c:val>
          <c:extLst>
            <c:ext xmlns:c16="http://schemas.microsoft.com/office/drawing/2014/chart" uri="{C3380CC4-5D6E-409C-BE32-E72D297353CC}">
              <c16:uniqueId val="{00000008-A4C5-4286-BC56-90E6CBCC95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c:v>
                </c:pt>
                <c:pt idx="3">
                  <c:v>30</c:v>
                </c:pt>
                <c:pt idx="6">
                  <c:v>25</c:v>
                </c:pt>
                <c:pt idx="9">
                  <c:v>1</c:v>
                </c:pt>
                <c:pt idx="12">
                  <c:v>0</c:v>
                </c:pt>
              </c:numCache>
            </c:numRef>
          </c:val>
          <c:extLst>
            <c:ext xmlns:c16="http://schemas.microsoft.com/office/drawing/2014/chart" uri="{C3380CC4-5D6E-409C-BE32-E72D297353CC}">
              <c16:uniqueId val="{00000009-A4C5-4286-BC56-90E6CBCC95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3128</c:v>
                </c:pt>
                <c:pt idx="3">
                  <c:v>3082</c:v>
                </c:pt>
                <c:pt idx="6">
                  <c:v>3160</c:v>
                </c:pt>
                <c:pt idx="9">
                  <c:v>3158</c:v>
                </c:pt>
                <c:pt idx="12">
                  <c:v>3788</c:v>
                </c:pt>
              </c:numCache>
            </c:numRef>
          </c:val>
          <c:extLst>
            <c:ext xmlns:c16="http://schemas.microsoft.com/office/drawing/2014/chart" uri="{C3380CC4-5D6E-409C-BE32-E72D297353CC}">
              <c16:uniqueId val="{0000000A-A4C5-4286-BC56-90E6CBCC95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C5-4286-BC56-90E6CBCC95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775</c:v>
                </c:pt>
                <c:pt idx="1">
                  <c:v>775</c:v>
                </c:pt>
                <c:pt idx="2">
                  <c:v>775</c:v>
                </c:pt>
              </c:numCache>
            </c:numRef>
          </c:val>
          <c:extLst>
            <c:ext xmlns:c16="http://schemas.microsoft.com/office/drawing/2014/chart" uri="{C3380CC4-5D6E-409C-BE32-E72D297353CC}">
              <c16:uniqueId val="{00000000-326B-4EC7-A7C2-580044F751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464</c:v>
                </c:pt>
                <c:pt idx="1">
                  <c:v>407</c:v>
                </c:pt>
                <c:pt idx="2">
                  <c:v>390</c:v>
                </c:pt>
              </c:numCache>
            </c:numRef>
          </c:val>
          <c:extLst>
            <c:ext xmlns:c16="http://schemas.microsoft.com/office/drawing/2014/chart" uri="{C3380CC4-5D6E-409C-BE32-E72D297353CC}">
              <c16:uniqueId val="{00000001-326B-4EC7-A7C2-580044F751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1547</c:v>
                </c:pt>
                <c:pt idx="1">
                  <c:v>1584</c:v>
                </c:pt>
                <c:pt idx="2">
                  <c:v>1485</c:v>
                </c:pt>
              </c:numCache>
            </c:numRef>
          </c:val>
          <c:extLst>
            <c:ext xmlns:c16="http://schemas.microsoft.com/office/drawing/2014/chart" uri="{C3380CC4-5D6E-409C-BE32-E72D297353CC}">
              <c16:uniqueId val="{00000002-326B-4EC7-A7C2-580044F751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{CC1A2C7F-01B6-4931-B612-DC0BAF24C871}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571-410B-A1EA-E1D94B9D0C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{4A7F4A0A-B3D9-4A7D-886F-B39424D5D8AF}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71-410B-A1EA-E1D94B9D0C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{17FC58FD-81AD-4383-AE42-514DF7874A85}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71-410B-A1EA-E1D94B9D0C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{491D5118-735A-4342-8E44-1B212D074C1F}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71-410B-A1EA-E1D94B9D0C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{B1F14F71-B792-4348-A28D-1B12F1DE9B9F}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71-410B-A1EA-E1D94B9D0C3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{45BE9C6B-1F6C-4685-A593-333AAB8EF6BB}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571-410B-A1EA-E1D94B9D0C3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{F1224B0E-5C79-4B99-B57F-4FC1266AE7C8}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571-410B-A1EA-E1D94B9D0C3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{DF3FE5E8-F4FF-49CA-BCD4-57538A920911}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571-410B-A1EA-E1D94B9D0C3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{EDA769E4-685B-4D93-B47F-B551FB0D793E}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571-410B-A1EA-E1D94B9D0C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71-410B-A1EA-E1D94B9D0C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{314652F6-3273-47BA-A914-DD63D930EF1B}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571-410B-A1EA-E1D94B9D0C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{D0594C1E-03B9-41BA-AA09-926890B2DBE1}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71-410B-A1EA-E1D94B9D0C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{F78B908E-EB2B-407E-9134-CAC8A7714571}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71-410B-A1EA-E1D94B9D0C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{2697636B-DD16-4F98-A2C0-ABFC63C0554E}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71-410B-A1EA-E1D94B9D0C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{8BD2FCAF-9FB3-42B6-8088-11C716527A89}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71-410B-A1EA-E1D94B9D0C3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{7CDAACE1-C6A0-4E5E-BC75-7408577E9E70}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571-410B-A1EA-E1D94B9D0C3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{A9BC54E2-F360-4502-8413-CEA0E2240314}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571-410B-A1EA-E1D94B9D0C3E}"/>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{1DE02BB9-7E69-44C6-81D3-B3A337E668F3}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571-410B-A1EA-E1D94B9D0C3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{A1369B84-FC1F-4BF1-9A72-85E0F065DF9C}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571-410B-A1EA-E1D94B9D0C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61.8</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D571-410B-A1EA-E1D94B9D0C3E}"/>
            </c:ext>
          </c:extLst>
        </c:ser>
        <c:dLbls>
          <c:showLegendKey val="0"/>
          <c:showVal val="1"/>
          <c:showCatName val="0"/>
          <c:showSerName val="0"/>
          <c:showPercent val="0"/>
          <c:showBubbleSize val="0"/>
        </c:dLbls>
        <c:axId val="46179840"/>
        <c:axId val="46181760"/>
      </c:scatterChart>
      <c:valAx>
        <c:axId val="46179840"/>
        <c:scaling>
          <c:orientation val="minMax"/>
          <c:max val="74.199999999999989"/>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{116AAAC9-F906-44CF-828A-6F3FF37AA3BB}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8F-476A-8BA6-77190F9C02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{151E7799-A61F-4921-AF7C-15F06DD27389}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8F-476A-8BA6-77190F9C02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{F7147AD9-D7DB-440A-8CA9-5758CA59FDF7}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8F-476A-8BA6-77190F9C02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{E2889852-3FFC-4629-AA3D-D8A2EE01BA01}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8F-476A-8BA6-77190F9C02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{A4230D85-7EA6-43FB-9B52-187795FABEFF}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8F-476A-8BA6-77190F9C025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{40F9A90E-CEFD-489E-B2A2-58CA89BC7D75}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8F-476A-8BA6-77190F9C025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{D28F8683-7580-4B07-B9DE-ECFFC5F2DCA3}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8F-476A-8BA6-77190F9C025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{F4566CFA-41CF-48DC-93BD-921C6A628793}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8F-476A-8BA6-77190F9C025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{B33EFCD6-696F-4420-ABE5-9353D1071E10}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8F-476A-8BA6-77190F9C02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3.9</c:v>
                </c:pt>
                <c:pt idx="16">
                  <c:v>4</c:v>
                </c:pt>
                <c:pt idx="24">
                  <c:v>4.3</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8F-476A-8BA6-77190F9C02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{0B807C4D-71C2-4DA7-9125-B46540A0A535}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8F-476A-8BA6-77190F9C02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{AAD42E13-B128-485A-8F14-BDF2184E74B0}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8F-476A-8BA6-77190F9C02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{60A4885A-FE48-4400-90AA-EAB12711C125}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8F-476A-8BA6-77190F9C02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{3F3B5BD2-A319-43A4-A505-DE2829F73DAB}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8F-476A-8BA6-77190F9C02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{4E252801-8760-4826-AA99-C5D316634C00}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8F-476A-8BA6-77190F9C025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{58EEB971-1772-48B7-96FD-F00D1F6BE6E8}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8F-476A-8BA6-77190F9C025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{99E84395-28AD-4C29-BE34-21AEC52F3987}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8F-476A-8BA6-77190F9C025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{20E3ED97-9164-4090-9F79-C78311509AE4}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8F-476A-8BA6-77190F9C025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{78B1DE05-28AF-4F5C-B8CC-616F9F4AC4AF}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8F-476A-8BA6-77190F9C02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8F-476A-8BA6-77190F9C0257}"/>
            </c:ext>
          </c:extLst>
        </c:ser>
        <c:dLbls>
          <c:showLegendKey val="0"/>
          <c:showVal val="1"/>
          <c:showCatName val="0"/>
          <c:showSerName val="0"/>
          <c:showPercent val="0"/>
          <c:showBubbleSize val="0"/>
        </c:dLbls>
        <c:axId val="84219776"/>
        <c:axId val="84234240"/>
      </c:scatterChart>
      <c:valAx>
        <c:axId val="84219776"/>
        <c:scaling>
          <c:orientation val="minMax"/>
          <c:max val="8.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繰上償還等を実施</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大規模な建設工事に係る地方債の借入等により、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と推測される。今後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有利な地方債を活用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後年度に渡る財政負担の軽減を図り、財政の健全化に努める。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大規模な建設工事に係る地方債の借入等により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増加傾向にある。充当可能基金については、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震災復興基金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の取り崩しにより減少し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。今後も、相対的に考えながら将来負担額の軽減に努めていく。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「減債基金」や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公共施設の整備または運営の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の「公共施設整備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、雇用及び就業の機会を創出を図るため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雇用対策基金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東日本大震災からの復興のための「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震災復興基金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を取り崩したこ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により、基金全体としては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１１６百万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・決算剰余金や財政状況を考慮しながら、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公共施設整備基金」への積み立てにより、微増の予定であるが、中長期的には減少傾向にある。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・公共施設整備基金：公共施設の整備又は運営のため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・雇用対策基金：雇用及び就業の機会を創出を図るため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・ふれあい福祉基金：高齢者等の住宅福祉の向上及び健康の保持、高齢者等に係るボランティア活動の活発化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を図るため</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・子ども子育て基金：子育ての環境づくりのため</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・国際交流基金：国際交流事業の推進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支所地区公共施設再編事業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等で９７百万円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取り崩した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・雇用対策基金：緊急雇用創出事業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・ふれあい福祉基金：利子を積み立てとことによ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・子ども子育て基金：２０百万円を積み立てたことにより増加した。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利子を積み立て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・公共施設整備基金：公共施設再編事業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に充当予定のため減少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・雇用対策基金：緊急雇用創出事業に充当予定</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・ふれあい福祉基金：利子を積み立てるため微増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・子ども子育て基金：令和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年度で積み立てが終了し、今後は子育て支援に係る事業に充当予定のため減少する見込みである。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・国際交流基金：隔年で実施している海外派遣事業に充当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予定のため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・利子積立金のみの増加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・交付税の減額や災害への備え等のため、財政状況を考慮して積み立てることとしている。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１８百万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円を取り崩したことによ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・今後地方債償還の増加が見込まれ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充当予定のため減少する見込み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令和元年度分は、現在整備中である。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3" name="直線コネクタ 72"/>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4" name="有形固定資産減価償却率最小値テキスト"/>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5" name="直線コネクタ 74"/>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6" name="有形固定資産減価償却率最大値テキスト"/>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7" name="直線コネクタ 76"/>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8"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9" name="フローチャート: 判断 78"/>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0" name="フローチャート: 判断 79"/>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1" name="フローチャート: 判断 80"/>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2" name="フローチャート: 判断 81"/>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76472</xdr:rowOff>
    </xdr:from>
    <xdr:to>
      <xdr:col>7</xdr:col>
      <xdr:colOff>187325</xdr:colOff>
      <xdr:row>29</xdr:row>
      <xdr:rowOff>6622</xdr:rowOff>
    </xdr:to>
    <xdr:sp macro="" textlink="">
      <xdr:nvSpPr>
        <xdr:cNvPr id="83" name="フローチャート: 判断 82"/>
        <xdr:cNvSpPr/>
      </xdr:nvSpPr>
      <xdr:spPr>
        <a:xfrm>
          <a:off x="1714500" y="564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9" name="楕円 88"/>
        <xdr:cNvSpPr/>
      </xdr:nvSpPr>
      <xdr:spPr>
        <a:xfrm>
          <a:off x="4000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86105</xdr:rowOff>
    </xdr:from>
    <xdr:ext cx="405111" cy="259045"/>
    <xdr:sp macro="" textlink="">
      <xdr:nvSpPr>
        <xdr:cNvPr id="90" name="n_1aveValue有形固定資産減価償却率"/>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1" name="n_2aveValue有形固定資産減価償却率"/>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2"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23149</xdr:rowOff>
    </xdr:from>
    <xdr:ext cx="405111" cy="259045"/>
    <xdr:sp macro="" textlink="">
      <xdr:nvSpPr>
        <xdr:cNvPr id="93" name="n_4aveValue有形固定資産減価償却率"/>
        <xdr:cNvSpPr txBox="1"/>
      </xdr:nvSpPr>
      <xdr:spPr>
        <a:xfrm>
          <a:off x="1562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94" name="n_1main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８０．５ポイント増加し、類似団体平均と比較してやや低い水準である。大幅な増加の主な要因は、町営住宅整備事業、デジタル防災無線整備事業や支所地区公共施設再編事業等の大規模な建設事業により、債務が増加したためであるが、今後も償還の財源を適切に確保するとともに、普通建設事業の見直し等により、地方債発行の抑制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23" name="直線コネクタ 122"/>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24" name="債務償還比率最小値テキスト"/>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25" name="直線コネクタ 124"/>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28" name="債務償還比率平均値テキスト"/>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29" name="フローチャート: 判断 128"/>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0" name="フローチャート: 判断 129"/>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1" name="フローチャート: 判断 130"/>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32" name="フローチャート: 判断 131"/>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122788</xdr:rowOff>
    </xdr:from>
    <xdr:to>
      <xdr:col>60</xdr:col>
      <xdr:colOff>123825</xdr:colOff>
      <xdr:row>29</xdr:row>
      <xdr:rowOff>52938</xdr:rowOff>
    </xdr:to>
    <xdr:sp macro="" textlink="">
      <xdr:nvSpPr>
        <xdr:cNvPr id="133" name="フローチャート: 判断 132"/>
        <xdr:cNvSpPr/>
      </xdr:nvSpPr>
      <xdr:spPr>
        <a:xfrm>
          <a:off x="11747500" y="56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11250</xdr:rowOff>
    </xdr:from>
    <xdr:to>
      <xdr:col>76</xdr:col>
      <xdr:colOff>73025</xdr:colOff>
      <xdr:row>29</xdr:row>
      <xdr:rowOff>112850</xdr:rowOff>
    </xdr:to>
    <xdr:sp macro="" textlink="">
      <xdr:nvSpPr>
        <xdr:cNvPr id="139" name="楕円 138"/>
        <xdr:cNvSpPr/>
      </xdr:nvSpPr>
      <xdr:spPr>
        <a:xfrm>
          <a:off x="14744700" y="57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34127</xdr:rowOff>
    </xdr:from>
    <xdr:ext cx="469744" cy="259045"/>
    <xdr:sp macro="" textlink="">
      <xdr:nvSpPr>
        <xdr:cNvPr id="140" name="債務償還比率該当値テキスト"/>
        <xdr:cNvSpPr txBox="1"/>
      </xdr:nvSpPr>
      <xdr:spPr>
        <a:xfrm>
          <a:off x="14846300" y="56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37867</xdr:rowOff>
    </xdr:from>
    <xdr:to>
      <xdr:col>72</xdr:col>
      <xdr:colOff>123825</xdr:colOff>
      <xdr:row>28</xdr:row>
      <xdr:rowOff>139467</xdr:rowOff>
    </xdr:to>
    <xdr:sp macro="" textlink="">
      <xdr:nvSpPr>
        <xdr:cNvPr id="141" name="楕円 140"/>
        <xdr:cNvSpPr/>
      </xdr:nvSpPr>
      <xdr:spPr>
        <a:xfrm>
          <a:off x="14033500" y="56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88667</xdr:rowOff>
    </xdr:from>
    <xdr:to>
      <xdr:col>76</xdr:col>
      <xdr:colOff>22225</xdr:colOff>
      <xdr:row>29</xdr:row>
      <xdr:rowOff>62050</xdr:rowOff>
    </xdr:to>
    <xdr:cxnSp macro="">
      <xdr:nvCxnSpPr>
        <xdr:cNvPr id="142" name="直線コネクタ 141"/>
        <xdr:cNvCxnSpPr/>
      </xdr:nvCxnSpPr>
      <xdr:spPr>
        <a:xfrm>
          <a:off x="14084300" y="5660792"/>
          <a:ext cx="711200" cy="1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32290</xdr:rowOff>
    </xdr:from>
    <xdr:to>
      <xdr:col>68</xdr:col>
      <xdr:colOff>123825</xdr:colOff>
      <xdr:row>28</xdr:row>
      <xdr:rowOff>133890</xdr:rowOff>
    </xdr:to>
    <xdr:sp macro="" textlink="">
      <xdr:nvSpPr>
        <xdr:cNvPr id="143" name="楕円 142"/>
        <xdr:cNvSpPr/>
      </xdr:nvSpPr>
      <xdr:spPr>
        <a:xfrm>
          <a:off x="13271500" y="56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83090</xdr:rowOff>
    </xdr:from>
    <xdr:to>
      <xdr:col>72</xdr:col>
      <xdr:colOff>73025</xdr:colOff>
      <xdr:row>28</xdr:row>
      <xdr:rowOff>88667</xdr:rowOff>
    </xdr:to>
    <xdr:cxnSp macro="">
      <xdr:nvCxnSpPr>
        <xdr:cNvPr id="144" name="直線コネクタ 143"/>
        <xdr:cNvCxnSpPr/>
      </xdr:nvCxnSpPr>
      <xdr:spPr>
        <a:xfrm>
          <a:off x="13322300" y="5655215"/>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154083</xdr:rowOff>
    </xdr:from>
    <xdr:to>
      <xdr:col>64</xdr:col>
      <xdr:colOff>123825</xdr:colOff>
      <xdr:row>28</xdr:row>
      <xdr:rowOff>84233</xdr:rowOff>
    </xdr:to>
    <xdr:sp macro="" textlink="">
      <xdr:nvSpPr>
        <xdr:cNvPr id="145" name="楕円 144"/>
        <xdr:cNvSpPr/>
      </xdr:nvSpPr>
      <xdr:spPr>
        <a:xfrm>
          <a:off x="12509500" y="55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33433</xdr:rowOff>
    </xdr:from>
    <xdr:to>
      <xdr:col>68</xdr:col>
      <xdr:colOff>73025</xdr:colOff>
      <xdr:row>28</xdr:row>
      <xdr:rowOff>83090</xdr:rowOff>
    </xdr:to>
    <xdr:cxnSp macro="">
      <xdr:nvCxnSpPr>
        <xdr:cNvPr id="146" name="直線コネクタ 145"/>
        <xdr:cNvCxnSpPr/>
      </xdr:nvCxnSpPr>
      <xdr:spPr>
        <a:xfrm>
          <a:off x="12560300" y="5605558"/>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25093</xdr:rowOff>
    </xdr:from>
    <xdr:to>
      <xdr:col>60</xdr:col>
      <xdr:colOff>123825</xdr:colOff>
      <xdr:row>28</xdr:row>
      <xdr:rowOff>126693</xdr:rowOff>
    </xdr:to>
    <xdr:sp macro="" textlink="">
      <xdr:nvSpPr>
        <xdr:cNvPr id="147" name="楕円 146"/>
        <xdr:cNvSpPr/>
      </xdr:nvSpPr>
      <xdr:spPr>
        <a:xfrm>
          <a:off x="11747500" y="55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33433</xdr:rowOff>
    </xdr:from>
    <xdr:to>
      <xdr:col>64</xdr:col>
      <xdr:colOff>73025</xdr:colOff>
      <xdr:row>28</xdr:row>
      <xdr:rowOff>75893</xdr:rowOff>
    </xdr:to>
    <xdr:cxnSp macro="">
      <xdr:nvCxnSpPr>
        <xdr:cNvPr id="148" name="直線コネクタ 147"/>
        <xdr:cNvCxnSpPr/>
      </xdr:nvCxnSpPr>
      <xdr:spPr>
        <a:xfrm flipV="1">
          <a:off x="11798300" y="5605558"/>
          <a:ext cx="762000" cy="4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49" name="n_1aveValue債務償還比率"/>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50" name="n_2aveValue債務償還比率"/>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51" name="n_3aveValue債務償還比率"/>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44065</xdr:rowOff>
    </xdr:from>
    <xdr:ext cx="469744" cy="259045"/>
    <xdr:sp macro="" textlink="">
      <xdr:nvSpPr>
        <xdr:cNvPr id="152" name="n_4aveValue債務償還比率"/>
        <xdr:cNvSpPr txBox="1"/>
      </xdr:nvSpPr>
      <xdr:spPr>
        <a:xfrm>
          <a:off x="11563427" y="57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155994</xdr:rowOff>
    </xdr:from>
    <xdr:ext cx="469744" cy="259045"/>
    <xdr:sp macro="" textlink="">
      <xdr:nvSpPr>
        <xdr:cNvPr id="153" name="n_1mainValue債務償還比率"/>
        <xdr:cNvSpPr txBox="1"/>
      </xdr:nvSpPr>
      <xdr:spPr>
        <a:xfrm>
          <a:off x="13836727" y="538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150417</xdr:rowOff>
    </xdr:from>
    <xdr:ext cx="469744" cy="259045"/>
    <xdr:sp macro="" textlink="">
      <xdr:nvSpPr>
        <xdr:cNvPr id="154" name="n_2mainValue債務償還比率"/>
        <xdr:cNvSpPr txBox="1"/>
      </xdr:nvSpPr>
      <xdr:spPr>
        <a:xfrm>
          <a:off x="13087427" y="53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100760</xdr:rowOff>
    </xdr:from>
    <xdr:ext cx="469744" cy="259045"/>
    <xdr:sp macro="" textlink="">
      <xdr:nvSpPr>
        <xdr:cNvPr id="155" name="n_3mainValue債務償還比率"/>
        <xdr:cNvSpPr txBox="1"/>
      </xdr:nvSpPr>
      <xdr:spPr>
        <a:xfrm>
          <a:off x="12325427" y="532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143220</xdr:rowOff>
    </xdr:from>
    <xdr:ext cx="469744" cy="259045"/>
    <xdr:sp macro="" textlink="">
      <xdr:nvSpPr>
        <xdr:cNvPr id="156" name="n_4mainValue債務償還比率"/>
        <xdr:cNvSpPr txBox="1"/>
      </xdr:nvSpPr>
      <xdr:spPr>
        <a:xfrm>
          <a:off x="11563427" y="537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29210</xdr:rowOff>
    </xdr:from>
    <xdr:to>
      <xdr:col>20</xdr:col>
      <xdr:colOff>38100</xdr:colOff>
      <xdr:row>39</xdr:row>
      <xdr:rowOff>130810</xdr:rowOff>
    </xdr:to>
    <xdr:sp macro="" textlink="">
      <xdr:nvSpPr>
        <xdr:cNvPr id="73" name="楕円 72"/>
        <xdr:cNvSpPr/>
      </xdr:nvSpPr>
      <xdr:spPr>
        <a:xfrm>
          <a:off x="3746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76852</xdr:rowOff>
    </xdr:from>
    <xdr:ext cx="405111" cy="259045"/>
    <xdr:sp macro="" textlink="">
      <xdr:nvSpPr>
        <xdr:cNvPr id="74"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75" name="n_2aveValue【道路】&#10;有形固定資産減価償却率"/>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76"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77" name="n_4aveValue【道路】&#10;有形固定資産減価償却率"/>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121937</xdr:rowOff>
    </xdr:from>
    <xdr:ext cx="405111" cy="259045"/>
    <xdr:sp macro="" textlink="">
      <xdr:nvSpPr>
        <xdr:cNvPr id="78" name="n_1mainValue【道路】&#10;有形固定資産減価償却率"/>
        <xdr:cNvSpPr txBox="1"/>
      </xdr:nvSpPr>
      <xdr:spPr>
        <a:xfrm>
          <a:off x="3582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02" name="直線コネクタ 101"/>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03" name="【道路】&#10;一人当たり延長最小値テキスト"/>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04" name="直線コネクタ 103"/>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05" name="【道路】&#10;一人当たり延長最大値テキスト"/>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06" name="直線コネクタ 105"/>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07" name="【道路】&#10;一人当たり延長平均値テキスト"/>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08" name="フローチャート: 判断 107"/>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09" name="フローチャート: 判断 108"/>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0" name="フローチャート: 判断 109"/>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11" name="フローチャート: 判断 110"/>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80195</xdr:rowOff>
    </xdr:from>
    <xdr:to>
      <xdr:col>36</xdr:col>
      <xdr:colOff>165100</xdr:colOff>
      <xdr:row>39</xdr:row>
      <xdr:rowOff>10345</xdr:rowOff>
    </xdr:to>
    <xdr:sp macro="" textlink="">
      <xdr:nvSpPr>
        <xdr:cNvPr id="112" name="フローチャート: 判断 111"/>
        <xdr:cNvSpPr/>
      </xdr:nvSpPr>
      <xdr:spPr>
        <a:xfrm>
          <a:off x="6921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165311</xdr:rowOff>
    </xdr:from>
    <xdr:to>
      <xdr:col>50</xdr:col>
      <xdr:colOff>165100</xdr:colOff>
      <xdr:row>38</xdr:row>
      <xdr:rowOff>95461</xdr:rowOff>
    </xdr:to>
    <xdr:sp macro="" textlink="">
      <xdr:nvSpPr>
        <xdr:cNvPr id="118" name="楕円 117"/>
        <xdr:cNvSpPr/>
      </xdr:nvSpPr>
      <xdr:spPr>
        <a:xfrm>
          <a:off x="9588500" y="6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20293</xdr:rowOff>
    </xdr:from>
    <xdr:ext cx="534377" cy="259045"/>
    <xdr:sp macro="" textlink="">
      <xdr:nvSpPr>
        <xdr:cNvPr id="119" name="n_1aveValue【道路】&#10;一人当たり延長"/>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20" name="n_2aveValue【道路】&#10;一人当たり延長"/>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21" name="n_3aveValue【道路】&#10;一人当たり延長"/>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26872</xdr:rowOff>
    </xdr:from>
    <xdr:ext cx="534377" cy="259045"/>
    <xdr:sp macro="" textlink="">
      <xdr:nvSpPr>
        <xdr:cNvPr id="122" name="n_4aveValue【道路】&#10;一人当たり延長"/>
        <xdr:cNvSpPr txBox="1"/>
      </xdr:nvSpPr>
      <xdr:spPr>
        <a:xfrm>
          <a:off x="6705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111988</xdr:rowOff>
    </xdr:from>
    <xdr:ext cx="534377" cy="259045"/>
    <xdr:sp macro="" textlink="">
      <xdr:nvSpPr>
        <xdr:cNvPr id="123" name="n_1mainValue【道路】&#10;一人当たり延長"/>
        <xdr:cNvSpPr txBox="1"/>
      </xdr:nvSpPr>
      <xdr:spPr>
        <a:xfrm>
          <a:off x="9359411" y="62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4" name="テキスト ボックス 14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46" name="直線コネクタ 145"/>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47" name="【橋りょう・トンネル】&#10;有形固定資産減価償却率最小値テキスト"/>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48" name="直線コネクタ 147"/>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49" name="【橋りょう・トンネル】&#10;有形固定資産減価償却率最大値テキスト"/>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50" name="直線コネクタ 149"/>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51" name="【橋りょう・トンネル】&#10;有形固定資産減価償却率平均値テキスト"/>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52" name="フローチャート: 判断 151"/>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53" name="フローチャート: 判断 152"/>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4" name="フローチャート: 判断 153"/>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55" name="フローチャート: 判断 154"/>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56" name="フローチャート: 判断 15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125222</xdr:rowOff>
    </xdr:from>
    <xdr:to>
      <xdr:col>20</xdr:col>
      <xdr:colOff>38100</xdr:colOff>
      <xdr:row>63</xdr:row>
      <xdr:rowOff>55372</xdr:rowOff>
    </xdr:to>
    <xdr:sp macro="" textlink="">
      <xdr:nvSpPr>
        <xdr:cNvPr id="162" name="楕円 161"/>
        <xdr:cNvSpPr/>
      </xdr:nvSpPr>
      <xdr:spPr>
        <a:xfrm>
          <a:off x="3746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170197</xdr:rowOff>
    </xdr:from>
    <xdr:ext cx="405111" cy="259045"/>
    <xdr:sp macro="" textlink="">
      <xdr:nvSpPr>
        <xdr:cNvPr id="163" name="n_1aveValue【橋りょう・トンネル】&#10;有形固定資産減価償却率"/>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64" name="n_2aveValue【橋りょう・トンネル】&#10;有形固定資産減価償却率"/>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65" name="n_3aveValue【橋りょう・トンネル】&#10;有形固定資産減価償却率"/>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66"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46499</xdr:rowOff>
    </xdr:from>
    <xdr:ext cx="405111" cy="259045"/>
    <xdr:sp macro="" textlink="">
      <xdr:nvSpPr>
        <xdr:cNvPr id="167" name="n_1mainValue【橋りょう・トンネル】&#10;有形固定資産減価償却率"/>
        <xdr:cNvSpPr txBox="1"/>
      </xdr:nvSpPr>
      <xdr:spPr>
        <a:xfrm>
          <a:off x="3582044" y="1084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8" name="直線コネクタ 17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9" name="テキスト ボックス 17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0" name="直線コネクタ 17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1" name="テキスト ボックス 18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2" name="直線コネクタ 18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3" name="テキスト ボックス 18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4" name="直線コネクタ 18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5" name="テキスト ボックス 18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6" name="直線コネクタ 18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7" name="テキスト ボックス 18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8" name="直線コネクタ 18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89" name="テキスト ボックス 188"/>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1" name="テキスト ボックス 190"/>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193" name="直線コネクタ 192"/>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194"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195" name="直線コネクタ 194"/>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196" name="【橋りょう・トンネル】&#10;一人当たり有形固定資産（償却資産）額最大値テキスト"/>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197" name="直線コネクタ 196"/>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198" name="【橋りょう・トンネル】&#10;一人当たり有形固定資産（償却資産）額平均値テキスト"/>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199" name="フローチャート: 判断 198"/>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00" name="フローチャート: 判断 199"/>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01" name="フローチャート: 判断 200"/>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02" name="フローチャート: 判断 201"/>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102829</xdr:rowOff>
    </xdr:from>
    <xdr:to>
      <xdr:col>36</xdr:col>
      <xdr:colOff>165100</xdr:colOff>
      <xdr:row>64</xdr:row>
      <xdr:rowOff>32979</xdr:rowOff>
    </xdr:to>
    <xdr:sp macro="" textlink="">
      <xdr:nvSpPr>
        <xdr:cNvPr id="203" name="フローチャート: 判断 202"/>
        <xdr:cNvSpPr/>
      </xdr:nvSpPr>
      <xdr:spPr>
        <a:xfrm>
          <a:off x="6921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7055</xdr:rowOff>
    </xdr:from>
    <xdr:to>
      <xdr:col>50</xdr:col>
      <xdr:colOff>165100</xdr:colOff>
      <xdr:row>64</xdr:row>
      <xdr:rowOff>108655</xdr:rowOff>
    </xdr:to>
    <xdr:sp macro="" textlink="">
      <xdr:nvSpPr>
        <xdr:cNvPr id="209" name="楕円 208"/>
        <xdr:cNvSpPr/>
      </xdr:nvSpPr>
      <xdr:spPr>
        <a:xfrm>
          <a:off x="9588500" y="10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42342</xdr:rowOff>
    </xdr:from>
    <xdr:ext cx="599010" cy="259045"/>
    <xdr:sp macro="" textlink="">
      <xdr:nvSpPr>
        <xdr:cNvPr id="210" name="n_1aveValue【橋りょう・トンネル】&#10;一人当たり有形固定資産（償却資産）額"/>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11" name="n_2aveValue【橋りょう・トンネル】&#10;一人当たり有形固定資産（償却資産）額"/>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12" name="n_3aveValue【橋りょう・トンネル】&#10;一人当たり有形固定資産（償却資産）額"/>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49506</xdr:rowOff>
    </xdr:from>
    <xdr:ext cx="599010" cy="259045"/>
    <xdr:sp macro="" textlink="">
      <xdr:nvSpPr>
        <xdr:cNvPr id="213" name="n_4aveValue【橋りょう・トンネル】&#10;一人当たり有形固定資産（償却資産）額"/>
        <xdr:cNvSpPr txBox="1"/>
      </xdr:nvSpPr>
      <xdr:spPr>
        <a:xfrm>
          <a:off x="6672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99782</xdr:rowOff>
    </xdr:from>
    <xdr:ext cx="599010" cy="259045"/>
    <xdr:sp macro="" textlink="">
      <xdr:nvSpPr>
        <xdr:cNvPr id="214" name="n_1mainValue【橋りょう・トンネル】&#10;一人当たり有形固定資産（償却資産）額"/>
        <xdr:cNvSpPr txBox="1"/>
      </xdr:nvSpPr>
      <xdr:spPr>
        <a:xfrm>
          <a:off x="9327095" y="1107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7" name="テキスト ボックス 22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7" name="テキスト ボックス 23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39" name="直線コネクタ 238"/>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40" name="【公営住宅】&#10;有形固定資産減価償却率最小値テキスト"/>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41" name="直線コネクタ 24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42" name="【公営住宅】&#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43" name="直線コネクタ 242"/>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44" name="【公営住宅】&#10;有形固定資産減価償却率平均値テキスト"/>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45" name="フローチャート: 判断 244"/>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46" name="フローチャート: 判断 245"/>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47" name="フローチャート: 判断 246"/>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48" name="フローチャート: 判断 247"/>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49" name="フローチャート: 判断 24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255" name="楕円 254"/>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24782</xdr:rowOff>
    </xdr:from>
    <xdr:ext cx="405111" cy="259045"/>
    <xdr:sp macro="" textlink="">
      <xdr:nvSpPr>
        <xdr:cNvPr id="256" name="n_1ave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257" name="n_2aveValue【公営住宅】&#10;有形固定資産減価償却率"/>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258" name="n_3aveValue【公営住宅】&#10;有形固定資産減価償却率"/>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259" name="n_4ave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260" name="n_1main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1" name="直線コネクタ 27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2" name="テキスト ボックス 27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3" name="直線コネクタ 27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4" name="テキスト ボックス 27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5" name="直線コネクタ 2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6" name="テキスト ボックス 2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7" name="直線コネクタ 27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8" name="テキスト ボックス 27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9" name="直線コネクタ 27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0" name="テキスト ボックス 27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2" name="テキスト ボックス 2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284" name="直線コネクタ 283"/>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285" name="【公営住宅】&#10;一人当たり面積最小値テキスト"/>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286" name="直線コネクタ 285"/>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287" name="【公営住宅】&#10;一人当たり面積最大値テキスト"/>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288" name="直線コネクタ 287"/>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289" name="【公営住宅】&#10;一人当たり面積平均値テキスト"/>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290" name="フローチャート: 判断 289"/>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291" name="フローチャート: 判断 290"/>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292" name="フローチャート: 判断 291"/>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293" name="フローチャート: 判断 292"/>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118111</xdr:rowOff>
    </xdr:from>
    <xdr:to>
      <xdr:col>36</xdr:col>
      <xdr:colOff>165100</xdr:colOff>
      <xdr:row>84</xdr:row>
      <xdr:rowOff>48261</xdr:rowOff>
    </xdr:to>
    <xdr:sp macro="" textlink="">
      <xdr:nvSpPr>
        <xdr:cNvPr id="294" name="フローチャート: 判断 293"/>
        <xdr:cNvSpPr/>
      </xdr:nvSpPr>
      <xdr:spPr>
        <a:xfrm>
          <a:off x="6921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84837</xdr:rowOff>
    </xdr:from>
    <xdr:to>
      <xdr:col>50</xdr:col>
      <xdr:colOff>165100</xdr:colOff>
      <xdr:row>84</xdr:row>
      <xdr:rowOff>14987</xdr:rowOff>
    </xdr:to>
    <xdr:sp macro="" textlink="">
      <xdr:nvSpPr>
        <xdr:cNvPr id="300" name="楕円 299"/>
        <xdr:cNvSpPr/>
      </xdr:nvSpPr>
      <xdr:spPr>
        <a:xfrm>
          <a:off x="9588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136162</xdr:rowOff>
    </xdr:from>
    <xdr:ext cx="469744" cy="259045"/>
    <xdr:sp macro="" textlink="">
      <xdr:nvSpPr>
        <xdr:cNvPr id="301" name="n_1aveValue【公営住宅】&#10;一人当たり面積"/>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02" name="n_2aveValue【公営住宅】&#10;一人当たり面積"/>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03" name="n_3aveValue【公営住宅】&#10;一人当たり面積"/>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64788</xdr:rowOff>
    </xdr:from>
    <xdr:ext cx="469744" cy="259045"/>
    <xdr:sp macro="" textlink="">
      <xdr:nvSpPr>
        <xdr:cNvPr id="304" name="n_4aveValue【公営住宅】&#10;一人当たり面積"/>
        <xdr:cNvSpPr txBox="1"/>
      </xdr:nvSpPr>
      <xdr:spPr>
        <a:xfrm>
          <a:off x="6737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31514</xdr:rowOff>
    </xdr:from>
    <xdr:ext cx="469744" cy="259045"/>
    <xdr:sp macro="" textlink="">
      <xdr:nvSpPr>
        <xdr:cNvPr id="305" name="n_1mainValue【公営住宅】&#10;一人当たり面積"/>
        <xdr:cNvSpPr txBox="1"/>
      </xdr:nvSpPr>
      <xdr:spPr>
        <a:xfrm>
          <a:off x="9391727"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2" name="テキスト ボックス 33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3" name="直線コネクタ 3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4" name="テキスト ボックス 33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5" name="直線コネクタ 3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6" name="テキスト ボックス 3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7" name="直線コネクタ 3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8" name="テキスト ボックス 3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9" name="直線コネクタ 3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0" name="テキスト ボックス 3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1" name="直線コネクタ 3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2" name="テキスト ボックス 3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3" name="直線コネクタ 3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4" name="テキスト ボックス 34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47" name="直線コネクタ 346"/>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48"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49" name="直線コネクタ 348"/>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50" name="【認定こども園・幼稚園・保育所】&#10;有形固定資産減価償却率最大値テキスト"/>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51" name="直線コネクタ 35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352" name="【認定こども園・幼稚園・保育所】&#10;有形固定資産減価償却率平均値テキスト"/>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53" name="フローチャート: 判断 352"/>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54" name="フローチャート: 判断 353"/>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55" name="フローチャート: 判断 35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56" name="フローチャート: 判断 355"/>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57" name="フローチャート: 判断 35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41728</xdr:rowOff>
    </xdr:from>
    <xdr:to>
      <xdr:col>81</xdr:col>
      <xdr:colOff>101600</xdr:colOff>
      <xdr:row>41</xdr:row>
      <xdr:rowOff>143328</xdr:rowOff>
    </xdr:to>
    <xdr:sp macro="" textlink="">
      <xdr:nvSpPr>
        <xdr:cNvPr id="363" name="楕円 362"/>
        <xdr:cNvSpPr/>
      </xdr:nvSpPr>
      <xdr:spPr>
        <a:xfrm>
          <a:off x="15430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161488</xdr:rowOff>
    </xdr:from>
    <xdr:ext cx="405111" cy="259045"/>
    <xdr:sp macro="" textlink="">
      <xdr:nvSpPr>
        <xdr:cNvPr id="364"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365"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366" name="n_3aveValue【認定こども園・幼稚園・保育所】&#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67"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134455</xdr:rowOff>
    </xdr:from>
    <xdr:ext cx="405111" cy="259045"/>
    <xdr:sp macro="" textlink="">
      <xdr:nvSpPr>
        <xdr:cNvPr id="368" name="n_1mainValue【認定こども園・幼稚園・保育所】&#10;有形固定資産減価償却率"/>
        <xdr:cNvSpPr txBox="1"/>
      </xdr:nvSpPr>
      <xdr:spPr>
        <a:xfrm>
          <a:off x="152660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390" name="直線コネクタ 389"/>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391" name="【認定こども園・幼稚園・保育所】&#10;一人当たり面積最小値テキスト"/>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392" name="直線コネクタ 391"/>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393"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394" name="直線コネクタ 393"/>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395" name="【認定こども園・幼稚園・保育所】&#10;一人当たり面積平均値テキスト"/>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396" name="フローチャート: 判断 395"/>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397" name="フローチャート: 判断 396"/>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398" name="フローチャート: 判断 397"/>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399" name="フローチャート: 判断 398"/>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81635</xdr:rowOff>
    </xdr:from>
    <xdr:to>
      <xdr:col>98</xdr:col>
      <xdr:colOff>38100</xdr:colOff>
      <xdr:row>41</xdr:row>
      <xdr:rowOff>11785</xdr:rowOff>
    </xdr:to>
    <xdr:sp macro="" textlink="">
      <xdr:nvSpPr>
        <xdr:cNvPr id="400" name="フローチャート: 判断 399"/>
        <xdr:cNvSpPr/>
      </xdr:nvSpPr>
      <xdr:spPr>
        <a:xfrm>
          <a:off x="18605500" y="69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56032</xdr:rowOff>
    </xdr:from>
    <xdr:to>
      <xdr:col>112</xdr:col>
      <xdr:colOff>38100</xdr:colOff>
      <xdr:row>40</xdr:row>
      <xdr:rowOff>157632</xdr:rowOff>
    </xdr:to>
    <xdr:sp macro="" textlink="">
      <xdr:nvSpPr>
        <xdr:cNvPr id="406" name="楕円 405"/>
        <xdr:cNvSpPr/>
      </xdr:nvSpPr>
      <xdr:spPr>
        <a:xfrm>
          <a:off x="21272500" y="69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138498</xdr:rowOff>
    </xdr:from>
    <xdr:ext cx="469744" cy="259045"/>
    <xdr:sp macro="" textlink="">
      <xdr:nvSpPr>
        <xdr:cNvPr id="407" name="n_1aveValue【認定こども園・幼稚園・保育所】&#10;一人当たり面積"/>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08" name="n_2aveValue【認定こども園・幼稚園・保育所】&#10;一人当たり面積"/>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09" name="n_3aveValue【認定こども園・幼稚園・保育所】&#10;一人当たり面積"/>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28312</xdr:rowOff>
    </xdr:from>
    <xdr:ext cx="469744" cy="259045"/>
    <xdr:sp macro="" textlink="">
      <xdr:nvSpPr>
        <xdr:cNvPr id="410" name="n_4aveValue【認定こども園・幼稚園・保育所】&#10;一人当たり面積"/>
        <xdr:cNvSpPr txBox="1"/>
      </xdr:nvSpPr>
      <xdr:spPr>
        <a:xfrm>
          <a:off x="18421427" y="671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148759</xdr:rowOff>
    </xdr:from>
    <xdr:ext cx="469744" cy="259045"/>
    <xdr:sp macro="" textlink="">
      <xdr:nvSpPr>
        <xdr:cNvPr id="411" name="n_1mainValue【認定こども園・幼稚園・保育所】&#10;一人当たり面積"/>
        <xdr:cNvSpPr txBox="1"/>
      </xdr:nvSpPr>
      <xdr:spPr>
        <a:xfrm>
          <a:off x="21075727" y="70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436" name="直線コネクタ 435"/>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437" name="【学校施設】&#10;有形固定資産減価償却率最小値テキスト"/>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438" name="直線コネクタ 437"/>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9"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40" name="直線コネクタ 439"/>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441" name="【学校施設】&#10;有形固定資産減価償却率平均値テキスト"/>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442" name="フローチャート: 判断 441"/>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443" name="フローチャート: 判断 442"/>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444" name="フローチャート: 判断 4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445" name="フローチャート: 判断 444"/>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446" name="フローチャート: 判断 445"/>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452" name="楕円 451"/>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109237</xdr:rowOff>
    </xdr:from>
    <xdr:ext cx="405111" cy="259045"/>
    <xdr:sp macro="" textlink="">
      <xdr:nvSpPr>
        <xdr:cNvPr id="453" name="n_1ave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454"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455" name="n_3aveValue【学校施設】&#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456" name="n_4ave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457" name="n_1mainValue【学校施設】&#10;有形固定資産減価償却率"/>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8" name="直線コネクタ 46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9" name="テキスト ボックス 46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0" name="直線コネクタ 46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1" name="テキスト ボックス 47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4" name="直線コネクタ 47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5" name="テキスト ボックス 47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6" name="直線コネクタ 47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7" name="テキスト ボックス 47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9" name="テキスト ボックス 47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481" name="直線コネクタ 480"/>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482" name="【学校施設】&#10;一人当たり面積最小値テキスト"/>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483" name="直線コネクタ 482"/>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484" name="【学校施設】&#10;一人当たり面積最大値テキスト"/>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485" name="直線コネクタ 484"/>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486" name="【学校施設】&#10;一人当たり面積平均値テキスト"/>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487" name="フローチャート: 判断 486"/>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488" name="フローチャート: 判断 487"/>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489" name="フローチャート: 判断 488"/>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490" name="フローチャート: 判断 489"/>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60960</xdr:rowOff>
    </xdr:from>
    <xdr:to>
      <xdr:col>98</xdr:col>
      <xdr:colOff>38100</xdr:colOff>
      <xdr:row>61</xdr:row>
      <xdr:rowOff>162560</xdr:rowOff>
    </xdr:to>
    <xdr:sp macro="" textlink="">
      <xdr:nvSpPr>
        <xdr:cNvPr id="491" name="フローチャート: 判断 490"/>
        <xdr:cNvSpPr/>
      </xdr:nvSpPr>
      <xdr:spPr>
        <a:xfrm>
          <a:off x="18605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152400</xdr:rowOff>
    </xdr:from>
    <xdr:to>
      <xdr:col>112</xdr:col>
      <xdr:colOff>38100</xdr:colOff>
      <xdr:row>60</xdr:row>
      <xdr:rowOff>82550</xdr:rowOff>
    </xdr:to>
    <xdr:sp macro="" textlink="">
      <xdr:nvSpPr>
        <xdr:cNvPr id="497" name="楕円 496"/>
        <xdr:cNvSpPr/>
      </xdr:nvSpPr>
      <xdr:spPr>
        <a:xfrm>
          <a:off x="21272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10812</xdr:rowOff>
    </xdr:from>
    <xdr:ext cx="469744" cy="259045"/>
    <xdr:sp macro="" textlink="">
      <xdr:nvSpPr>
        <xdr:cNvPr id="498" name="n_1aveValue【学校施設】&#10;一人当たり面積"/>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499" name="n_2aveValue【学校施設】&#10;一人当たり面積"/>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00" name="n_3aveValue【学校施設】&#10;一人当たり面積"/>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7637</xdr:rowOff>
    </xdr:from>
    <xdr:ext cx="469744" cy="259045"/>
    <xdr:sp macro="" textlink="">
      <xdr:nvSpPr>
        <xdr:cNvPr id="501" name="n_4aveValue【学校施設】&#10;一人当たり面積"/>
        <xdr:cNvSpPr txBox="1"/>
      </xdr:nvSpPr>
      <xdr:spPr>
        <a:xfrm>
          <a:off x="18421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99077</xdr:rowOff>
    </xdr:from>
    <xdr:ext cx="469744" cy="259045"/>
    <xdr:sp macro="" textlink="">
      <xdr:nvSpPr>
        <xdr:cNvPr id="502" name="n_1mainValue【学校施設】&#10;一人当たり面積"/>
        <xdr:cNvSpPr txBox="1"/>
      </xdr:nvSpPr>
      <xdr:spPr>
        <a:xfrm>
          <a:off x="21075727" y="100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1" name="テキスト ボックス 5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1" name="テキスト ボックス 54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543" name="直線コネクタ 542"/>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5" name="直線コネクタ 54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546" name="【公民館】&#10;有形固定資産減価償却率最大値テキスト"/>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547" name="直線コネクタ 546"/>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548" name="【公民館】&#10;有形固定資産減価償却率平均値テキスト"/>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549" name="フローチャート: 判断 548"/>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550" name="フローチャート: 判断 549"/>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51" name="フローチャート: 判断 55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552" name="フローチャート: 判断 551"/>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53" name="フローチャート: 判断 552"/>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559" name="楕円 558"/>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24782</xdr:rowOff>
    </xdr:from>
    <xdr:ext cx="405111" cy="259045"/>
    <xdr:sp macro="" textlink="">
      <xdr:nvSpPr>
        <xdr:cNvPr id="560"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61"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562" name="n_3aveValue【公民館】&#10;有形固定資産減価償却率"/>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563" name="n_4aveValue【公民館】&#10;有形固定資産減価償却率"/>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564" name="n_1mainValue【公民館】&#10;有形固定資産減価償却率"/>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588" name="直線コネクタ 587"/>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589" name="【公民館】&#10;一人当たり面積最小値テキスト"/>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590" name="直線コネクタ 589"/>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591" name="【公民館】&#10;一人当たり面積最大値テキスト"/>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592" name="直線コネクタ 591"/>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593" name="【公民館】&#10;一人当たり面積平均値テキスト"/>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594" name="フローチャート: 判断 593"/>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595" name="フローチャート: 判断 594"/>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596" name="フローチャート: 判断 595"/>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597" name="フローチャート: 判断 596"/>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22352</xdr:rowOff>
    </xdr:from>
    <xdr:to>
      <xdr:col>98</xdr:col>
      <xdr:colOff>38100</xdr:colOff>
      <xdr:row>107</xdr:row>
      <xdr:rowOff>123952</xdr:rowOff>
    </xdr:to>
    <xdr:sp macro="" textlink="">
      <xdr:nvSpPr>
        <xdr:cNvPr id="598" name="フローチャート: 判断 597"/>
        <xdr:cNvSpPr/>
      </xdr:nvSpPr>
      <xdr:spPr>
        <a:xfrm>
          <a:off x="18605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140081</xdr:rowOff>
    </xdr:from>
    <xdr:to>
      <xdr:col>112</xdr:col>
      <xdr:colOff>38100</xdr:colOff>
      <xdr:row>108</xdr:row>
      <xdr:rowOff>70231</xdr:rowOff>
    </xdr:to>
    <xdr:sp macro="" textlink="">
      <xdr:nvSpPr>
        <xdr:cNvPr id="604" name="楕円 603"/>
        <xdr:cNvSpPr/>
      </xdr:nvSpPr>
      <xdr:spPr>
        <a:xfrm>
          <a:off x="212725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69994</xdr:rowOff>
    </xdr:from>
    <xdr:ext cx="469744" cy="259045"/>
    <xdr:sp macro="" textlink="">
      <xdr:nvSpPr>
        <xdr:cNvPr id="605" name="n_1aveValue【公民館】&#10;一人当たり面積"/>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606" name="n_2aveValue【公民館】&#10;一人当たり面積"/>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607"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140479</xdr:rowOff>
    </xdr:from>
    <xdr:ext cx="469744" cy="259045"/>
    <xdr:sp macro="" textlink="">
      <xdr:nvSpPr>
        <xdr:cNvPr id="608" name="n_4aveValue【公民館】&#10;一人当たり面積"/>
        <xdr:cNvSpPr txBox="1"/>
      </xdr:nvSpPr>
      <xdr:spPr>
        <a:xfrm>
          <a:off x="18421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61358</xdr:rowOff>
    </xdr:from>
    <xdr:ext cx="469744" cy="259045"/>
    <xdr:sp macro="" textlink="">
      <xdr:nvSpPr>
        <xdr:cNvPr id="609" name="n_1mainValue【公民館】&#10;一人当たり面積"/>
        <xdr:cNvSpPr txBox="1"/>
      </xdr:nvSpPr>
      <xdr:spPr>
        <a:xfrm>
          <a:off x="21075727" y="185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令和元年度分は、現在整備中である。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90" name="楕円 89"/>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45193</xdr:rowOff>
    </xdr:from>
    <xdr:ext cx="405111" cy="259045"/>
    <xdr:sp macro="" textlink="">
      <xdr:nvSpPr>
        <xdr:cNvPr id="91" name="n_1aveValue【体育館・プール】&#10;有形固定資産減価償却率"/>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92" name="n_2aveValue【体育館・プール】&#10;有形固定資産減価償却率"/>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93" name="n_3aveValue【体育館・プール】&#10;有形固定資産減価償却率"/>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122844</xdr:rowOff>
    </xdr:from>
    <xdr:ext cx="405111" cy="259045"/>
    <xdr:sp macro="" textlink="">
      <xdr:nvSpPr>
        <xdr:cNvPr id="95" name="n_1mainValue【体育館・プール】&#10;有形固定資産減価償却率"/>
        <xdr:cNvSpPr txBox="1"/>
      </xdr:nvSpPr>
      <xdr:spPr>
        <a:xfrm>
          <a:off x="3582044" y="1023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17" name="直線コネクタ 116"/>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18" name="【体育館・プール】&#10;一人当たり面積最小値テキスト"/>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19" name="直線コネクタ 118"/>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0" name="【体育館・プール】&#10;一人当たり面積最大値テキスト"/>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21" name="直線コネクタ 120"/>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22" name="【体育館・プール】&#10;一人当たり面積平均値テキスト"/>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23" name="フローチャート: 判断 122"/>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24" name="フローチャート: 判断 123"/>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25" name="フローチャート: 判断 124"/>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26" name="フローチャート: 判断 125"/>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53899</xdr:rowOff>
    </xdr:from>
    <xdr:to>
      <xdr:col>36</xdr:col>
      <xdr:colOff>165100</xdr:colOff>
      <xdr:row>61</xdr:row>
      <xdr:rowOff>155499</xdr:rowOff>
    </xdr:to>
    <xdr:sp macro="" textlink="">
      <xdr:nvSpPr>
        <xdr:cNvPr id="127" name="フローチャート: 判断 126"/>
        <xdr:cNvSpPr/>
      </xdr:nvSpPr>
      <xdr:spPr>
        <a:xfrm>
          <a:off x="6921500" y="1051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145796</xdr:rowOff>
    </xdr:from>
    <xdr:to>
      <xdr:col>50</xdr:col>
      <xdr:colOff>165100</xdr:colOff>
      <xdr:row>61</xdr:row>
      <xdr:rowOff>75946</xdr:rowOff>
    </xdr:to>
    <xdr:sp macro="" textlink="">
      <xdr:nvSpPr>
        <xdr:cNvPr id="133" name="楕円 132"/>
        <xdr:cNvSpPr/>
      </xdr:nvSpPr>
      <xdr:spPr>
        <a:xfrm>
          <a:off x="9588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86530</xdr:rowOff>
    </xdr:from>
    <xdr:ext cx="469744" cy="259045"/>
    <xdr:sp macro="" textlink="">
      <xdr:nvSpPr>
        <xdr:cNvPr id="134" name="n_1aveValue【体育館・プール】&#10;一人当たり面積"/>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35" name="n_2aveValue【体育館・プール】&#10;一人当たり面積"/>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3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576</xdr:rowOff>
    </xdr:from>
    <xdr:ext cx="469744" cy="259045"/>
    <xdr:sp macro="" textlink="">
      <xdr:nvSpPr>
        <xdr:cNvPr id="137" name="n_4aveValue【体育館・プール】&#10;一人当たり面積"/>
        <xdr:cNvSpPr txBox="1"/>
      </xdr:nvSpPr>
      <xdr:spPr>
        <a:xfrm>
          <a:off x="6737427" y="102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67073</xdr:rowOff>
    </xdr:from>
    <xdr:ext cx="469744" cy="259045"/>
    <xdr:sp macro="" textlink="">
      <xdr:nvSpPr>
        <xdr:cNvPr id="138" name="n_1mainValue【体育館・プール】&#10;一人当たり面積"/>
        <xdr:cNvSpPr txBox="1"/>
      </xdr:nvSpPr>
      <xdr:spPr>
        <a:xfrm>
          <a:off x="93917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5" name="テキスト ボックス 1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6" name="直線コネクタ 1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67" name="テキスト ボックス 1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8" name="直線コネクタ 1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9" name="テキスト ボックス 1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0" name="直線コネクタ 1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1" name="テキスト ボックス 1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2" name="直線コネクタ 1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3" name="テキスト ボックス 1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4" name="直線コネクタ 1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5" name="テキスト ボックス 1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6" name="直線コネクタ 1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77" name="テキスト ボックス 1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180" name="直線コネクタ 179"/>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181" name="【市民会館】&#10;有形固定資産減価償却率最小値テキスト"/>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182" name="直線コネクタ 181"/>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183"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184" name="直線コネクタ 183"/>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185" name="【市民会館】&#10;有形固定資産減価償却率平均値テキスト"/>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186" name="フローチャート: 判断 185"/>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187" name="フローチャート: 判断 186"/>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188" name="フローチャート: 判断 187"/>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189" name="フローチャート: 判断 188"/>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190" name="フローチャート: 判断 189"/>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1" name="テキスト ボックス 1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2" name="テキスト ボックス 1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3" name="テキスト ボックス 1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4" name="テキスト ボックス 1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5" name="テキスト ボックス 1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196" name="楕円 195"/>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197" name="n_1aveValue【市民会館】&#10;有形固定資産減価償却率"/>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198"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199" name="n_3aveValue【市民会館】&#10;有形固定資産減価償却率"/>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200"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38116</xdr:rowOff>
    </xdr:from>
    <xdr:ext cx="405111" cy="259045"/>
    <xdr:sp macro="" textlink="">
      <xdr:nvSpPr>
        <xdr:cNvPr id="201" name="n_1mainValue【市民会館】&#10;有形固定資産減価償却率"/>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2" name="正方形/長方形 2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3" name="正方形/長方形 2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4" name="正方形/長方形 2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5" name="正方形/長方形 2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6" name="正方形/長方形 2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7" name="正方形/長方形 2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8" name="正方形/長方形 2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9" name="正方形/長方形 2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0" name="テキスト ボックス 2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1" name="直線コネクタ 2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2" name="直線コネクタ 2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3" name="テキスト ボックス 21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4" name="直線コネクタ 2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5" name="テキスト ボックス 21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6" name="直線コネクタ 2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7" name="テキスト ボックス 21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8" name="直線コネクタ 2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9" name="テキスト ボックス 21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0" name="直線コネクタ 2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1" name="テキスト ボックス 22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2" name="直線コネクタ 2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3" name="テキスト ボックス 2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225" name="直線コネクタ 224"/>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226" name="【市民会館】&#10;一人当たり面積最小値テキスト"/>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227" name="直線コネクタ 226"/>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228" name="【市民会館】&#10;一人当たり面積最大値テキスト"/>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229" name="直線コネクタ 228"/>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230" name="【市民会館】&#10;一人当たり面積平均値テキスト"/>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231" name="フローチャート: 判断 230"/>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232" name="フローチャート: 判断 231"/>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233" name="フローチャート: 判断 232"/>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234" name="フローチャート: 判断 233"/>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3302</xdr:rowOff>
    </xdr:from>
    <xdr:to>
      <xdr:col>36</xdr:col>
      <xdr:colOff>165100</xdr:colOff>
      <xdr:row>107</xdr:row>
      <xdr:rowOff>104902</xdr:rowOff>
    </xdr:to>
    <xdr:sp macro="" textlink="">
      <xdr:nvSpPr>
        <xdr:cNvPr id="235" name="フローチャート: 判断 234"/>
        <xdr:cNvSpPr/>
      </xdr:nvSpPr>
      <xdr:spPr>
        <a:xfrm>
          <a:off x="6921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6" name="テキスト ボックス 2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7" name="テキスト ボックス 2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8" name="テキスト ボックス 2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9" name="テキスト ボックス 2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0" name="テキスト ボックス 2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22733</xdr:rowOff>
    </xdr:from>
    <xdr:to>
      <xdr:col>50</xdr:col>
      <xdr:colOff>165100</xdr:colOff>
      <xdr:row>107</xdr:row>
      <xdr:rowOff>124333</xdr:rowOff>
    </xdr:to>
    <xdr:sp macro="" textlink="">
      <xdr:nvSpPr>
        <xdr:cNvPr id="241" name="楕円 240"/>
        <xdr:cNvSpPr/>
      </xdr:nvSpPr>
      <xdr:spPr>
        <a:xfrm>
          <a:off x="95885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123080</xdr:rowOff>
    </xdr:from>
    <xdr:ext cx="469744" cy="259045"/>
    <xdr:sp macro="" textlink="">
      <xdr:nvSpPr>
        <xdr:cNvPr id="242" name="n_1aveValue【市民会館】&#10;一人当たり面積"/>
        <xdr:cNvSpPr txBox="1"/>
      </xdr:nvSpPr>
      <xdr:spPr>
        <a:xfrm>
          <a:off x="93917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243" name="n_2aveValue【市民会館】&#10;一人当たり面積"/>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244" name="n_3aveValue【市民会館】&#10;一人当たり面積"/>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121429</xdr:rowOff>
    </xdr:from>
    <xdr:ext cx="469744" cy="259045"/>
    <xdr:sp macro="" textlink="">
      <xdr:nvSpPr>
        <xdr:cNvPr id="245" name="n_4aveValue【市民会館】&#10;一人当たり面積"/>
        <xdr:cNvSpPr txBox="1"/>
      </xdr:nvSpPr>
      <xdr:spPr>
        <a:xfrm>
          <a:off x="6737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140860</xdr:rowOff>
    </xdr:from>
    <xdr:ext cx="469744" cy="259045"/>
    <xdr:sp macro="" textlink="">
      <xdr:nvSpPr>
        <xdr:cNvPr id="246" name="n_1mainValue【市民会館】&#10;一人当たり面積"/>
        <xdr:cNvSpPr txBox="1"/>
      </xdr:nvSpPr>
      <xdr:spPr>
        <a:xfrm>
          <a:off x="9391727" y="18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8" name="正方形/長方形 27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9" name="正方形/長方形 2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0" name="正方形/長方形 2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1" name="正方形/長方形 2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2" name="正方形/長方形 2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3" name="正方形/長方形 2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4" name="正方形/長方形 2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5" name="正方形/長方形 2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6" name="正方形/長方形 2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7" name="テキスト ボックス 2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8" name="直線コネクタ 2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89" name="テキスト ボックス 28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0" name="直線コネクタ 2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1" name="テキスト ボックス 29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2" name="直線コネクタ 2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3" name="テキスト ボックス 2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4" name="直線コネクタ 2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5" name="テキスト ボックス 2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6" name="直線コネクタ 2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7" name="テキスト ボックス 2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8" name="直線コネクタ 2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9" name="テキスト ボックス 2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0" name="直線コネクタ 2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1" name="テキスト ボックス 30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2" name="直線コネクタ 3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304" name="直線コネクタ 303"/>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0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06" name="直線コネクタ 30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307" name="【消防施設】&#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308" name="直線コネクタ 307"/>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309" name="【消防施設】&#10;有形固定資産減価償却率平均値テキスト"/>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310" name="フローチャート: 判断 30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311" name="フローチャート: 判断 310"/>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312" name="フローチャート: 判断 311"/>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313" name="フローチャート: 判断 312"/>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314" name="フローチャート: 判断 313"/>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15" name="テキスト ボックス 3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6" name="テキスト ボックス 3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7" name="テキスト ボックス 3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8" name="テキスト ボックス 3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9" name="テキスト ボックス 3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320" name="楕円 319"/>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121756</xdr:rowOff>
    </xdr:from>
    <xdr:ext cx="405111" cy="259045"/>
    <xdr:sp macro="" textlink="">
      <xdr:nvSpPr>
        <xdr:cNvPr id="321" name="n_1aveValue【消防施設】&#10;有形固定資産減価償却率"/>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322" name="n_2aveValue【消防施設】&#10;有形固定資産減価償却率"/>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323" name="n_3aveValue【消防施設】&#10;有形固定資産減価償却率"/>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324" name="n_4aveValue【消防施設】&#10;有形固定資産減価償却率"/>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325" name="n_1mainValue【消防施設】&#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6" name="正方形/長方形 3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7" name="正方形/長方形 3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8" name="正方形/長方形 3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9" name="正方形/長方形 3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0" name="正方形/長方形 3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1" name="正方形/長方形 3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2" name="正方形/長方形 3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3" name="正方形/長方形 3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4" name="テキスト ボックス 3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5" name="直線コネクタ 3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6" name="直線コネクタ 3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7" name="テキスト ボックス 3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8" name="直線コネクタ 3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9" name="テキスト ボックス 3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0" name="直線コネクタ 3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1" name="テキスト ボックス 3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2" name="直線コネクタ 3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3" name="テキスト ボックス 3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4" name="直線コネクタ 3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5" name="テキスト ボックス 3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6" name="直線コネクタ 3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47" name="テキスト ボックス 346"/>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349" name="直線コネクタ 348"/>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350"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351" name="直線コネクタ 350"/>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352" name="【消防施設】&#10;一人当たり面積最大値テキスト"/>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353" name="直線コネクタ 352"/>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95077</xdr:rowOff>
    </xdr:from>
    <xdr:ext cx="469744" cy="259045"/>
    <xdr:sp macro="" textlink="">
      <xdr:nvSpPr>
        <xdr:cNvPr id="354" name="【消防施設】&#10;一人当たり面積平均値テキスト"/>
        <xdr:cNvSpPr txBox="1"/>
      </xdr:nvSpPr>
      <xdr:spPr>
        <a:xfrm>
          <a:off x="22199600" y="1466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355" name="フローチャート: 判断 354"/>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356" name="フローチャート: 判断 355"/>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357" name="フローチャート: 判断 356"/>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358" name="フローチャート: 判断 357"/>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5398</xdr:rowOff>
    </xdr:from>
    <xdr:to>
      <xdr:col>98</xdr:col>
      <xdr:colOff>38100</xdr:colOff>
      <xdr:row>86</xdr:row>
      <xdr:rowOff>106998</xdr:rowOff>
    </xdr:to>
    <xdr:sp macro="" textlink="">
      <xdr:nvSpPr>
        <xdr:cNvPr id="359" name="フローチャート: 判断 358"/>
        <xdr:cNvSpPr/>
      </xdr:nvSpPr>
      <xdr:spPr>
        <a:xfrm>
          <a:off x="18605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60" name="テキスト ボックス 3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1" name="テキスト ボックス 3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2" name="テキスト ボックス 3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3" name="テキスト ボックス 3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4" name="テキスト ボックス 3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57786</xdr:rowOff>
    </xdr:from>
    <xdr:to>
      <xdr:col>112</xdr:col>
      <xdr:colOff>38100</xdr:colOff>
      <xdr:row>86</xdr:row>
      <xdr:rowOff>159386</xdr:rowOff>
    </xdr:to>
    <xdr:sp macro="" textlink="">
      <xdr:nvSpPr>
        <xdr:cNvPr id="365" name="楕円 364"/>
        <xdr:cNvSpPr/>
      </xdr:nvSpPr>
      <xdr:spPr>
        <a:xfrm>
          <a:off x="21272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69803</xdr:rowOff>
    </xdr:from>
    <xdr:ext cx="469744" cy="259045"/>
    <xdr:sp macro="" textlink="">
      <xdr:nvSpPr>
        <xdr:cNvPr id="366" name="n_1aveValue【消防施設】&#10;一人当たり面積"/>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367" name="n_2aveValue【消防施設】&#10;一人当たり面積"/>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368" name="n_3aveValue【消防施設】&#10;一人当たり面積"/>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123525</xdr:rowOff>
    </xdr:from>
    <xdr:ext cx="469744" cy="259045"/>
    <xdr:sp macro="" textlink="">
      <xdr:nvSpPr>
        <xdr:cNvPr id="369" name="n_4aveValue【消防施設】&#10;一人当たり面積"/>
        <xdr:cNvSpPr txBox="1"/>
      </xdr:nvSpPr>
      <xdr:spPr>
        <a:xfrm>
          <a:off x="18421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150513</xdr:rowOff>
    </xdr:from>
    <xdr:ext cx="469744" cy="259045"/>
    <xdr:sp macro="" textlink="">
      <xdr:nvSpPr>
        <xdr:cNvPr id="370" name="n_1mainValue【消防施設】&#10;一人当たり面積"/>
        <xdr:cNvSpPr txBox="1"/>
      </xdr:nvSpPr>
      <xdr:spPr>
        <a:xfrm>
          <a:off x="21075727" y="1489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1" name="正方形/長方形 3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2" name="正方形/長方形 3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3" name="正方形/長方形 3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4" name="正方形/長方形 3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5" name="正方形/長方形 3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6" name="正方形/長方形 3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7" name="正方形/長方形 3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8" name="正方形/長方形 3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9" name="テキスト ボックス 3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0" name="直線コネクタ 3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81" name="テキスト ボックス 38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82" name="直線コネクタ 3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383" name="テキスト ボックス 38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84" name="直線コネクタ 3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85" name="テキスト ボックス 3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86" name="直線コネクタ 3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87" name="テキスト ボックス 3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88" name="直線コネクタ 3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389" name="テキスト ボックス 38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0" name="直線コネクタ 3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391" name="テキスト ボックス 39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393" name="直線コネクタ 392"/>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394" name="【庁舎】&#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395" name="直線コネクタ 39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396" name="【庁舎】&#10;有形固定資産減価償却率最大値テキスト"/>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397" name="直線コネクタ 39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398" name="【庁舎】&#10;有形固定資産減価償却率平均値テキスト"/>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399" name="フローチャート: 判断 398"/>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00" name="フローチャート: 判断 399"/>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01" name="フローチャート: 判断 400"/>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02" name="フローチャート: 判断 401"/>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116839</xdr:rowOff>
    </xdr:from>
    <xdr:to>
      <xdr:col>67</xdr:col>
      <xdr:colOff>101600</xdr:colOff>
      <xdr:row>103</xdr:row>
      <xdr:rowOff>46989</xdr:rowOff>
    </xdr:to>
    <xdr:sp macro="" textlink="">
      <xdr:nvSpPr>
        <xdr:cNvPr id="403" name="フローチャート: 判断 402"/>
        <xdr:cNvSpPr/>
      </xdr:nvSpPr>
      <xdr:spPr>
        <a:xfrm>
          <a:off x="12763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04" name="テキスト ボックス 4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5" name="テキスト ボックス 4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6" name="テキスト ボックス 4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7" name="テキスト ボックス 4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8" name="テキスト ボックス 4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135128</xdr:rowOff>
    </xdr:from>
    <xdr:to>
      <xdr:col>81</xdr:col>
      <xdr:colOff>101600</xdr:colOff>
      <xdr:row>102</xdr:row>
      <xdr:rowOff>65278</xdr:rowOff>
    </xdr:to>
    <xdr:sp macro="" textlink="">
      <xdr:nvSpPr>
        <xdr:cNvPr id="409" name="楕円 408"/>
        <xdr:cNvSpPr/>
      </xdr:nvSpPr>
      <xdr:spPr>
        <a:xfrm>
          <a:off x="15430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150131</xdr:rowOff>
    </xdr:from>
    <xdr:ext cx="405111" cy="259045"/>
    <xdr:sp macro="" textlink="">
      <xdr:nvSpPr>
        <xdr:cNvPr id="410" name="n_1aveValue【庁舎】&#10;有形固定資産減価償却率"/>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11"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12"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413" name="n_4aveValue【庁舎】&#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81805</xdr:rowOff>
    </xdr:from>
    <xdr:ext cx="405111" cy="259045"/>
    <xdr:sp macro="" textlink="">
      <xdr:nvSpPr>
        <xdr:cNvPr id="414" name="n_1mainValue【庁舎】&#10;有形固定資産減価償却率"/>
        <xdr:cNvSpPr txBox="1"/>
      </xdr:nvSpPr>
      <xdr:spPr>
        <a:xfrm>
          <a:off x="152660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5" name="正方形/長方形 4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6" name="正方形/長方形 4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7" name="正方形/長方形 4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8" name="正方形/長方形 4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9" name="正方形/長方形 4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20" name="正方形/長方形 4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21" name="正方形/長方形 4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2" name="正方形/長方形 4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3" name="テキスト ボックス 4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4" name="直線コネクタ 4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25" name="直線コネクタ 4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26" name="テキスト ボックス 4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27" name="直線コネクタ 4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28" name="テキスト ボックス 4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29" name="直線コネクタ 4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30" name="テキスト ボックス 4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31" name="直線コネクタ 4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32" name="テキスト ボックス 4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33" name="直線コネクタ 4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34" name="テキスト ボックス 4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5" name="直線コネクタ 4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6" name="テキスト ボックス 4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438" name="直線コネクタ 437"/>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439" name="【庁舎】&#10;一人当たり面積最小値テキスト"/>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440" name="直線コネクタ 439"/>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441"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442" name="直線コネクタ 441"/>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443" name="【庁舎】&#10;一人当たり面積平均値テキスト"/>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444" name="フローチャート: 判断 443"/>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445" name="フローチャート: 判断 444"/>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446" name="フローチャート: 判断 445"/>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447" name="フローチャート: 判断 446"/>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448" name="フローチャート: 判断 447"/>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454" name="楕円 453"/>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56024</xdr:rowOff>
    </xdr:from>
    <xdr:ext cx="469744" cy="259045"/>
    <xdr:sp macro="" textlink="">
      <xdr:nvSpPr>
        <xdr:cNvPr id="455" name="n_1aveValue【庁舎】&#10;一人当たり面積"/>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456" name="n_2aveValue【庁舎】&#10;一人当たり面積"/>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457" name="n_3aveValue【庁舎】&#10;一人当たり面積"/>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458" name="n_4aveValue【庁舎】&#10;一人当たり面積"/>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24655</xdr:rowOff>
    </xdr:from>
    <xdr:ext cx="469744" cy="259045"/>
    <xdr:sp macro="" textlink="">
      <xdr:nvSpPr>
        <xdr:cNvPr id="459" name="n_1mainValue【庁舎】&#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0" name="正方形/長方形 4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1" name="正方形/長方形 4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2" name="テキスト ボックス 4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令和元年度分は、現在整備中である。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前年度と同数値であり、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人口減少・高齢化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月現在　４４．</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a:t>
          </a:r>
          <a:r>
            <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財政力の低下は進む傾向にあると予測される。今後も雇用の場の確保や徴収率の向上に努め、税収を確保していくとともに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、緊急に必要な事業を峻別し、投資的経費を抑制する等、歳出の徹底的な見直しを継続的に進め、財政基盤の強化に努め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107315</xdr:rowOff>
    </xdr:to>
    <xdr:cxnSp macro="">
      <xdr:nvCxnSpPr>
        <xdr:cNvPr id="67" name="直線コネクタ 66"/>
        <xdr:cNvCxnSpPr/>
      </xdr:nvCxnSpPr>
      <xdr:spPr>
        <a:xfrm flipV="1">
          <a:off x="3225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107315</xdr:rowOff>
    </xdr:to>
    <xdr:cxnSp macro="">
      <xdr:nvCxnSpPr>
        <xdr:cNvPr id="70" name="直線コネクタ 69"/>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76" name="フローチャート: 判断 75"/>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77" name="テキスト ボックス 76"/>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127017</xdr:rowOff>
    </xdr:from>
    <xdr:ext cx="762000" cy="259045"/>
    <xdr:sp macro="" textlink="">
      <xdr:nvSpPr>
        <xdr:cNvPr id="84" name="財政力該当値テキスト"/>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88" name="テキスト ボックス 87"/>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90" name="テキスト ボックス 89"/>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92" name="テキスト ボックス 91"/>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と比較して１．２％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歳入においては、引き続き</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町税等の歳入確保に努めるとともに現在の水準を維持していく。歳出においては、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事務事業を峻別し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ていくとともに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、全ての施策優先度評価を実施し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経常経費の削減を図っていく。</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61</xdr:row>
      <xdr:rowOff>153162</xdr:rowOff>
    </xdr:to>
    <xdr:cxnSp macro="">
      <xdr:nvCxnSpPr>
        <xdr:cNvPr id="125" name="直線コネクタ 124"/>
        <xdr:cNvCxnSpPr/>
      </xdr:nvCxnSpPr>
      <xdr:spPr>
        <a:xfrm>
          <a:off x="4114800" y="105537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61</xdr:row>
      <xdr:rowOff>95250</xdr:rowOff>
    </xdr:to>
    <xdr:cxnSp macro="">
      <xdr:nvCxnSpPr>
        <xdr:cNvPr id="128" name="直線コネクタ 127"/>
        <xdr:cNvCxnSpPr/>
      </xdr:nvCxnSpPr>
      <xdr:spPr>
        <a:xfrm>
          <a:off x="3225800" y="105488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90424</xdr:rowOff>
    </xdr:to>
    <xdr:cxnSp macro="">
      <xdr:nvCxnSpPr>
        <xdr:cNvPr id="131" name="直線コネクタ 130"/>
        <xdr:cNvCxnSpPr/>
      </xdr:nvCxnSpPr>
      <xdr:spPr>
        <a:xfrm>
          <a:off x="2336800" y="104813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22860</xdr:rowOff>
    </xdr:to>
    <xdr:cxnSp macro="">
      <xdr:nvCxnSpPr>
        <xdr:cNvPr id="134" name="直線コネクタ 133"/>
        <xdr:cNvCxnSpPr/>
      </xdr:nvCxnSpPr>
      <xdr:spPr>
        <a:xfrm>
          <a:off x="1447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37" name="フローチャート: 判断 136"/>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38" name="テキスト ボックス 137"/>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4" name="楕円 143"/>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45"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46" name="楕円 145"/>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47" name="テキスト ボックス 14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48" name="楕円 147"/>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9" name="テキスト ボックス 148"/>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0" name="楕円 149"/>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1" name="テキスト ボックス 150"/>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85598</xdr:rowOff>
    </xdr:from>
    <xdr:to>
      <xdr:col>7</xdr:col>
      <xdr:colOff>31750</xdr:colOff>
      <xdr:row>61</xdr:row>
      <xdr:rowOff>15748</xdr:rowOff>
    </xdr:to>
    <xdr:sp macro="" textlink="">
      <xdr:nvSpPr>
        <xdr:cNvPr id="152" name="楕円 151"/>
        <xdr:cNvSpPr/>
      </xdr:nvSpPr>
      <xdr:spPr>
        <a:xfrm>
          <a:off x="1397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25925</xdr:rowOff>
    </xdr:from>
    <xdr:ext cx="762000" cy="259045"/>
    <xdr:sp macro="" textlink="">
      <xdr:nvSpPr>
        <xdr:cNvPr id="153" name="テキスト ボックス 152"/>
        <xdr:cNvSpPr txBox="1"/>
      </xdr:nvSpPr>
      <xdr:spPr>
        <a:xfrm>
          <a:off x="1066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前年度と比較して２４，１２４円増加し、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と比較してやや高い水準であ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。人件費が増加したものの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人事・行政評価制度の導入による行政の透明化と組織の高度化に着手して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、今後も職員数の適正化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99538</xdr:rowOff>
    </xdr:from>
    <xdr:to>
      <xdr:col>23</xdr:col>
      <xdr:colOff>133350</xdr:colOff>
      <xdr:row>82</xdr:row>
      <xdr:rowOff>127259</xdr:rowOff>
    </xdr:to>
    <xdr:cxnSp macro="">
      <xdr:nvCxnSpPr>
        <xdr:cNvPr id="189" name="直線コネクタ 188"/>
        <xdr:cNvCxnSpPr/>
      </xdr:nvCxnSpPr>
      <xdr:spPr>
        <a:xfrm>
          <a:off x="4114800" y="14158438"/>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99538</xdr:rowOff>
    </xdr:from>
    <xdr:to>
      <xdr:col>19</xdr:col>
      <xdr:colOff>133350</xdr:colOff>
      <xdr:row>82</xdr:row>
      <xdr:rowOff>104564</xdr:rowOff>
    </xdr:to>
    <xdr:cxnSp macro="">
      <xdr:nvCxnSpPr>
        <xdr:cNvPr id="192" name="直線コネクタ 191"/>
        <xdr:cNvCxnSpPr/>
      </xdr:nvCxnSpPr>
      <xdr:spPr>
        <a:xfrm flipV="1">
          <a:off x="3225800" y="14158438"/>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99079</xdr:rowOff>
    </xdr:from>
    <xdr:to>
      <xdr:col>15</xdr:col>
      <xdr:colOff>82550</xdr:colOff>
      <xdr:row>82</xdr:row>
      <xdr:rowOff>104564</xdr:rowOff>
    </xdr:to>
    <xdr:cxnSp macro="">
      <xdr:nvCxnSpPr>
        <xdr:cNvPr id="195" name="直線コネクタ 194"/>
        <xdr:cNvCxnSpPr/>
      </xdr:nvCxnSpPr>
      <xdr:spPr>
        <a:xfrm>
          <a:off x="2336800" y="14157979"/>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99079</xdr:rowOff>
    </xdr:from>
    <xdr:to>
      <xdr:col>11</xdr:col>
      <xdr:colOff>31750</xdr:colOff>
      <xdr:row>82</xdr:row>
      <xdr:rowOff>128160</xdr:rowOff>
    </xdr:to>
    <xdr:cxnSp macro="">
      <xdr:nvCxnSpPr>
        <xdr:cNvPr id="198" name="直線コネクタ 197"/>
        <xdr:cNvCxnSpPr/>
      </xdr:nvCxnSpPr>
      <xdr:spPr>
        <a:xfrm flipV="1">
          <a:off x="1447800" y="14157979"/>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1" name="フローチャート: 判断 200"/>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2" name="テキスト ボックス 201"/>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76459</xdr:rowOff>
    </xdr:from>
    <xdr:to>
      <xdr:col>23</xdr:col>
      <xdr:colOff>184150</xdr:colOff>
      <xdr:row>83</xdr:row>
      <xdr:rowOff>6609</xdr:rowOff>
    </xdr:to>
    <xdr:sp macro="" textlink="">
      <xdr:nvSpPr>
        <xdr:cNvPr id="208" name="楕円 207"/>
        <xdr:cNvSpPr/>
      </xdr:nvSpPr>
      <xdr:spPr>
        <a:xfrm>
          <a:off x="4902200" y="141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48536</xdr:rowOff>
    </xdr:from>
    <xdr:ext cx="762000" cy="259045"/>
    <xdr:sp macro="" textlink="">
      <xdr:nvSpPr>
        <xdr:cNvPr id="209" name="人件費・物件費等の状況該当値テキスト"/>
        <xdr:cNvSpPr txBox="1"/>
      </xdr:nvSpPr>
      <xdr:spPr>
        <a:xfrm>
          <a:off x="5041900" y="1410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48738</xdr:rowOff>
    </xdr:from>
    <xdr:to>
      <xdr:col>19</xdr:col>
      <xdr:colOff>184150</xdr:colOff>
      <xdr:row>82</xdr:row>
      <xdr:rowOff>150338</xdr:rowOff>
    </xdr:to>
    <xdr:sp macro="" textlink="">
      <xdr:nvSpPr>
        <xdr:cNvPr id="210" name="楕円 209"/>
        <xdr:cNvSpPr/>
      </xdr:nvSpPr>
      <xdr:spPr>
        <a:xfrm>
          <a:off x="4064000" y="141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160515</xdr:rowOff>
    </xdr:from>
    <xdr:ext cx="736600" cy="259045"/>
    <xdr:sp macro="" textlink="">
      <xdr:nvSpPr>
        <xdr:cNvPr id="211" name="テキスト ボックス 210"/>
        <xdr:cNvSpPr txBox="1"/>
      </xdr:nvSpPr>
      <xdr:spPr>
        <a:xfrm>
          <a:off x="3733800" y="1387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53764</xdr:rowOff>
    </xdr:from>
    <xdr:to>
      <xdr:col>15</xdr:col>
      <xdr:colOff>133350</xdr:colOff>
      <xdr:row>82</xdr:row>
      <xdr:rowOff>155364</xdr:rowOff>
    </xdr:to>
    <xdr:sp macro="" textlink="">
      <xdr:nvSpPr>
        <xdr:cNvPr id="212" name="楕円 211"/>
        <xdr:cNvSpPr/>
      </xdr:nvSpPr>
      <xdr:spPr>
        <a:xfrm>
          <a:off x="3175000" y="141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140141</xdr:rowOff>
    </xdr:from>
    <xdr:ext cx="762000" cy="259045"/>
    <xdr:sp macro="" textlink="">
      <xdr:nvSpPr>
        <xdr:cNvPr id="213" name="テキスト ボックス 212"/>
        <xdr:cNvSpPr txBox="1"/>
      </xdr:nvSpPr>
      <xdr:spPr>
        <a:xfrm>
          <a:off x="2844800" y="1419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48279</xdr:rowOff>
    </xdr:from>
    <xdr:to>
      <xdr:col>11</xdr:col>
      <xdr:colOff>82550</xdr:colOff>
      <xdr:row>82</xdr:row>
      <xdr:rowOff>149879</xdr:rowOff>
    </xdr:to>
    <xdr:sp macro="" textlink="">
      <xdr:nvSpPr>
        <xdr:cNvPr id="214" name="楕円 213"/>
        <xdr:cNvSpPr/>
      </xdr:nvSpPr>
      <xdr:spPr>
        <a:xfrm>
          <a:off x="2286000" y="141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134656</xdr:rowOff>
    </xdr:from>
    <xdr:ext cx="762000" cy="259045"/>
    <xdr:sp macro="" textlink="">
      <xdr:nvSpPr>
        <xdr:cNvPr id="215" name="テキスト ボックス 214"/>
        <xdr:cNvSpPr txBox="1"/>
      </xdr:nvSpPr>
      <xdr:spPr>
        <a:xfrm>
          <a:off x="1955800" y="1419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77360</xdr:rowOff>
    </xdr:from>
    <xdr:to>
      <xdr:col>7</xdr:col>
      <xdr:colOff>31750</xdr:colOff>
      <xdr:row>83</xdr:row>
      <xdr:rowOff>7510</xdr:rowOff>
    </xdr:to>
    <xdr:sp macro="" textlink="">
      <xdr:nvSpPr>
        <xdr:cNvPr id="216" name="楕円 215"/>
        <xdr:cNvSpPr/>
      </xdr:nvSpPr>
      <xdr:spPr>
        <a:xfrm>
          <a:off x="1397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17687</xdr:rowOff>
    </xdr:from>
    <xdr:ext cx="762000" cy="259045"/>
    <xdr:sp macro="" textlink="">
      <xdr:nvSpPr>
        <xdr:cNvPr id="217" name="テキスト ボックス 216"/>
        <xdr:cNvSpPr txBox="1"/>
      </xdr:nvSpPr>
      <xdr:spPr>
        <a:xfrm>
          <a:off x="1066800" y="139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前年度と比較して０．２ポイント減少したが、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類似団体平均と比較してやや高い水準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ある。行財政改革に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階層の変動が大きく影響し、短期的には指数の改善は望めないが、中長期的には類似団体と同等の水準になるものと思われる。給与制度については、国人事院勧告及び県人事委員会勧告を踏まえ、適正な給与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136737</xdr:rowOff>
    </xdr:to>
    <xdr:cxnSp macro="">
      <xdr:nvCxnSpPr>
        <xdr:cNvPr id="251" name="直線コネクタ 250"/>
        <xdr:cNvCxnSpPr/>
      </xdr:nvCxnSpPr>
      <xdr:spPr>
        <a:xfrm flipV="1">
          <a:off x="16179800" y="152082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136737</xdr:rowOff>
    </xdr:to>
    <xdr:cxnSp macro="">
      <xdr:nvCxnSpPr>
        <xdr:cNvPr id="254" name="直線コネクタ 253"/>
        <xdr:cNvCxnSpPr/>
      </xdr:nvCxnSpPr>
      <xdr:spPr>
        <a:xfrm>
          <a:off x="15290800" y="151680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160866</xdr:rowOff>
    </xdr:to>
    <xdr:cxnSp macro="">
      <xdr:nvCxnSpPr>
        <xdr:cNvPr id="257" name="直線コネクタ 256"/>
        <xdr:cNvCxnSpPr/>
      </xdr:nvCxnSpPr>
      <xdr:spPr>
        <a:xfrm flipV="1">
          <a:off x="14401800" y="151680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88</xdr:row>
      <xdr:rowOff>160866</xdr:rowOff>
    </xdr:to>
    <xdr:cxnSp macro="">
      <xdr:nvCxnSpPr>
        <xdr:cNvPr id="260" name="直線コネクタ 259"/>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64" name="テキスト ボックス 263"/>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0" name="楕円 269"/>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1"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85937</xdr:rowOff>
    </xdr:from>
    <xdr:to>
      <xdr:col>77</xdr:col>
      <xdr:colOff>95250</xdr:colOff>
      <xdr:row>89</xdr:row>
      <xdr:rowOff>16087</xdr:rowOff>
    </xdr:to>
    <xdr:sp macro="" textlink="">
      <xdr:nvSpPr>
        <xdr:cNvPr id="272" name="楕円 271"/>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864</xdr:rowOff>
    </xdr:from>
    <xdr:ext cx="736600" cy="259045"/>
    <xdr:sp macro="" textlink="">
      <xdr:nvSpPr>
        <xdr:cNvPr id="273" name="テキスト ボックス 272"/>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4" name="楕円 27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5" name="テキスト ボックス 27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6" name="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7" name="テキスト ボックス 27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78" name="楕円 277"/>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79" name="テキスト ボックス 27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と比較して１．０１人</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と比較してやや高い水準である。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平成２８年度に策定した職員定数管理適正化計画に基づき職員数の適正化に努めていく。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115278</xdr:rowOff>
    </xdr:from>
    <xdr:to>
      <xdr:col>81</xdr:col>
      <xdr:colOff>44450</xdr:colOff>
      <xdr:row>61</xdr:row>
      <xdr:rowOff>139649</xdr:rowOff>
    </xdr:to>
    <xdr:cxnSp macro="">
      <xdr:nvCxnSpPr>
        <xdr:cNvPr id="311" name="直線コネクタ 310"/>
        <xdr:cNvCxnSpPr/>
      </xdr:nvCxnSpPr>
      <xdr:spPr>
        <a:xfrm>
          <a:off x="16179800" y="10573728"/>
          <a:ext cx="8382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102971</xdr:rowOff>
    </xdr:from>
    <xdr:to>
      <xdr:col>77</xdr:col>
      <xdr:colOff>44450</xdr:colOff>
      <xdr:row>61</xdr:row>
      <xdr:rowOff>115278</xdr:rowOff>
    </xdr:to>
    <xdr:cxnSp macro="">
      <xdr:nvCxnSpPr>
        <xdr:cNvPr id="314" name="直線コネクタ 313"/>
        <xdr:cNvCxnSpPr/>
      </xdr:nvCxnSpPr>
      <xdr:spPr>
        <a:xfrm>
          <a:off x="15290800" y="10561421"/>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100076</xdr:rowOff>
    </xdr:from>
    <xdr:to>
      <xdr:col>72</xdr:col>
      <xdr:colOff>203200</xdr:colOff>
      <xdr:row>61</xdr:row>
      <xdr:rowOff>102971</xdr:rowOff>
    </xdr:to>
    <xdr:cxnSp macro="">
      <xdr:nvCxnSpPr>
        <xdr:cNvPr id="317" name="直線コネクタ 316"/>
        <xdr:cNvCxnSpPr/>
      </xdr:nvCxnSpPr>
      <xdr:spPr>
        <a:xfrm>
          <a:off x="14401800" y="1055852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67983</xdr:rowOff>
    </xdr:from>
    <xdr:to>
      <xdr:col>68</xdr:col>
      <xdr:colOff>152400</xdr:colOff>
      <xdr:row>61</xdr:row>
      <xdr:rowOff>100076</xdr:rowOff>
    </xdr:to>
    <xdr:cxnSp macro="">
      <xdr:nvCxnSpPr>
        <xdr:cNvPr id="320" name="直線コネクタ 319"/>
        <xdr:cNvCxnSpPr/>
      </xdr:nvCxnSpPr>
      <xdr:spPr>
        <a:xfrm>
          <a:off x="13512800" y="1052643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73647</xdr:rowOff>
    </xdr:from>
    <xdr:to>
      <xdr:col>64</xdr:col>
      <xdr:colOff>152400</xdr:colOff>
      <xdr:row>62</xdr:row>
      <xdr:rowOff>3797</xdr:rowOff>
    </xdr:to>
    <xdr:sp macro="" textlink="">
      <xdr:nvSpPr>
        <xdr:cNvPr id="323" name="フローチャート: 判断 322"/>
        <xdr:cNvSpPr/>
      </xdr:nvSpPr>
      <xdr:spPr>
        <a:xfrm>
          <a:off x="13462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160024</xdr:rowOff>
    </xdr:from>
    <xdr:ext cx="762000" cy="259045"/>
    <xdr:sp macro="" textlink="">
      <xdr:nvSpPr>
        <xdr:cNvPr id="324" name="テキスト ボックス 323"/>
        <xdr:cNvSpPr txBox="1"/>
      </xdr:nvSpPr>
      <xdr:spPr>
        <a:xfrm>
          <a:off x="13131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88849</xdr:rowOff>
    </xdr:from>
    <xdr:to>
      <xdr:col>81</xdr:col>
      <xdr:colOff>95250</xdr:colOff>
      <xdr:row>62</xdr:row>
      <xdr:rowOff>18999</xdr:rowOff>
    </xdr:to>
    <xdr:sp macro="" textlink="">
      <xdr:nvSpPr>
        <xdr:cNvPr id="330" name="楕円 329"/>
        <xdr:cNvSpPr/>
      </xdr:nvSpPr>
      <xdr:spPr>
        <a:xfrm>
          <a:off x="16967200" y="105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60926</xdr:rowOff>
    </xdr:from>
    <xdr:ext cx="762000" cy="259045"/>
    <xdr:sp macro="" textlink="">
      <xdr:nvSpPr>
        <xdr:cNvPr id="331" name="定員管理の状況該当値テキスト"/>
        <xdr:cNvSpPr txBox="1"/>
      </xdr:nvSpPr>
      <xdr:spPr>
        <a:xfrm>
          <a:off x="17106900" y="105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64478</xdr:rowOff>
    </xdr:from>
    <xdr:to>
      <xdr:col>77</xdr:col>
      <xdr:colOff>95250</xdr:colOff>
      <xdr:row>61</xdr:row>
      <xdr:rowOff>166078</xdr:rowOff>
    </xdr:to>
    <xdr:sp macro="" textlink="">
      <xdr:nvSpPr>
        <xdr:cNvPr id="332" name="楕円 331"/>
        <xdr:cNvSpPr/>
      </xdr:nvSpPr>
      <xdr:spPr>
        <a:xfrm>
          <a:off x="16129000" y="105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150855</xdr:rowOff>
    </xdr:from>
    <xdr:ext cx="736600" cy="259045"/>
    <xdr:sp macro="" textlink="">
      <xdr:nvSpPr>
        <xdr:cNvPr id="333" name="テキスト ボックス 332"/>
        <xdr:cNvSpPr txBox="1"/>
      </xdr:nvSpPr>
      <xdr:spPr>
        <a:xfrm>
          <a:off x="15798800" y="1060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52171</xdr:rowOff>
    </xdr:from>
    <xdr:to>
      <xdr:col>73</xdr:col>
      <xdr:colOff>44450</xdr:colOff>
      <xdr:row>61</xdr:row>
      <xdr:rowOff>153771</xdr:rowOff>
    </xdr:to>
    <xdr:sp macro="" textlink="">
      <xdr:nvSpPr>
        <xdr:cNvPr id="334" name="楕円 333"/>
        <xdr:cNvSpPr/>
      </xdr:nvSpPr>
      <xdr:spPr>
        <a:xfrm>
          <a:off x="15240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138548</xdr:rowOff>
    </xdr:from>
    <xdr:ext cx="762000" cy="259045"/>
    <xdr:sp macro="" textlink="">
      <xdr:nvSpPr>
        <xdr:cNvPr id="335" name="テキスト ボックス 334"/>
        <xdr:cNvSpPr txBox="1"/>
      </xdr:nvSpPr>
      <xdr:spPr>
        <a:xfrm>
          <a:off x="14909800" y="1059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49276</xdr:rowOff>
    </xdr:from>
    <xdr:to>
      <xdr:col>68</xdr:col>
      <xdr:colOff>203200</xdr:colOff>
      <xdr:row>61</xdr:row>
      <xdr:rowOff>150876</xdr:rowOff>
    </xdr:to>
    <xdr:sp macro="" textlink="">
      <xdr:nvSpPr>
        <xdr:cNvPr id="336" name="楕円 335"/>
        <xdr:cNvSpPr/>
      </xdr:nvSpPr>
      <xdr:spPr>
        <a:xfrm>
          <a:off x="14351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37" name="テキスト ボックス 336"/>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17183</xdr:rowOff>
    </xdr:from>
    <xdr:to>
      <xdr:col>64</xdr:col>
      <xdr:colOff>152400</xdr:colOff>
      <xdr:row>61</xdr:row>
      <xdr:rowOff>118783</xdr:rowOff>
    </xdr:to>
    <xdr:sp macro="" textlink="">
      <xdr:nvSpPr>
        <xdr:cNvPr id="338" name="楕円 337"/>
        <xdr:cNvSpPr/>
      </xdr:nvSpPr>
      <xdr:spPr>
        <a:xfrm>
          <a:off x="13462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128960</xdr:rowOff>
    </xdr:from>
    <xdr:ext cx="762000" cy="259045"/>
    <xdr:sp macro="" textlink="">
      <xdr:nvSpPr>
        <xdr:cNvPr id="339" name="テキスト ボックス 338"/>
        <xdr:cNvSpPr txBox="1"/>
      </xdr:nvSpPr>
      <xdr:spPr>
        <a:xfrm>
          <a:off x="13131800" y="102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ポイント増加したが、類似団体平均と比較して低い水準である。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今後は、町営</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整備事業や</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デジタル防災行政無線</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支所地区公共施設再編事業等の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係る起債の償還等に伴い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上昇する見込みである。今後も税収入額や普通交付税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の減少が予想されるため、普通建設事業を精査し、過疎債・辺地債への転換、繰上償還等を実施し、指数の増嵩を抑制していく。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72" name="直線コネクタ 371"/>
        <xdr:cNvCxnSpPr/>
      </xdr:nvCxnSpPr>
      <xdr:spPr>
        <a:xfrm>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70696</xdr:rowOff>
    </xdr:to>
    <xdr:cxnSp macro="">
      <xdr:nvCxnSpPr>
        <xdr:cNvPr id="375" name="直線コネクタ 374"/>
        <xdr:cNvCxnSpPr/>
      </xdr:nvCxnSpPr>
      <xdr:spPr>
        <a:xfrm>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46567</xdr:rowOff>
    </xdr:to>
    <xdr:cxnSp macro="">
      <xdr:nvCxnSpPr>
        <xdr:cNvPr id="378" name="直線コネクタ 377"/>
        <xdr:cNvCxnSpPr/>
      </xdr:nvCxnSpPr>
      <xdr:spPr>
        <a:xfrm>
          <a:off x="14401800" y="689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70696</xdr:rowOff>
    </xdr:to>
    <xdr:cxnSp macro="">
      <xdr:nvCxnSpPr>
        <xdr:cNvPr id="381" name="直線コネクタ 380"/>
        <xdr:cNvCxnSpPr/>
      </xdr:nvCxnSpPr>
      <xdr:spPr>
        <a:xfrm flipV="1">
          <a:off x="13512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4" name="フローチャート: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5" name="テキスト ボックス 38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91" name="楕円 39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2"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3" name="楕円 392"/>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4" name="テキスト ボックス 39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395" name="楕円 394"/>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396" name="テキスト ボックス 395"/>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397" name="楕円 396"/>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398" name="テキスト ボックス 397"/>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399" name="楕円 398"/>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0" name="テキスト ボックス 399"/>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将来負担比率は”０”である。しかし、町営住宅整備事業やデジタル防災無線整備事業、支所地区公共施設再編事業等の大規模な建設工事に係る地方債の借入が増加したことから、今後も繰上償還の実施や後年度に渡る財政負担の軽減を図り、財政の健全化に努める。</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と同数値であり、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。定員管理適正化計画に基づき毎年度職員数を管理して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今後も定員管理適正化計画の目標値に向け計画的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む</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81280</xdr:rowOff>
    </xdr:from>
    <xdr:to>
      <xdr:col>24</xdr:col>
      <xdr:colOff>25400</xdr:colOff>
      <xdr:row>35</xdr:row>
      <xdr:rowOff>81280</xdr:rowOff>
    </xdr:to>
    <xdr:cxnSp macro="">
      <xdr:nvCxnSpPr>
        <xdr:cNvPr id="66" name="直線コネクタ 65"/>
        <xdr:cNvCxnSpPr/>
      </xdr:nvCxnSpPr>
      <xdr:spPr>
        <a:xfrm>
          <a:off x="3987800" y="6082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81280</xdr:rowOff>
    </xdr:from>
    <xdr:to>
      <xdr:col>19</xdr:col>
      <xdr:colOff>187325</xdr:colOff>
      <xdr:row>35</xdr:row>
      <xdr:rowOff>111760</xdr:rowOff>
    </xdr:to>
    <xdr:cxnSp macro="">
      <xdr:nvCxnSpPr>
        <xdr:cNvPr id="69" name="直線コネクタ 68"/>
        <xdr:cNvCxnSpPr/>
      </xdr:nvCxnSpPr>
      <xdr:spPr>
        <a:xfrm flipV="1">
          <a:off x="3098800" y="6082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111760</xdr:rowOff>
    </xdr:to>
    <xdr:cxnSp macro="">
      <xdr:nvCxnSpPr>
        <xdr:cNvPr id="72" name="直線コネクタ 71"/>
        <xdr:cNvCxnSpPr/>
      </xdr:nvCxnSpPr>
      <xdr:spPr>
        <a:xfrm>
          <a:off x="2209800" y="610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115570</xdr:rowOff>
    </xdr:to>
    <xdr:cxnSp macro="">
      <xdr:nvCxnSpPr>
        <xdr:cNvPr id="75" name="直線コネクタ 74"/>
        <xdr:cNvCxnSpPr/>
      </xdr:nvCxnSpPr>
      <xdr:spPr>
        <a:xfrm flipV="1">
          <a:off x="1320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78" name="フローチャート: 判断 77"/>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13987</xdr:rowOff>
    </xdr:from>
    <xdr:ext cx="762000" cy="259045"/>
    <xdr:sp macro="" textlink="">
      <xdr:nvSpPr>
        <xdr:cNvPr id="79" name="テキスト ボックス 78"/>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30480</xdr:rowOff>
    </xdr:from>
    <xdr:to>
      <xdr:col>24</xdr:col>
      <xdr:colOff>76200</xdr:colOff>
      <xdr:row>35</xdr:row>
      <xdr:rowOff>132080</xdr:rowOff>
    </xdr:to>
    <xdr:sp macro="" textlink="">
      <xdr:nvSpPr>
        <xdr:cNvPr id="85" name="楕円 84"/>
        <xdr:cNvSpPr/>
      </xdr:nvSpPr>
      <xdr:spPr>
        <a:xfrm>
          <a:off x="47752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47007</xdr:rowOff>
    </xdr:from>
    <xdr:ext cx="762000" cy="259045"/>
    <xdr:sp macro="" textlink="">
      <xdr:nvSpPr>
        <xdr:cNvPr id="86" name="人件費該当値テキスト"/>
        <xdr:cNvSpPr txBox="1"/>
      </xdr:nvSpPr>
      <xdr:spPr>
        <a:xfrm>
          <a:off x="49149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30480</xdr:rowOff>
    </xdr:from>
    <xdr:to>
      <xdr:col>20</xdr:col>
      <xdr:colOff>38100</xdr:colOff>
      <xdr:row>35</xdr:row>
      <xdr:rowOff>132080</xdr:rowOff>
    </xdr:to>
    <xdr:sp macro="" textlink="">
      <xdr:nvSpPr>
        <xdr:cNvPr id="87" name="楕円 86"/>
        <xdr:cNvSpPr/>
      </xdr:nvSpPr>
      <xdr:spPr>
        <a:xfrm>
          <a:off x="3937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142257</xdr:rowOff>
    </xdr:from>
    <xdr:ext cx="736600" cy="259045"/>
    <xdr:sp macro="" textlink="">
      <xdr:nvSpPr>
        <xdr:cNvPr id="88" name="テキスト ボックス 87"/>
        <xdr:cNvSpPr txBox="1"/>
      </xdr:nvSpPr>
      <xdr:spPr>
        <a:xfrm>
          <a:off x="3606800" y="580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60960</xdr:rowOff>
    </xdr:from>
    <xdr:to>
      <xdr:col>15</xdr:col>
      <xdr:colOff>149225</xdr:colOff>
      <xdr:row>35</xdr:row>
      <xdr:rowOff>162560</xdr:rowOff>
    </xdr:to>
    <xdr:sp macro="" textlink="">
      <xdr:nvSpPr>
        <xdr:cNvPr id="89" name="楕円 88"/>
        <xdr:cNvSpPr/>
      </xdr:nvSpPr>
      <xdr:spPr>
        <a:xfrm>
          <a:off x="3048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1287</xdr:rowOff>
    </xdr:from>
    <xdr:ext cx="762000" cy="259045"/>
    <xdr:sp macro="" textlink="">
      <xdr:nvSpPr>
        <xdr:cNvPr id="90" name="テキスト ボックス 89"/>
        <xdr:cNvSpPr txBox="1"/>
      </xdr:nvSpPr>
      <xdr:spPr>
        <a:xfrm>
          <a:off x="2717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より０．１ポイント増加したが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。今後も引き続き事業内容を精査し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適正な管理に努めたい。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78994</xdr:rowOff>
    </xdr:to>
    <xdr:cxnSp macro="">
      <xdr:nvCxnSpPr>
        <xdr:cNvPr id="124" name="直線コネクタ 123"/>
        <xdr:cNvCxnSpPr/>
      </xdr:nvCxnSpPr>
      <xdr:spPr>
        <a:xfrm>
          <a:off x="15671800" y="2989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74422</xdr:rowOff>
    </xdr:to>
    <xdr:cxnSp macro="">
      <xdr:nvCxnSpPr>
        <xdr:cNvPr id="127" name="直線コネクタ 126"/>
        <xdr:cNvCxnSpPr/>
      </xdr:nvCxnSpPr>
      <xdr:spPr>
        <a:xfrm>
          <a:off x="14782800" y="298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92710</xdr:rowOff>
    </xdr:to>
    <xdr:cxnSp macro="">
      <xdr:nvCxnSpPr>
        <xdr:cNvPr id="130" name="直線コネクタ 129"/>
        <xdr:cNvCxnSpPr/>
      </xdr:nvCxnSpPr>
      <xdr:spPr>
        <a:xfrm flipV="1">
          <a:off x="13893800" y="2989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92710</xdr:rowOff>
    </xdr:to>
    <xdr:cxnSp macro="">
      <xdr:nvCxnSpPr>
        <xdr:cNvPr id="133" name="直線コネクタ 132"/>
        <xdr:cNvCxnSpPr/>
      </xdr:nvCxnSpPr>
      <xdr:spPr>
        <a:xfrm>
          <a:off x="13004800" y="2979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6" name="フローチャート: 判断 135"/>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37" name="テキスト ボックス 136"/>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4" name="物件費該当値テキスト"/>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5" name="楕円 144"/>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46" name="テキスト ボックス 145"/>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8" name="テキスト ボックス 147"/>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9" name="楕円 148"/>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0" name="テキスト ボックス 149"/>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1" name="楕円 150"/>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2" name="テキスト ボックス 151"/>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より０．２ポイント減少し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と比較して低い水準であ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る。健康維持対策等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、扶助費の抑制が可能となる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と思われることから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、予防対策に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取り組み、経費削減に努めていく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6" name="直線コネクタ 185"/>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xdr:rowOff>
    </xdr:to>
    <xdr:cxnSp macro="">
      <xdr:nvCxnSpPr>
        <xdr:cNvPr id="189" name="直線コネクタ 188"/>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2" name="直線コネクタ 191"/>
        <xdr:cNvCxnSpPr/>
      </xdr:nvCxnSpPr>
      <xdr:spPr>
        <a:xfrm flipV="1">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29028</xdr:rowOff>
    </xdr:to>
    <xdr:cxnSp macro="">
      <xdr:nvCxnSpPr>
        <xdr:cNvPr id="195" name="直線コネクタ 194"/>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198" name="フローチャート: 判断 197"/>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199" name="テキスト ボックス 198"/>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5" name="楕円 204"/>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9270</xdr:rowOff>
    </xdr:from>
    <xdr:ext cx="762000" cy="259045"/>
    <xdr:sp macro="" textlink="">
      <xdr:nvSpPr>
        <xdr:cNvPr id="206"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9" name="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1" name="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前年度より０．９ポイント減少したが、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と比較してやや高い水準である。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高齢化伴い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後期高齢者医療特別会計、介護保険事業特別会計等の繰出額が増加傾向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になっていくと思われるため、特別会計の適正化を図りながら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普通会計の負担額軽減に努めていく。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92710</xdr:rowOff>
    </xdr:to>
    <xdr:cxnSp macro="">
      <xdr:nvCxnSpPr>
        <xdr:cNvPr id="244" name="直線コネクタ 243"/>
        <xdr:cNvCxnSpPr/>
      </xdr:nvCxnSpPr>
      <xdr:spPr>
        <a:xfrm flipV="1">
          <a:off x="15671800" y="98379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57</xdr:row>
      <xdr:rowOff>92710</xdr:rowOff>
    </xdr:to>
    <xdr:cxnSp macro="">
      <xdr:nvCxnSpPr>
        <xdr:cNvPr id="247" name="直線コネクタ 246"/>
        <xdr:cNvCxnSpPr/>
      </xdr:nvCxnSpPr>
      <xdr:spPr>
        <a:xfrm>
          <a:off x="14782800" y="96870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85852</xdr:rowOff>
    </xdr:to>
    <xdr:cxnSp macro="">
      <xdr:nvCxnSpPr>
        <xdr:cNvPr id="250" name="直線コネクタ 249"/>
        <xdr:cNvCxnSpPr/>
      </xdr:nvCxnSpPr>
      <xdr:spPr>
        <a:xfrm>
          <a:off x="13893800" y="9659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58420</xdr:rowOff>
    </xdr:to>
    <xdr:cxnSp macro="">
      <xdr:nvCxnSpPr>
        <xdr:cNvPr id="253" name="直線コネクタ 252"/>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6" name="フローチャート: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7" name="テキスト ボックス 256"/>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3" name="楕円 262"/>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4"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5" name="楕円 264"/>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6" name="テキスト ボックス 265"/>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67" name="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68" name="テキスト ボックス 26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9" name="楕円 268"/>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0" name="テキスト ボックス 269"/>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1" name="楕円 270"/>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72" name="テキスト ボックス 271"/>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と比較してやや高い水準である。各個人や団体等への補助金等が増加しているが、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するにあたり、交付事業が適切なものであるか等の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明確な基準を設けて、必要性の低い補助金は見直し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115570</xdr:rowOff>
    </xdr:to>
    <xdr:cxnSp macro="">
      <xdr:nvCxnSpPr>
        <xdr:cNvPr id="303" name="直線コネクタ 302"/>
        <xdr:cNvCxnSpPr/>
      </xdr:nvCxnSpPr>
      <xdr:spPr>
        <a:xfrm>
          <a:off x="15671800" y="62854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38</xdr:row>
      <xdr:rowOff>17272</xdr:rowOff>
    </xdr:to>
    <xdr:cxnSp macro="">
      <xdr:nvCxnSpPr>
        <xdr:cNvPr id="306" name="直線コネクタ 305"/>
        <xdr:cNvCxnSpPr/>
      </xdr:nvCxnSpPr>
      <xdr:spPr>
        <a:xfrm flipV="1">
          <a:off x="14782800" y="6285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17272</xdr:rowOff>
    </xdr:to>
    <xdr:cxnSp macro="">
      <xdr:nvCxnSpPr>
        <xdr:cNvPr id="309" name="直線コネクタ 308"/>
        <xdr:cNvCxnSpPr/>
      </xdr:nvCxnSpPr>
      <xdr:spPr>
        <a:xfrm>
          <a:off x="13893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124714</xdr:rowOff>
    </xdr:to>
    <xdr:cxnSp macro="">
      <xdr:nvCxnSpPr>
        <xdr:cNvPr id="312" name="直線コネクタ 311"/>
        <xdr:cNvCxnSpPr/>
      </xdr:nvCxnSpPr>
      <xdr:spPr>
        <a:xfrm>
          <a:off x="13004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5" name="フローチャート: 判断 31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6" name="テキスト ボックス 31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2" name="楕円 32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5" name="テキスト ボックス 324"/>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26" name="楕円 325"/>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27" name="テキスト ボックス 326"/>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28" name="楕円 32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29" name="テキスト ボックス 32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0" name="楕円 32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1" name="テキスト ボックス 33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度と同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町営住宅整備事業、デジタル防災無線整備事業や支所地区公共施設再編事業等の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係る起債の償還等に伴い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上昇する見込みである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今後も普通建設事業の見直し、地方債発行の抑制や繰上償還の実施等により公債費負担の抑制に努めたい。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69850</xdr:rowOff>
    </xdr:to>
    <xdr:cxnSp macro="">
      <xdr:nvCxnSpPr>
        <xdr:cNvPr id="363" name="直線コネクタ 362"/>
        <xdr:cNvCxnSpPr/>
      </xdr:nvCxnSpPr>
      <xdr:spPr>
        <a:xfrm>
          <a:off x="3987800" y="1310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81280</xdr:rowOff>
    </xdr:to>
    <xdr:cxnSp macro="">
      <xdr:nvCxnSpPr>
        <xdr:cNvPr id="366" name="直線コネクタ 365"/>
        <xdr:cNvCxnSpPr/>
      </xdr:nvCxnSpPr>
      <xdr:spPr>
        <a:xfrm flipV="1">
          <a:off x="3098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81280</xdr:rowOff>
    </xdr:to>
    <xdr:cxnSp macro="">
      <xdr:nvCxnSpPr>
        <xdr:cNvPr id="369" name="直線コネクタ 368"/>
        <xdr:cNvCxnSpPr/>
      </xdr:nvCxnSpPr>
      <xdr:spPr>
        <a:xfrm>
          <a:off x="2209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69850</xdr:rowOff>
    </xdr:to>
    <xdr:cxnSp macro="">
      <xdr:nvCxnSpPr>
        <xdr:cNvPr id="372" name="直線コネクタ 371"/>
        <xdr:cNvCxnSpPr/>
      </xdr:nvCxnSpPr>
      <xdr:spPr>
        <a:xfrm>
          <a:off x="1320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2" name="楕円 381"/>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3"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84" name="楕円 383"/>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85" name="テキスト ボックス 384"/>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6" name="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87" name="テキスト ボックス 386"/>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8" name="楕円 387"/>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9" name="テキスト ボックス 388"/>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0" name="楕円 389"/>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1" name="テキスト ボックス 390"/>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前年度と比べて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。今後は社会保障費の増加が見込まれることから、行政サービスの水準を保ち</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事業の見直し等に</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76</xdr:row>
      <xdr:rowOff>77470</xdr:rowOff>
    </xdr:to>
    <xdr:cxnSp macro="">
      <xdr:nvCxnSpPr>
        <xdr:cNvPr id="424" name="直線コネクタ 423"/>
        <xdr:cNvCxnSpPr/>
      </xdr:nvCxnSpPr>
      <xdr:spPr>
        <a:xfrm>
          <a:off x="15671800" y="13061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16511</xdr:rowOff>
    </xdr:from>
    <xdr:to>
      <xdr:col>78</xdr:col>
      <xdr:colOff>69850</xdr:colOff>
      <xdr:row>76</xdr:row>
      <xdr:rowOff>31750</xdr:rowOff>
    </xdr:to>
    <xdr:cxnSp macro="">
      <xdr:nvCxnSpPr>
        <xdr:cNvPr id="427" name="直線コネクタ 426"/>
        <xdr:cNvCxnSpPr/>
      </xdr:nvCxnSpPr>
      <xdr:spPr>
        <a:xfrm>
          <a:off x="14782800" y="13046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16511</xdr:rowOff>
    </xdr:to>
    <xdr:cxnSp macro="">
      <xdr:nvCxnSpPr>
        <xdr:cNvPr id="430" name="直線コネクタ 429"/>
        <xdr:cNvCxnSpPr/>
      </xdr:nvCxnSpPr>
      <xdr:spPr>
        <a:xfrm>
          <a:off x="13893800" y="13004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146050</xdr:rowOff>
    </xdr:to>
    <xdr:cxnSp macro="">
      <xdr:nvCxnSpPr>
        <xdr:cNvPr id="433" name="直線コネクタ 432"/>
        <xdr:cNvCxnSpPr/>
      </xdr:nvCxnSpPr>
      <xdr:spPr>
        <a:xfrm>
          <a:off x="13004800" y="12974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36" name="フローチャート: 判断 435"/>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37" name="テキスト ボックス 436"/>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3" name="楕円 442"/>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4"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152400</xdr:rowOff>
    </xdr:from>
    <xdr:to>
      <xdr:col>78</xdr:col>
      <xdr:colOff>120650</xdr:colOff>
      <xdr:row>76</xdr:row>
      <xdr:rowOff>82550</xdr:rowOff>
    </xdr:to>
    <xdr:sp macro="" textlink="">
      <xdr:nvSpPr>
        <xdr:cNvPr id="445" name="楕円 444"/>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92727</xdr:rowOff>
    </xdr:from>
    <xdr:ext cx="736600" cy="259045"/>
    <xdr:sp macro="" textlink="">
      <xdr:nvSpPr>
        <xdr:cNvPr id="446" name="テキスト ボックス 445"/>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137160</xdr:rowOff>
    </xdr:from>
    <xdr:to>
      <xdr:col>74</xdr:col>
      <xdr:colOff>31750</xdr:colOff>
      <xdr:row>76</xdr:row>
      <xdr:rowOff>67311</xdr:rowOff>
    </xdr:to>
    <xdr:sp macro="" textlink="">
      <xdr:nvSpPr>
        <xdr:cNvPr id="447" name="楕円 446"/>
        <xdr:cNvSpPr/>
      </xdr:nvSpPr>
      <xdr:spPr>
        <a:xfrm>
          <a:off x="14732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77487</xdr:rowOff>
    </xdr:from>
    <xdr:ext cx="762000" cy="259045"/>
    <xdr:sp macro="" textlink="">
      <xdr:nvSpPr>
        <xdr:cNvPr id="448" name="テキスト ボックス 447"/>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9" name="楕円 448"/>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50" name="テキスト ボックス 449"/>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1" name="楕円 45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52" name="テキスト ボックス 45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120978</xdr:rowOff>
    </xdr:from>
    <xdr:to>
      <xdr:col>29</xdr:col>
      <xdr:colOff>127000</xdr:colOff>
      <xdr:row>17</xdr:row>
      <xdr:rowOff>151266</xdr:rowOff>
    </xdr:to>
    <xdr:cxnSp macro="">
      <xdr:nvCxnSpPr>
        <xdr:cNvPr id="49" name="直線コネクタ 48"/>
        <xdr:cNvCxnSpPr/>
      </xdr:nvCxnSpPr>
      <xdr:spPr bwMode="auto">
        <a:xfrm flipV="1">
          <a:off x="5003800" y="3083253"/>
          <a:ext cx="647700" cy="30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105756</xdr:rowOff>
    </xdr:from>
    <xdr:ext cx="762000" cy="259045"/>
    <xdr:sp macro="" textlink="">
      <xdr:nvSpPr>
        <xdr:cNvPr id="50" name="人口1人当たり決算額の推移平均値テキスト130"/>
        <xdr:cNvSpPr txBox="1"/>
      </xdr:nvSpPr>
      <xdr:spPr>
        <a:xfrm>
          <a:off x="5740400" y="306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151266</xdr:rowOff>
    </xdr:from>
    <xdr:to>
      <xdr:col>26</xdr:col>
      <xdr:colOff>50800</xdr:colOff>
      <xdr:row>17</xdr:row>
      <xdr:rowOff>164298</xdr:rowOff>
    </xdr:to>
    <xdr:cxnSp macro="">
      <xdr:nvCxnSpPr>
        <xdr:cNvPr id="52" name="直線コネクタ 51"/>
        <xdr:cNvCxnSpPr/>
      </xdr:nvCxnSpPr>
      <xdr:spPr bwMode="auto">
        <a:xfrm flipV="1">
          <a:off x="4305300" y="3113541"/>
          <a:ext cx="698500" cy="1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164298</xdr:rowOff>
    </xdr:from>
    <xdr:to>
      <xdr:col>22</xdr:col>
      <xdr:colOff>114300</xdr:colOff>
      <xdr:row>18</xdr:row>
      <xdr:rowOff>5783</xdr:rowOff>
    </xdr:to>
    <xdr:cxnSp macro="">
      <xdr:nvCxnSpPr>
        <xdr:cNvPr id="55" name="直線コネクタ 54"/>
        <xdr:cNvCxnSpPr/>
      </xdr:nvCxnSpPr>
      <xdr:spPr bwMode="auto">
        <a:xfrm flipV="1">
          <a:off x="3606800" y="3126573"/>
          <a:ext cx="698500" cy="1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5783</xdr:rowOff>
    </xdr:from>
    <xdr:to>
      <xdr:col>18</xdr:col>
      <xdr:colOff>177800</xdr:colOff>
      <xdr:row>18</xdr:row>
      <xdr:rowOff>19790</xdr:rowOff>
    </xdr:to>
    <xdr:cxnSp macro="">
      <xdr:nvCxnSpPr>
        <xdr:cNvPr id="58" name="直線コネクタ 57"/>
        <xdr:cNvCxnSpPr/>
      </xdr:nvCxnSpPr>
      <xdr:spPr bwMode="auto">
        <a:xfrm flipV="1">
          <a:off x="2908300" y="3139508"/>
          <a:ext cx="698500" cy="14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70178</xdr:rowOff>
    </xdr:from>
    <xdr:to>
      <xdr:col>29</xdr:col>
      <xdr:colOff>177800</xdr:colOff>
      <xdr:row>18</xdr:row>
      <xdr:rowOff>328</xdr:rowOff>
    </xdr:to>
    <xdr:sp macro="" textlink="">
      <xdr:nvSpPr>
        <xdr:cNvPr id="68" name="楕円 67"/>
        <xdr:cNvSpPr/>
      </xdr:nvSpPr>
      <xdr:spPr bwMode="auto">
        <a:xfrm>
          <a:off x="5600700" y="303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86705</xdr:rowOff>
    </xdr:from>
    <xdr:ext cx="762000" cy="259045"/>
    <xdr:sp macro="" textlink="">
      <xdr:nvSpPr>
        <xdr:cNvPr id="69" name="人口1人当たり決算額の推移該当値テキスト130"/>
        <xdr:cNvSpPr txBox="1"/>
      </xdr:nvSpPr>
      <xdr:spPr>
        <a:xfrm>
          <a:off x="5740400" y="287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100466</xdr:rowOff>
    </xdr:from>
    <xdr:to>
      <xdr:col>26</xdr:col>
      <xdr:colOff>101600</xdr:colOff>
      <xdr:row>18</xdr:row>
      <xdr:rowOff>30616</xdr:rowOff>
    </xdr:to>
    <xdr:sp macro="" textlink="">
      <xdr:nvSpPr>
        <xdr:cNvPr id="70" name="楕円 69"/>
        <xdr:cNvSpPr/>
      </xdr:nvSpPr>
      <xdr:spPr bwMode="auto">
        <a:xfrm>
          <a:off x="4953000" y="306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40793</xdr:rowOff>
    </xdr:from>
    <xdr:ext cx="736600" cy="259045"/>
    <xdr:sp macro="" textlink="">
      <xdr:nvSpPr>
        <xdr:cNvPr id="71" name="テキスト ボックス 70"/>
        <xdr:cNvSpPr txBox="1"/>
      </xdr:nvSpPr>
      <xdr:spPr>
        <a:xfrm>
          <a:off x="4622800" y="2831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113498</xdr:rowOff>
    </xdr:from>
    <xdr:to>
      <xdr:col>22</xdr:col>
      <xdr:colOff>165100</xdr:colOff>
      <xdr:row>18</xdr:row>
      <xdr:rowOff>43648</xdr:rowOff>
    </xdr:to>
    <xdr:sp macro="" textlink="">
      <xdr:nvSpPr>
        <xdr:cNvPr id="72" name="楕円 71"/>
        <xdr:cNvSpPr/>
      </xdr:nvSpPr>
      <xdr:spPr bwMode="auto">
        <a:xfrm>
          <a:off x="4254500" y="307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53825</xdr:rowOff>
    </xdr:from>
    <xdr:ext cx="762000" cy="259045"/>
    <xdr:sp macro="" textlink="">
      <xdr:nvSpPr>
        <xdr:cNvPr id="73" name="テキスト ボックス 72"/>
        <xdr:cNvSpPr txBox="1"/>
      </xdr:nvSpPr>
      <xdr:spPr>
        <a:xfrm>
          <a:off x="3924300" y="284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126433</xdr:rowOff>
    </xdr:from>
    <xdr:to>
      <xdr:col>19</xdr:col>
      <xdr:colOff>38100</xdr:colOff>
      <xdr:row>18</xdr:row>
      <xdr:rowOff>56583</xdr:rowOff>
    </xdr:to>
    <xdr:sp macro="" textlink="">
      <xdr:nvSpPr>
        <xdr:cNvPr id="74" name="楕円 73"/>
        <xdr:cNvSpPr/>
      </xdr:nvSpPr>
      <xdr:spPr bwMode="auto">
        <a:xfrm>
          <a:off x="3556000" y="308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66760</xdr:rowOff>
    </xdr:from>
    <xdr:ext cx="762000" cy="259045"/>
    <xdr:sp macro="" textlink="">
      <xdr:nvSpPr>
        <xdr:cNvPr id="75" name="テキスト ボックス 74"/>
        <xdr:cNvSpPr txBox="1"/>
      </xdr:nvSpPr>
      <xdr:spPr>
        <a:xfrm>
          <a:off x="3225800" y="285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140440</xdr:rowOff>
    </xdr:from>
    <xdr:to>
      <xdr:col>15</xdr:col>
      <xdr:colOff>101600</xdr:colOff>
      <xdr:row>18</xdr:row>
      <xdr:rowOff>70590</xdr:rowOff>
    </xdr:to>
    <xdr:sp macro="" textlink="">
      <xdr:nvSpPr>
        <xdr:cNvPr id="76" name="楕円 75"/>
        <xdr:cNvSpPr/>
      </xdr:nvSpPr>
      <xdr:spPr bwMode="auto">
        <a:xfrm>
          <a:off x="2857500" y="31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55367</xdr:rowOff>
    </xdr:from>
    <xdr:ext cx="762000" cy="259045"/>
    <xdr:sp macro="" textlink="">
      <xdr:nvSpPr>
        <xdr:cNvPr id="77" name="テキスト ボックス 76"/>
        <xdr:cNvSpPr txBox="1"/>
      </xdr:nvSpPr>
      <xdr:spPr>
        <a:xfrm>
          <a:off x="2527300" y="31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10185</xdr:rowOff>
    </xdr:from>
    <xdr:to>
      <xdr:col>29</xdr:col>
      <xdr:colOff>127000</xdr:colOff>
      <xdr:row>36</xdr:row>
      <xdr:rowOff>32474</xdr:rowOff>
    </xdr:to>
    <xdr:cxnSp macro="">
      <xdr:nvCxnSpPr>
        <xdr:cNvPr id="110" name="直線コネクタ 109"/>
        <xdr:cNvCxnSpPr/>
      </xdr:nvCxnSpPr>
      <xdr:spPr bwMode="auto">
        <a:xfrm flipV="1">
          <a:off x="5003800" y="6963435"/>
          <a:ext cx="6477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28893</xdr:rowOff>
    </xdr:from>
    <xdr:to>
      <xdr:col>26</xdr:col>
      <xdr:colOff>50800</xdr:colOff>
      <xdr:row>36</xdr:row>
      <xdr:rowOff>32474</xdr:rowOff>
    </xdr:to>
    <xdr:cxnSp macro="">
      <xdr:nvCxnSpPr>
        <xdr:cNvPr id="113" name="直線コネクタ 112"/>
        <xdr:cNvCxnSpPr/>
      </xdr:nvCxnSpPr>
      <xdr:spPr bwMode="auto">
        <a:xfrm>
          <a:off x="4305300" y="6982143"/>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28893</xdr:rowOff>
    </xdr:from>
    <xdr:to>
      <xdr:col>22</xdr:col>
      <xdr:colOff>114300</xdr:colOff>
      <xdr:row>36</xdr:row>
      <xdr:rowOff>36695</xdr:rowOff>
    </xdr:to>
    <xdr:cxnSp macro="">
      <xdr:nvCxnSpPr>
        <xdr:cNvPr id="116" name="直線コネクタ 115"/>
        <xdr:cNvCxnSpPr/>
      </xdr:nvCxnSpPr>
      <xdr:spPr bwMode="auto">
        <a:xfrm flipV="1">
          <a:off x="3606800" y="6982143"/>
          <a:ext cx="698500" cy="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36695</xdr:rowOff>
    </xdr:from>
    <xdr:to>
      <xdr:col>18</xdr:col>
      <xdr:colOff>177800</xdr:colOff>
      <xdr:row>36</xdr:row>
      <xdr:rowOff>70391</xdr:rowOff>
    </xdr:to>
    <xdr:cxnSp macro="">
      <xdr:nvCxnSpPr>
        <xdr:cNvPr id="119" name="直線コネクタ 118"/>
        <xdr:cNvCxnSpPr/>
      </xdr:nvCxnSpPr>
      <xdr:spPr bwMode="auto">
        <a:xfrm flipV="1">
          <a:off x="2908300" y="6989945"/>
          <a:ext cx="698500" cy="3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302285</xdr:rowOff>
    </xdr:from>
    <xdr:to>
      <xdr:col>29</xdr:col>
      <xdr:colOff>177800</xdr:colOff>
      <xdr:row>36</xdr:row>
      <xdr:rowOff>60985</xdr:rowOff>
    </xdr:to>
    <xdr:sp macro="" textlink="">
      <xdr:nvSpPr>
        <xdr:cNvPr id="129" name="楕円 128"/>
        <xdr:cNvSpPr/>
      </xdr:nvSpPr>
      <xdr:spPr bwMode="auto">
        <a:xfrm>
          <a:off x="5600700" y="691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274362</xdr:rowOff>
    </xdr:from>
    <xdr:ext cx="762000" cy="259045"/>
    <xdr:sp macro="" textlink="">
      <xdr:nvSpPr>
        <xdr:cNvPr id="130" name="人口1人当たり決算額の推移該当値テキスト445"/>
        <xdr:cNvSpPr txBox="1"/>
      </xdr:nvSpPr>
      <xdr:spPr>
        <a:xfrm>
          <a:off x="5740400" y="68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324574</xdr:rowOff>
    </xdr:from>
    <xdr:to>
      <xdr:col>26</xdr:col>
      <xdr:colOff>101600</xdr:colOff>
      <xdr:row>36</xdr:row>
      <xdr:rowOff>83274</xdr:rowOff>
    </xdr:to>
    <xdr:sp macro="" textlink="">
      <xdr:nvSpPr>
        <xdr:cNvPr id="131" name="楕円 130"/>
        <xdr:cNvSpPr/>
      </xdr:nvSpPr>
      <xdr:spPr bwMode="auto">
        <a:xfrm>
          <a:off x="4953000" y="693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68051</xdr:rowOff>
    </xdr:from>
    <xdr:ext cx="736600" cy="259045"/>
    <xdr:sp macro="" textlink="">
      <xdr:nvSpPr>
        <xdr:cNvPr id="132" name="テキスト ボックス 131"/>
        <xdr:cNvSpPr txBox="1"/>
      </xdr:nvSpPr>
      <xdr:spPr>
        <a:xfrm>
          <a:off x="4622800" y="7021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320993</xdr:rowOff>
    </xdr:from>
    <xdr:to>
      <xdr:col>22</xdr:col>
      <xdr:colOff>165100</xdr:colOff>
      <xdr:row>36</xdr:row>
      <xdr:rowOff>79693</xdr:rowOff>
    </xdr:to>
    <xdr:sp macro="" textlink="">
      <xdr:nvSpPr>
        <xdr:cNvPr id="133" name="楕円 132"/>
        <xdr:cNvSpPr/>
      </xdr:nvSpPr>
      <xdr:spPr bwMode="auto">
        <a:xfrm>
          <a:off x="4254500" y="693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64470</xdr:rowOff>
    </xdr:from>
    <xdr:ext cx="762000" cy="259045"/>
    <xdr:sp macro="" textlink="">
      <xdr:nvSpPr>
        <xdr:cNvPr id="134" name="テキスト ボックス 133"/>
        <xdr:cNvSpPr txBox="1"/>
      </xdr:nvSpPr>
      <xdr:spPr>
        <a:xfrm>
          <a:off x="3924300" y="701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328795</xdr:rowOff>
    </xdr:from>
    <xdr:to>
      <xdr:col>19</xdr:col>
      <xdr:colOff>38100</xdr:colOff>
      <xdr:row>36</xdr:row>
      <xdr:rowOff>87495</xdr:rowOff>
    </xdr:to>
    <xdr:sp macro="" textlink="">
      <xdr:nvSpPr>
        <xdr:cNvPr id="135" name="楕円 134"/>
        <xdr:cNvSpPr/>
      </xdr:nvSpPr>
      <xdr:spPr bwMode="auto">
        <a:xfrm>
          <a:off x="3556000" y="693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72272</xdr:rowOff>
    </xdr:from>
    <xdr:ext cx="762000" cy="259045"/>
    <xdr:sp macro="" textlink="">
      <xdr:nvSpPr>
        <xdr:cNvPr id="136" name="テキスト ボックス 135"/>
        <xdr:cNvSpPr txBox="1"/>
      </xdr:nvSpPr>
      <xdr:spPr>
        <a:xfrm>
          <a:off x="3225800" y="702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19591</xdr:rowOff>
    </xdr:from>
    <xdr:to>
      <xdr:col>15</xdr:col>
      <xdr:colOff>101600</xdr:colOff>
      <xdr:row>36</xdr:row>
      <xdr:rowOff>121191</xdr:rowOff>
    </xdr:to>
    <xdr:sp macro="" textlink="">
      <xdr:nvSpPr>
        <xdr:cNvPr id="137" name="楕円 136"/>
        <xdr:cNvSpPr/>
      </xdr:nvSpPr>
      <xdr:spPr bwMode="auto">
        <a:xfrm>
          <a:off x="28575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105968</xdr:rowOff>
    </xdr:from>
    <xdr:ext cx="762000" cy="259045"/>
    <xdr:sp macro="" textlink="">
      <xdr:nvSpPr>
        <xdr:cNvPr id="138" name="テキスト ボックス 137"/>
        <xdr:cNvSpPr txBox="1"/>
      </xdr:nvSpPr>
      <xdr:spPr>
        <a:xfrm>
          <a:off x="2527300" y="70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88322</xdr:rowOff>
    </xdr:from>
    <xdr:to>
      <xdr:col>24</xdr:col>
      <xdr:colOff>63500</xdr:colOff>
      <xdr:row>36</xdr:row>
      <xdr:rowOff>110451</xdr:rowOff>
    </xdr:to>
    <xdr:cxnSp macro="">
      <xdr:nvCxnSpPr>
        <xdr:cNvPr id="58" name="直線コネクタ 57"/>
        <xdr:cNvCxnSpPr/>
      </xdr:nvCxnSpPr>
      <xdr:spPr>
        <a:xfrm flipV="1">
          <a:off x="3797300" y="6260522"/>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102464</xdr:rowOff>
    </xdr:from>
    <xdr:to>
      <xdr:col>19</xdr:col>
      <xdr:colOff>177800</xdr:colOff>
      <xdr:row>36</xdr:row>
      <xdr:rowOff>110451</xdr:rowOff>
    </xdr:to>
    <xdr:cxnSp macro="">
      <xdr:nvCxnSpPr>
        <xdr:cNvPr id="61" name="直線コネクタ 60"/>
        <xdr:cNvCxnSpPr/>
      </xdr:nvCxnSpPr>
      <xdr:spPr>
        <a:xfrm>
          <a:off x="2908300" y="627466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102464</xdr:rowOff>
    </xdr:from>
    <xdr:to>
      <xdr:col>15</xdr:col>
      <xdr:colOff>50800</xdr:colOff>
      <xdr:row>36</xdr:row>
      <xdr:rowOff>124199</xdr:rowOff>
    </xdr:to>
    <xdr:cxnSp macro="">
      <xdr:nvCxnSpPr>
        <xdr:cNvPr id="64" name="直線コネクタ 63"/>
        <xdr:cNvCxnSpPr/>
      </xdr:nvCxnSpPr>
      <xdr:spPr>
        <a:xfrm flipV="1">
          <a:off x="2019300" y="6274664"/>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121000</xdr:rowOff>
    </xdr:from>
    <xdr:to>
      <xdr:col>10</xdr:col>
      <xdr:colOff>114300</xdr:colOff>
      <xdr:row>36</xdr:row>
      <xdr:rowOff>124199</xdr:rowOff>
    </xdr:to>
    <xdr:cxnSp macro="">
      <xdr:nvCxnSpPr>
        <xdr:cNvPr id="67" name="直線コネクタ 66"/>
        <xdr:cNvCxnSpPr/>
      </xdr:nvCxnSpPr>
      <xdr:spPr>
        <a:xfrm>
          <a:off x="1130300" y="6293200"/>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3964</xdr:rowOff>
    </xdr:from>
    <xdr:to>
      <xdr:col>6</xdr:col>
      <xdr:colOff>38100</xdr:colOff>
      <xdr:row>36</xdr:row>
      <xdr:rowOff>105564</xdr:rowOff>
    </xdr:to>
    <xdr:sp macro="" textlink="">
      <xdr:nvSpPr>
        <xdr:cNvPr id="70" name="フローチャート: 判断 69"/>
        <xdr:cNvSpPr/>
      </xdr:nvSpPr>
      <xdr:spPr>
        <a:xfrm>
          <a:off x="1079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122091</xdr:rowOff>
    </xdr:from>
    <xdr:ext cx="599010" cy="259045"/>
    <xdr:sp macro="" textlink="">
      <xdr:nvSpPr>
        <xdr:cNvPr id="71" name="テキスト ボックス 70"/>
        <xdr:cNvSpPr txBox="1"/>
      </xdr:nvSpPr>
      <xdr:spPr>
        <a:xfrm>
          <a:off x="830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37522</xdr:rowOff>
    </xdr:from>
    <xdr:to>
      <xdr:col>24</xdr:col>
      <xdr:colOff>114300</xdr:colOff>
      <xdr:row>36</xdr:row>
      <xdr:rowOff>139122</xdr:rowOff>
    </xdr:to>
    <xdr:sp macro="" textlink="">
      <xdr:nvSpPr>
        <xdr:cNvPr id="77" name="楕円 76"/>
        <xdr:cNvSpPr/>
      </xdr:nvSpPr>
      <xdr:spPr>
        <a:xfrm>
          <a:off x="4584700" y="62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60399</xdr:rowOff>
    </xdr:from>
    <xdr:ext cx="599010" cy="259045"/>
    <xdr:sp macro="" textlink="">
      <xdr:nvSpPr>
        <xdr:cNvPr id="78" name="人件費該当値テキスト"/>
        <xdr:cNvSpPr txBox="1"/>
      </xdr:nvSpPr>
      <xdr:spPr>
        <a:xfrm>
          <a:off x="4686300" y="606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59651</xdr:rowOff>
    </xdr:from>
    <xdr:to>
      <xdr:col>20</xdr:col>
      <xdr:colOff>38100</xdr:colOff>
      <xdr:row>36</xdr:row>
      <xdr:rowOff>161251</xdr:rowOff>
    </xdr:to>
    <xdr:sp macro="" textlink="">
      <xdr:nvSpPr>
        <xdr:cNvPr id="79" name="楕円 78"/>
        <xdr:cNvSpPr/>
      </xdr:nvSpPr>
      <xdr:spPr>
        <a:xfrm>
          <a:off x="3746500" y="62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152378</xdr:rowOff>
    </xdr:from>
    <xdr:ext cx="599010" cy="259045"/>
    <xdr:sp macro="" textlink="">
      <xdr:nvSpPr>
        <xdr:cNvPr id="80" name="テキスト ボックス 79"/>
        <xdr:cNvSpPr txBox="1"/>
      </xdr:nvSpPr>
      <xdr:spPr>
        <a:xfrm>
          <a:off x="3497795" y="632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51664</xdr:rowOff>
    </xdr:from>
    <xdr:to>
      <xdr:col>15</xdr:col>
      <xdr:colOff>101600</xdr:colOff>
      <xdr:row>36</xdr:row>
      <xdr:rowOff>153264</xdr:rowOff>
    </xdr:to>
    <xdr:sp macro="" textlink="">
      <xdr:nvSpPr>
        <xdr:cNvPr id="81" name="楕円 80"/>
        <xdr:cNvSpPr/>
      </xdr:nvSpPr>
      <xdr:spPr>
        <a:xfrm>
          <a:off x="2857500" y="6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169791</xdr:rowOff>
    </xdr:from>
    <xdr:ext cx="599010" cy="259045"/>
    <xdr:sp macro="" textlink="">
      <xdr:nvSpPr>
        <xdr:cNvPr id="82" name="テキスト ボックス 81"/>
        <xdr:cNvSpPr txBox="1"/>
      </xdr:nvSpPr>
      <xdr:spPr>
        <a:xfrm>
          <a:off x="2608795" y="599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73399</xdr:rowOff>
    </xdr:from>
    <xdr:to>
      <xdr:col>10</xdr:col>
      <xdr:colOff>165100</xdr:colOff>
      <xdr:row>37</xdr:row>
      <xdr:rowOff>3549</xdr:rowOff>
    </xdr:to>
    <xdr:sp macro="" textlink="">
      <xdr:nvSpPr>
        <xdr:cNvPr id="83" name="楕円 82"/>
        <xdr:cNvSpPr/>
      </xdr:nvSpPr>
      <xdr:spPr>
        <a:xfrm>
          <a:off x="1968500" y="62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166126</xdr:rowOff>
    </xdr:from>
    <xdr:ext cx="599010" cy="259045"/>
    <xdr:sp macro="" textlink="">
      <xdr:nvSpPr>
        <xdr:cNvPr id="84" name="テキスト ボックス 83"/>
        <xdr:cNvSpPr txBox="1"/>
      </xdr:nvSpPr>
      <xdr:spPr>
        <a:xfrm>
          <a:off x="1719795" y="633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70200</xdr:rowOff>
    </xdr:from>
    <xdr:to>
      <xdr:col>6</xdr:col>
      <xdr:colOff>38100</xdr:colOff>
      <xdr:row>37</xdr:row>
      <xdr:rowOff>350</xdr:rowOff>
    </xdr:to>
    <xdr:sp macro="" textlink="">
      <xdr:nvSpPr>
        <xdr:cNvPr id="85" name="楕円 84"/>
        <xdr:cNvSpPr/>
      </xdr:nvSpPr>
      <xdr:spPr>
        <a:xfrm>
          <a:off x="1079500" y="62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162927</xdr:rowOff>
    </xdr:from>
    <xdr:ext cx="599010" cy="259045"/>
    <xdr:sp macro="" textlink="">
      <xdr:nvSpPr>
        <xdr:cNvPr id="86" name="テキスト ボックス 85"/>
        <xdr:cNvSpPr txBox="1"/>
      </xdr:nvSpPr>
      <xdr:spPr>
        <a:xfrm>
          <a:off x="830795" y="633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83381</xdr:rowOff>
    </xdr:from>
    <xdr:to>
      <xdr:col>24</xdr:col>
      <xdr:colOff>63500</xdr:colOff>
      <xdr:row>57</xdr:row>
      <xdr:rowOff>91498</xdr:rowOff>
    </xdr:to>
    <xdr:cxnSp macro="">
      <xdr:nvCxnSpPr>
        <xdr:cNvPr id="115" name="直線コネクタ 114"/>
        <xdr:cNvCxnSpPr/>
      </xdr:nvCxnSpPr>
      <xdr:spPr>
        <a:xfrm flipV="1">
          <a:off x="3797300" y="9856031"/>
          <a:ext cx="8382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79365</xdr:rowOff>
    </xdr:from>
    <xdr:to>
      <xdr:col>19</xdr:col>
      <xdr:colOff>177800</xdr:colOff>
      <xdr:row>57</xdr:row>
      <xdr:rowOff>91498</xdr:rowOff>
    </xdr:to>
    <xdr:cxnSp macro="">
      <xdr:nvCxnSpPr>
        <xdr:cNvPr id="118" name="直線コネクタ 117"/>
        <xdr:cNvCxnSpPr/>
      </xdr:nvCxnSpPr>
      <xdr:spPr>
        <a:xfrm>
          <a:off x="2908300" y="9852015"/>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77721</xdr:rowOff>
    </xdr:from>
    <xdr:to>
      <xdr:col>15</xdr:col>
      <xdr:colOff>50800</xdr:colOff>
      <xdr:row>57</xdr:row>
      <xdr:rowOff>79365</xdr:rowOff>
    </xdr:to>
    <xdr:cxnSp macro="">
      <xdr:nvCxnSpPr>
        <xdr:cNvPr id="121" name="直線コネクタ 120"/>
        <xdr:cNvCxnSpPr/>
      </xdr:nvCxnSpPr>
      <xdr:spPr>
        <a:xfrm>
          <a:off x="2019300" y="9850371"/>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23919</xdr:rowOff>
    </xdr:from>
    <xdr:to>
      <xdr:col>10</xdr:col>
      <xdr:colOff>114300</xdr:colOff>
      <xdr:row>57</xdr:row>
      <xdr:rowOff>77721</xdr:rowOff>
    </xdr:to>
    <xdr:cxnSp macro="">
      <xdr:nvCxnSpPr>
        <xdr:cNvPr id="124" name="直線コネクタ 123"/>
        <xdr:cNvCxnSpPr/>
      </xdr:nvCxnSpPr>
      <xdr:spPr>
        <a:xfrm>
          <a:off x="1130300" y="9796569"/>
          <a:ext cx="889000" cy="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144838</xdr:rowOff>
    </xdr:from>
    <xdr:to>
      <xdr:col>6</xdr:col>
      <xdr:colOff>38100</xdr:colOff>
      <xdr:row>57</xdr:row>
      <xdr:rowOff>74988</xdr:rowOff>
    </xdr:to>
    <xdr:sp macro="" textlink="">
      <xdr:nvSpPr>
        <xdr:cNvPr id="127" name="フローチャート: 判断 126"/>
        <xdr:cNvSpPr/>
      </xdr:nvSpPr>
      <xdr:spPr>
        <a:xfrm>
          <a:off x="1079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66115</xdr:rowOff>
    </xdr:from>
    <xdr:ext cx="599010" cy="259045"/>
    <xdr:sp macro="" textlink="">
      <xdr:nvSpPr>
        <xdr:cNvPr id="128" name="テキスト ボックス 127"/>
        <xdr:cNvSpPr txBox="1"/>
      </xdr:nvSpPr>
      <xdr:spPr>
        <a:xfrm>
          <a:off x="830795" y="98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32581</xdr:rowOff>
    </xdr:from>
    <xdr:to>
      <xdr:col>24</xdr:col>
      <xdr:colOff>114300</xdr:colOff>
      <xdr:row>57</xdr:row>
      <xdr:rowOff>134181</xdr:rowOff>
    </xdr:to>
    <xdr:sp macro="" textlink="">
      <xdr:nvSpPr>
        <xdr:cNvPr id="134" name="楕円 133"/>
        <xdr:cNvSpPr/>
      </xdr:nvSpPr>
      <xdr:spPr>
        <a:xfrm>
          <a:off x="4584700" y="98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11008</xdr:rowOff>
    </xdr:from>
    <xdr:ext cx="599010" cy="259045"/>
    <xdr:sp macro="" textlink="">
      <xdr:nvSpPr>
        <xdr:cNvPr id="135" name="物件費該当値テキスト"/>
        <xdr:cNvSpPr txBox="1"/>
      </xdr:nvSpPr>
      <xdr:spPr>
        <a:xfrm>
          <a:off x="4686300" y="978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40698</xdr:rowOff>
    </xdr:from>
    <xdr:to>
      <xdr:col>20</xdr:col>
      <xdr:colOff>38100</xdr:colOff>
      <xdr:row>57</xdr:row>
      <xdr:rowOff>142298</xdr:rowOff>
    </xdr:to>
    <xdr:sp macro="" textlink="">
      <xdr:nvSpPr>
        <xdr:cNvPr id="136" name="楕円 135"/>
        <xdr:cNvSpPr/>
      </xdr:nvSpPr>
      <xdr:spPr>
        <a:xfrm>
          <a:off x="3746500" y="98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133425</xdr:rowOff>
    </xdr:from>
    <xdr:ext cx="599010" cy="259045"/>
    <xdr:sp macro="" textlink="">
      <xdr:nvSpPr>
        <xdr:cNvPr id="137" name="テキスト ボックス 136"/>
        <xdr:cNvSpPr txBox="1"/>
      </xdr:nvSpPr>
      <xdr:spPr>
        <a:xfrm>
          <a:off x="3497795" y="990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28565</xdr:rowOff>
    </xdr:from>
    <xdr:to>
      <xdr:col>15</xdr:col>
      <xdr:colOff>101600</xdr:colOff>
      <xdr:row>57</xdr:row>
      <xdr:rowOff>130165</xdr:rowOff>
    </xdr:to>
    <xdr:sp macro="" textlink="">
      <xdr:nvSpPr>
        <xdr:cNvPr id="138" name="楕円 137"/>
        <xdr:cNvSpPr/>
      </xdr:nvSpPr>
      <xdr:spPr>
        <a:xfrm>
          <a:off x="2857500" y="9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121292</xdr:rowOff>
    </xdr:from>
    <xdr:ext cx="599010" cy="259045"/>
    <xdr:sp macro="" textlink="">
      <xdr:nvSpPr>
        <xdr:cNvPr id="139" name="テキスト ボックス 138"/>
        <xdr:cNvSpPr txBox="1"/>
      </xdr:nvSpPr>
      <xdr:spPr>
        <a:xfrm>
          <a:off x="2608795" y="989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26921</xdr:rowOff>
    </xdr:from>
    <xdr:to>
      <xdr:col>10</xdr:col>
      <xdr:colOff>165100</xdr:colOff>
      <xdr:row>57</xdr:row>
      <xdr:rowOff>128521</xdr:rowOff>
    </xdr:to>
    <xdr:sp macro="" textlink="">
      <xdr:nvSpPr>
        <xdr:cNvPr id="140" name="楕円 139"/>
        <xdr:cNvSpPr/>
      </xdr:nvSpPr>
      <xdr:spPr>
        <a:xfrm>
          <a:off x="1968500" y="97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119648</xdr:rowOff>
    </xdr:from>
    <xdr:ext cx="599010" cy="259045"/>
    <xdr:sp macro="" textlink="">
      <xdr:nvSpPr>
        <xdr:cNvPr id="141" name="テキスト ボックス 140"/>
        <xdr:cNvSpPr txBox="1"/>
      </xdr:nvSpPr>
      <xdr:spPr>
        <a:xfrm>
          <a:off x="1719795" y="989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144569</xdr:rowOff>
    </xdr:from>
    <xdr:to>
      <xdr:col>6</xdr:col>
      <xdr:colOff>38100</xdr:colOff>
      <xdr:row>57</xdr:row>
      <xdr:rowOff>74719</xdr:rowOff>
    </xdr:to>
    <xdr:sp macro="" textlink="">
      <xdr:nvSpPr>
        <xdr:cNvPr id="142" name="楕円 141"/>
        <xdr:cNvSpPr/>
      </xdr:nvSpPr>
      <xdr:spPr>
        <a:xfrm>
          <a:off x="1079500" y="9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91246</xdr:rowOff>
    </xdr:from>
    <xdr:ext cx="599010" cy="259045"/>
    <xdr:sp macro="" textlink="">
      <xdr:nvSpPr>
        <xdr:cNvPr id="143" name="テキスト ボックス 142"/>
        <xdr:cNvSpPr txBox="1"/>
      </xdr:nvSpPr>
      <xdr:spPr>
        <a:xfrm>
          <a:off x="830795" y="95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1822</xdr:rowOff>
    </xdr:from>
    <xdr:to>
      <xdr:col>24</xdr:col>
      <xdr:colOff>63500</xdr:colOff>
      <xdr:row>76</xdr:row>
      <xdr:rowOff>36111</xdr:rowOff>
    </xdr:to>
    <xdr:cxnSp macro="">
      <xdr:nvCxnSpPr>
        <xdr:cNvPr id="174" name="直線コネクタ 173"/>
        <xdr:cNvCxnSpPr/>
      </xdr:nvCxnSpPr>
      <xdr:spPr>
        <a:xfrm flipV="1">
          <a:off x="3797300" y="1303202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36111</xdr:rowOff>
    </xdr:from>
    <xdr:to>
      <xdr:col>19</xdr:col>
      <xdr:colOff>177800</xdr:colOff>
      <xdr:row>76</xdr:row>
      <xdr:rowOff>39932</xdr:rowOff>
    </xdr:to>
    <xdr:cxnSp macro="">
      <xdr:nvCxnSpPr>
        <xdr:cNvPr id="177" name="直線コネクタ 176"/>
        <xdr:cNvCxnSpPr/>
      </xdr:nvCxnSpPr>
      <xdr:spPr>
        <a:xfrm flipV="1">
          <a:off x="2908300" y="1306631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1577</xdr:rowOff>
    </xdr:from>
    <xdr:to>
      <xdr:col>15</xdr:col>
      <xdr:colOff>50800</xdr:colOff>
      <xdr:row>76</xdr:row>
      <xdr:rowOff>39932</xdr:rowOff>
    </xdr:to>
    <xdr:cxnSp macro="">
      <xdr:nvCxnSpPr>
        <xdr:cNvPr id="180" name="直線コネクタ 179"/>
        <xdr:cNvCxnSpPr/>
      </xdr:nvCxnSpPr>
      <xdr:spPr>
        <a:xfrm>
          <a:off x="2019300" y="13031777"/>
          <a:ext cx="889000" cy="3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1577</xdr:rowOff>
    </xdr:from>
    <xdr:to>
      <xdr:col>10</xdr:col>
      <xdr:colOff>114300</xdr:colOff>
      <xdr:row>76</xdr:row>
      <xdr:rowOff>64801</xdr:rowOff>
    </xdr:to>
    <xdr:cxnSp macro="">
      <xdr:nvCxnSpPr>
        <xdr:cNvPr id="183" name="直線コネクタ 182"/>
        <xdr:cNvCxnSpPr/>
      </xdr:nvCxnSpPr>
      <xdr:spPr>
        <a:xfrm flipV="1">
          <a:off x="1130300" y="13031777"/>
          <a:ext cx="8890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164972</xdr:rowOff>
    </xdr:from>
    <xdr:ext cx="534377" cy="259045"/>
    <xdr:sp macro="" textlink="">
      <xdr:nvSpPr>
        <xdr:cNvPr id="185" name="テキスト ボックス 184"/>
        <xdr:cNvSpPr txBox="1"/>
      </xdr:nvSpPr>
      <xdr:spPr>
        <a:xfrm>
          <a:off x="1752111" y="1336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xdr:rowOff>
    </xdr:from>
    <xdr:to>
      <xdr:col>6</xdr:col>
      <xdr:colOff>38100</xdr:colOff>
      <xdr:row>77</xdr:row>
      <xdr:rowOff>101885</xdr:rowOff>
    </xdr:to>
    <xdr:sp macro="" textlink="">
      <xdr:nvSpPr>
        <xdr:cNvPr id="186" name="フローチャート: 判断 185"/>
        <xdr:cNvSpPr/>
      </xdr:nvSpPr>
      <xdr:spPr>
        <a:xfrm>
          <a:off x="1079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93012</xdr:rowOff>
    </xdr:from>
    <xdr:ext cx="534377" cy="259045"/>
    <xdr:sp macro="" textlink="">
      <xdr:nvSpPr>
        <xdr:cNvPr id="187" name="テキスト ボックス 186"/>
        <xdr:cNvSpPr txBox="1"/>
      </xdr:nvSpPr>
      <xdr:spPr>
        <a:xfrm>
          <a:off x="863111" y="132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122472</xdr:rowOff>
    </xdr:from>
    <xdr:to>
      <xdr:col>24</xdr:col>
      <xdr:colOff>114300</xdr:colOff>
      <xdr:row>76</xdr:row>
      <xdr:rowOff>52622</xdr:rowOff>
    </xdr:to>
    <xdr:sp macro="" textlink="">
      <xdr:nvSpPr>
        <xdr:cNvPr id="193" name="楕円 192"/>
        <xdr:cNvSpPr/>
      </xdr:nvSpPr>
      <xdr:spPr>
        <a:xfrm>
          <a:off x="4584700" y="129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145349</xdr:rowOff>
    </xdr:from>
    <xdr:ext cx="534377" cy="259045"/>
    <xdr:sp macro="" textlink="">
      <xdr:nvSpPr>
        <xdr:cNvPr id="194" name="維持補修費該当値テキスト"/>
        <xdr:cNvSpPr txBox="1"/>
      </xdr:nvSpPr>
      <xdr:spPr>
        <a:xfrm>
          <a:off x="4686300" y="1283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156761</xdr:rowOff>
    </xdr:from>
    <xdr:to>
      <xdr:col>20</xdr:col>
      <xdr:colOff>38100</xdr:colOff>
      <xdr:row>76</xdr:row>
      <xdr:rowOff>86911</xdr:rowOff>
    </xdr:to>
    <xdr:sp macro="" textlink="">
      <xdr:nvSpPr>
        <xdr:cNvPr id="195" name="楕円 194"/>
        <xdr:cNvSpPr/>
      </xdr:nvSpPr>
      <xdr:spPr>
        <a:xfrm>
          <a:off x="3746500" y="130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103439</xdr:rowOff>
    </xdr:from>
    <xdr:ext cx="534377" cy="259045"/>
    <xdr:sp macro="" textlink="">
      <xdr:nvSpPr>
        <xdr:cNvPr id="196" name="テキスト ボックス 195"/>
        <xdr:cNvSpPr txBox="1"/>
      </xdr:nvSpPr>
      <xdr:spPr>
        <a:xfrm>
          <a:off x="3530111" y="127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160582</xdr:rowOff>
    </xdr:from>
    <xdr:to>
      <xdr:col>15</xdr:col>
      <xdr:colOff>101600</xdr:colOff>
      <xdr:row>76</xdr:row>
      <xdr:rowOff>90732</xdr:rowOff>
    </xdr:to>
    <xdr:sp macro="" textlink="">
      <xdr:nvSpPr>
        <xdr:cNvPr id="197" name="楕円 196"/>
        <xdr:cNvSpPr/>
      </xdr:nvSpPr>
      <xdr:spPr>
        <a:xfrm>
          <a:off x="2857500" y="130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107259</xdr:rowOff>
    </xdr:from>
    <xdr:ext cx="534377" cy="259045"/>
    <xdr:sp macro="" textlink="">
      <xdr:nvSpPr>
        <xdr:cNvPr id="198" name="テキスト ボックス 197"/>
        <xdr:cNvSpPr txBox="1"/>
      </xdr:nvSpPr>
      <xdr:spPr>
        <a:xfrm>
          <a:off x="2641111" y="12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122227</xdr:rowOff>
    </xdr:from>
    <xdr:to>
      <xdr:col>10</xdr:col>
      <xdr:colOff>165100</xdr:colOff>
      <xdr:row>76</xdr:row>
      <xdr:rowOff>52377</xdr:rowOff>
    </xdr:to>
    <xdr:sp macro="" textlink="">
      <xdr:nvSpPr>
        <xdr:cNvPr id="199" name="楕円 198"/>
        <xdr:cNvSpPr/>
      </xdr:nvSpPr>
      <xdr:spPr>
        <a:xfrm>
          <a:off x="1968500" y="129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68904</xdr:rowOff>
    </xdr:from>
    <xdr:ext cx="534377" cy="259045"/>
    <xdr:sp macro="" textlink="">
      <xdr:nvSpPr>
        <xdr:cNvPr id="200" name="テキスト ボックス 199"/>
        <xdr:cNvSpPr txBox="1"/>
      </xdr:nvSpPr>
      <xdr:spPr>
        <a:xfrm>
          <a:off x="1752111" y="1275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14001</xdr:rowOff>
    </xdr:from>
    <xdr:to>
      <xdr:col>6</xdr:col>
      <xdr:colOff>38100</xdr:colOff>
      <xdr:row>76</xdr:row>
      <xdr:rowOff>115601</xdr:rowOff>
    </xdr:to>
    <xdr:sp macro="" textlink="">
      <xdr:nvSpPr>
        <xdr:cNvPr id="201" name="楕円 200"/>
        <xdr:cNvSpPr/>
      </xdr:nvSpPr>
      <xdr:spPr>
        <a:xfrm>
          <a:off x="1079500" y="13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132128</xdr:rowOff>
    </xdr:from>
    <xdr:ext cx="534377" cy="259045"/>
    <xdr:sp macro="" textlink="">
      <xdr:nvSpPr>
        <xdr:cNvPr id="202" name="テキスト ボックス 201"/>
        <xdr:cNvSpPr txBox="1"/>
      </xdr:nvSpPr>
      <xdr:spPr>
        <a:xfrm>
          <a:off x="863111" y="128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118111</xdr:rowOff>
    </xdr:from>
    <xdr:to>
      <xdr:col>24</xdr:col>
      <xdr:colOff>63500</xdr:colOff>
      <xdr:row>98</xdr:row>
      <xdr:rowOff>146889</xdr:rowOff>
    </xdr:to>
    <xdr:cxnSp macro="">
      <xdr:nvCxnSpPr>
        <xdr:cNvPr id="232" name="直線コネクタ 231"/>
        <xdr:cNvCxnSpPr/>
      </xdr:nvCxnSpPr>
      <xdr:spPr>
        <a:xfrm>
          <a:off x="3797300" y="16920211"/>
          <a:ext cx="8382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64288</xdr:rowOff>
    </xdr:from>
    <xdr:to>
      <xdr:col>19</xdr:col>
      <xdr:colOff>177800</xdr:colOff>
      <xdr:row>98</xdr:row>
      <xdr:rowOff>118111</xdr:rowOff>
    </xdr:to>
    <xdr:cxnSp macro="">
      <xdr:nvCxnSpPr>
        <xdr:cNvPr id="235" name="直線コネクタ 234"/>
        <xdr:cNvCxnSpPr/>
      </xdr:nvCxnSpPr>
      <xdr:spPr>
        <a:xfrm>
          <a:off x="2908300" y="16866388"/>
          <a:ext cx="889000" cy="5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16433</xdr:rowOff>
    </xdr:from>
    <xdr:to>
      <xdr:col>15</xdr:col>
      <xdr:colOff>50800</xdr:colOff>
      <xdr:row>98</xdr:row>
      <xdr:rowOff>64288</xdr:rowOff>
    </xdr:to>
    <xdr:cxnSp macro="">
      <xdr:nvCxnSpPr>
        <xdr:cNvPr id="238" name="直線コネクタ 237"/>
        <xdr:cNvCxnSpPr/>
      </xdr:nvCxnSpPr>
      <xdr:spPr>
        <a:xfrm>
          <a:off x="2019300" y="16818533"/>
          <a:ext cx="8890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16433</xdr:rowOff>
    </xdr:from>
    <xdr:to>
      <xdr:col>10</xdr:col>
      <xdr:colOff>114300</xdr:colOff>
      <xdr:row>98</xdr:row>
      <xdr:rowOff>95796</xdr:rowOff>
    </xdr:to>
    <xdr:cxnSp macro="">
      <xdr:nvCxnSpPr>
        <xdr:cNvPr id="241" name="直線コネクタ 240"/>
        <xdr:cNvCxnSpPr/>
      </xdr:nvCxnSpPr>
      <xdr:spPr>
        <a:xfrm flipV="1">
          <a:off x="1130300" y="16818533"/>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90412</xdr:rowOff>
    </xdr:from>
    <xdr:to>
      <xdr:col>6</xdr:col>
      <xdr:colOff>38100</xdr:colOff>
      <xdr:row>97</xdr:row>
      <xdr:rowOff>20562</xdr:rowOff>
    </xdr:to>
    <xdr:sp macro="" textlink="">
      <xdr:nvSpPr>
        <xdr:cNvPr id="244" name="フローチャート: 判断 243"/>
        <xdr:cNvSpPr/>
      </xdr:nvSpPr>
      <xdr:spPr>
        <a:xfrm>
          <a:off x="1079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37089</xdr:rowOff>
    </xdr:from>
    <xdr:ext cx="534377" cy="259045"/>
    <xdr:sp macro="" textlink="">
      <xdr:nvSpPr>
        <xdr:cNvPr id="245" name="テキスト ボックス 244"/>
        <xdr:cNvSpPr txBox="1"/>
      </xdr:nvSpPr>
      <xdr:spPr>
        <a:xfrm>
          <a:off x="863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96089</xdr:rowOff>
    </xdr:from>
    <xdr:to>
      <xdr:col>24</xdr:col>
      <xdr:colOff>114300</xdr:colOff>
      <xdr:row>99</xdr:row>
      <xdr:rowOff>26239</xdr:rowOff>
    </xdr:to>
    <xdr:sp macro="" textlink="">
      <xdr:nvSpPr>
        <xdr:cNvPr id="251" name="楕円 250"/>
        <xdr:cNvSpPr/>
      </xdr:nvSpPr>
      <xdr:spPr>
        <a:xfrm>
          <a:off x="4584700" y="168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11016</xdr:rowOff>
    </xdr:from>
    <xdr:ext cx="534377" cy="259045"/>
    <xdr:sp macro="" textlink="">
      <xdr:nvSpPr>
        <xdr:cNvPr id="252" name="扶助費該当値テキスト"/>
        <xdr:cNvSpPr txBox="1"/>
      </xdr:nvSpPr>
      <xdr:spPr>
        <a:xfrm>
          <a:off x="4686300" y="168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67311</xdr:rowOff>
    </xdr:from>
    <xdr:to>
      <xdr:col>20</xdr:col>
      <xdr:colOff>38100</xdr:colOff>
      <xdr:row>98</xdr:row>
      <xdr:rowOff>168911</xdr:rowOff>
    </xdr:to>
    <xdr:sp macro="" textlink="">
      <xdr:nvSpPr>
        <xdr:cNvPr id="253" name="楕円 252"/>
        <xdr:cNvSpPr/>
      </xdr:nvSpPr>
      <xdr:spPr>
        <a:xfrm>
          <a:off x="3746500" y="168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160038</xdr:rowOff>
    </xdr:from>
    <xdr:ext cx="534377" cy="259045"/>
    <xdr:sp macro="" textlink="">
      <xdr:nvSpPr>
        <xdr:cNvPr id="254" name="テキスト ボックス 253"/>
        <xdr:cNvSpPr txBox="1"/>
      </xdr:nvSpPr>
      <xdr:spPr>
        <a:xfrm>
          <a:off x="3530111" y="1696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13488</xdr:rowOff>
    </xdr:from>
    <xdr:to>
      <xdr:col>15</xdr:col>
      <xdr:colOff>101600</xdr:colOff>
      <xdr:row>98</xdr:row>
      <xdr:rowOff>115088</xdr:rowOff>
    </xdr:to>
    <xdr:sp macro="" textlink="">
      <xdr:nvSpPr>
        <xdr:cNvPr id="255" name="楕円 254"/>
        <xdr:cNvSpPr/>
      </xdr:nvSpPr>
      <xdr:spPr>
        <a:xfrm>
          <a:off x="2857500" y="16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106215</xdr:rowOff>
    </xdr:from>
    <xdr:ext cx="534377" cy="259045"/>
    <xdr:sp macro="" textlink="">
      <xdr:nvSpPr>
        <xdr:cNvPr id="256" name="テキスト ボックス 255"/>
        <xdr:cNvSpPr txBox="1"/>
      </xdr:nvSpPr>
      <xdr:spPr>
        <a:xfrm>
          <a:off x="2641111" y="169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137083</xdr:rowOff>
    </xdr:from>
    <xdr:to>
      <xdr:col>10</xdr:col>
      <xdr:colOff>165100</xdr:colOff>
      <xdr:row>98</xdr:row>
      <xdr:rowOff>67233</xdr:rowOff>
    </xdr:to>
    <xdr:sp macro="" textlink="">
      <xdr:nvSpPr>
        <xdr:cNvPr id="257" name="楕円 256"/>
        <xdr:cNvSpPr/>
      </xdr:nvSpPr>
      <xdr:spPr>
        <a:xfrm>
          <a:off x="1968500" y="167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58360</xdr:rowOff>
    </xdr:from>
    <xdr:ext cx="534377" cy="259045"/>
    <xdr:sp macro="" textlink="">
      <xdr:nvSpPr>
        <xdr:cNvPr id="258" name="テキスト ボックス 257"/>
        <xdr:cNvSpPr txBox="1"/>
      </xdr:nvSpPr>
      <xdr:spPr>
        <a:xfrm>
          <a:off x="1752111" y="168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44996</xdr:rowOff>
    </xdr:from>
    <xdr:to>
      <xdr:col>6</xdr:col>
      <xdr:colOff>38100</xdr:colOff>
      <xdr:row>98</xdr:row>
      <xdr:rowOff>146596</xdr:rowOff>
    </xdr:to>
    <xdr:sp macro="" textlink="">
      <xdr:nvSpPr>
        <xdr:cNvPr id="259" name="楕円 258"/>
        <xdr:cNvSpPr/>
      </xdr:nvSpPr>
      <xdr:spPr>
        <a:xfrm>
          <a:off x="10795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137723</xdr:rowOff>
    </xdr:from>
    <xdr:ext cx="534377" cy="259045"/>
    <xdr:sp macro="" textlink="">
      <xdr:nvSpPr>
        <xdr:cNvPr id="260" name="テキスト ボックス 259"/>
        <xdr:cNvSpPr txBox="1"/>
      </xdr:nvSpPr>
      <xdr:spPr>
        <a:xfrm>
          <a:off x="863111" y="169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30837</xdr:rowOff>
    </xdr:from>
    <xdr:to>
      <xdr:col>55</xdr:col>
      <xdr:colOff>0</xdr:colOff>
      <xdr:row>36</xdr:row>
      <xdr:rowOff>32731</xdr:rowOff>
    </xdr:to>
    <xdr:cxnSp macro="">
      <xdr:nvCxnSpPr>
        <xdr:cNvPr id="289" name="直線コネクタ 288"/>
        <xdr:cNvCxnSpPr/>
      </xdr:nvCxnSpPr>
      <xdr:spPr>
        <a:xfrm>
          <a:off x="9639300" y="6203037"/>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30837</xdr:rowOff>
    </xdr:from>
    <xdr:to>
      <xdr:col>50</xdr:col>
      <xdr:colOff>114300</xdr:colOff>
      <xdr:row>36</xdr:row>
      <xdr:rowOff>68392</xdr:rowOff>
    </xdr:to>
    <xdr:cxnSp macro="">
      <xdr:nvCxnSpPr>
        <xdr:cNvPr id="292" name="直線コネクタ 291"/>
        <xdr:cNvCxnSpPr/>
      </xdr:nvCxnSpPr>
      <xdr:spPr>
        <a:xfrm flipV="1">
          <a:off x="8750300" y="620303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68392</xdr:rowOff>
    </xdr:from>
    <xdr:to>
      <xdr:col>45</xdr:col>
      <xdr:colOff>177800</xdr:colOff>
      <xdr:row>36</xdr:row>
      <xdr:rowOff>68960</xdr:rowOff>
    </xdr:to>
    <xdr:cxnSp macro="">
      <xdr:nvCxnSpPr>
        <xdr:cNvPr id="295" name="直線コネクタ 294"/>
        <xdr:cNvCxnSpPr/>
      </xdr:nvCxnSpPr>
      <xdr:spPr>
        <a:xfrm flipV="1">
          <a:off x="7861300" y="624059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61618</xdr:rowOff>
    </xdr:from>
    <xdr:to>
      <xdr:col>41</xdr:col>
      <xdr:colOff>50800</xdr:colOff>
      <xdr:row>36</xdr:row>
      <xdr:rowOff>68960</xdr:rowOff>
    </xdr:to>
    <xdr:cxnSp macro="">
      <xdr:nvCxnSpPr>
        <xdr:cNvPr id="298" name="直線コネクタ 297"/>
        <xdr:cNvCxnSpPr/>
      </xdr:nvCxnSpPr>
      <xdr:spPr>
        <a:xfrm>
          <a:off x="6972300" y="6233818"/>
          <a:ext cx="889000" cy="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10623</xdr:rowOff>
    </xdr:from>
    <xdr:to>
      <xdr:col>36</xdr:col>
      <xdr:colOff>165100</xdr:colOff>
      <xdr:row>35</xdr:row>
      <xdr:rowOff>112223</xdr:rowOff>
    </xdr:to>
    <xdr:sp macro="" textlink="">
      <xdr:nvSpPr>
        <xdr:cNvPr id="301" name="フローチャート: 判断 300"/>
        <xdr:cNvSpPr/>
      </xdr:nvSpPr>
      <xdr:spPr>
        <a:xfrm>
          <a:off x="6921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128750</xdr:rowOff>
    </xdr:from>
    <xdr:ext cx="599010" cy="259045"/>
    <xdr:sp macro="" textlink="">
      <xdr:nvSpPr>
        <xdr:cNvPr id="302" name="テキスト ボックス 301"/>
        <xdr:cNvSpPr txBox="1"/>
      </xdr:nvSpPr>
      <xdr:spPr>
        <a:xfrm>
          <a:off x="6672795"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153381</xdr:rowOff>
    </xdr:from>
    <xdr:to>
      <xdr:col>55</xdr:col>
      <xdr:colOff>50800</xdr:colOff>
      <xdr:row>36</xdr:row>
      <xdr:rowOff>83531</xdr:rowOff>
    </xdr:to>
    <xdr:sp macro="" textlink="">
      <xdr:nvSpPr>
        <xdr:cNvPr id="308" name="楕円 307"/>
        <xdr:cNvSpPr/>
      </xdr:nvSpPr>
      <xdr:spPr>
        <a:xfrm>
          <a:off x="104267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131808</xdr:rowOff>
    </xdr:from>
    <xdr:ext cx="599010" cy="259045"/>
    <xdr:sp macro="" textlink="">
      <xdr:nvSpPr>
        <xdr:cNvPr id="309" name="補助費等該当値テキスト"/>
        <xdr:cNvSpPr txBox="1"/>
      </xdr:nvSpPr>
      <xdr:spPr>
        <a:xfrm>
          <a:off x="10528300" y="613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151487</xdr:rowOff>
    </xdr:from>
    <xdr:to>
      <xdr:col>50</xdr:col>
      <xdr:colOff>165100</xdr:colOff>
      <xdr:row>36</xdr:row>
      <xdr:rowOff>81637</xdr:rowOff>
    </xdr:to>
    <xdr:sp macro="" textlink="">
      <xdr:nvSpPr>
        <xdr:cNvPr id="310" name="楕円 309"/>
        <xdr:cNvSpPr/>
      </xdr:nvSpPr>
      <xdr:spPr>
        <a:xfrm>
          <a:off x="9588500" y="61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72764</xdr:rowOff>
    </xdr:from>
    <xdr:ext cx="599010" cy="259045"/>
    <xdr:sp macro="" textlink="">
      <xdr:nvSpPr>
        <xdr:cNvPr id="311" name="テキスト ボックス 310"/>
        <xdr:cNvSpPr txBox="1"/>
      </xdr:nvSpPr>
      <xdr:spPr>
        <a:xfrm>
          <a:off x="9339795" y="624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17592</xdr:rowOff>
    </xdr:from>
    <xdr:to>
      <xdr:col>46</xdr:col>
      <xdr:colOff>38100</xdr:colOff>
      <xdr:row>36</xdr:row>
      <xdr:rowOff>119192</xdr:rowOff>
    </xdr:to>
    <xdr:sp macro="" textlink="">
      <xdr:nvSpPr>
        <xdr:cNvPr id="312" name="楕円 311"/>
        <xdr:cNvSpPr/>
      </xdr:nvSpPr>
      <xdr:spPr>
        <a:xfrm>
          <a:off x="8699500" y="61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110319</xdr:rowOff>
    </xdr:from>
    <xdr:ext cx="599010" cy="259045"/>
    <xdr:sp macro="" textlink="">
      <xdr:nvSpPr>
        <xdr:cNvPr id="313" name="テキスト ボックス 312"/>
        <xdr:cNvSpPr txBox="1"/>
      </xdr:nvSpPr>
      <xdr:spPr>
        <a:xfrm>
          <a:off x="8450795" y="628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18160</xdr:rowOff>
    </xdr:from>
    <xdr:to>
      <xdr:col>41</xdr:col>
      <xdr:colOff>101600</xdr:colOff>
      <xdr:row>36</xdr:row>
      <xdr:rowOff>119760</xdr:rowOff>
    </xdr:to>
    <xdr:sp macro="" textlink="">
      <xdr:nvSpPr>
        <xdr:cNvPr id="314" name="楕円 313"/>
        <xdr:cNvSpPr/>
      </xdr:nvSpPr>
      <xdr:spPr>
        <a:xfrm>
          <a:off x="7810500" y="61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110887</xdr:rowOff>
    </xdr:from>
    <xdr:ext cx="599010" cy="259045"/>
    <xdr:sp macro="" textlink="">
      <xdr:nvSpPr>
        <xdr:cNvPr id="315" name="テキスト ボックス 314"/>
        <xdr:cNvSpPr txBox="1"/>
      </xdr:nvSpPr>
      <xdr:spPr>
        <a:xfrm>
          <a:off x="7561795" y="628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10818</xdr:rowOff>
    </xdr:from>
    <xdr:to>
      <xdr:col>36</xdr:col>
      <xdr:colOff>165100</xdr:colOff>
      <xdr:row>36</xdr:row>
      <xdr:rowOff>112418</xdr:rowOff>
    </xdr:to>
    <xdr:sp macro="" textlink="">
      <xdr:nvSpPr>
        <xdr:cNvPr id="316" name="楕円 315"/>
        <xdr:cNvSpPr/>
      </xdr:nvSpPr>
      <xdr:spPr>
        <a:xfrm>
          <a:off x="6921500" y="61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103545</xdr:rowOff>
    </xdr:from>
    <xdr:ext cx="599010" cy="259045"/>
    <xdr:sp macro="" textlink="">
      <xdr:nvSpPr>
        <xdr:cNvPr id="317" name="テキスト ボックス 316"/>
        <xdr:cNvSpPr txBox="1"/>
      </xdr:nvSpPr>
      <xdr:spPr>
        <a:xfrm>
          <a:off x="6672795" y="62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56066</xdr:rowOff>
    </xdr:from>
    <xdr:to>
      <xdr:col>55</xdr:col>
      <xdr:colOff>0</xdr:colOff>
      <xdr:row>57</xdr:row>
      <xdr:rowOff>42959</xdr:rowOff>
    </xdr:to>
    <xdr:cxnSp macro="">
      <xdr:nvCxnSpPr>
        <xdr:cNvPr id="342" name="直線コネクタ 341"/>
        <xdr:cNvCxnSpPr/>
      </xdr:nvCxnSpPr>
      <xdr:spPr>
        <a:xfrm flipV="1">
          <a:off x="9639300" y="9657266"/>
          <a:ext cx="8382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xdr:rowOff>
    </xdr:from>
    <xdr:to>
      <xdr:col>50</xdr:col>
      <xdr:colOff>114300</xdr:colOff>
      <xdr:row>57</xdr:row>
      <xdr:rowOff>42959</xdr:rowOff>
    </xdr:to>
    <xdr:cxnSp macro="">
      <xdr:nvCxnSpPr>
        <xdr:cNvPr id="345" name="直線コネクタ 344"/>
        <xdr:cNvCxnSpPr/>
      </xdr:nvCxnSpPr>
      <xdr:spPr>
        <a:xfrm>
          <a:off x="8750300" y="9773337"/>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xdr:rowOff>
    </xdr:from>
    <xdr:to>
      <xdr:col>45</xdr:col>
      <xdr:colOff>177800</xdr:colOff>
      <xdr:row>57</xdr:row>
      <xdr:rowOff>89578</xdr:rowOff>
    </xdr:to>
    <xdr:cxnSp macro="">
      <xdr:nvCxnSpPr>
        <xdr:cNvPr id="348" name="直線コネクタ 347"/>
        <xdr:cNvCxnSpPr/>
      </xdr:nvCxnSpPr>
      <xdr:spPr>
        <a:xfrm flipV="1">
          <a:off x="7861300" y="9773337"/>
          <a:ext cx="889000" cy="8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70876</xdr:rowOff>
    </xdr:from>
    <xdr:to>
      <xdr:col>41</xdr:col>
      <xdr:colOff>50800</xdr:colOff>
      <xdr:row>57</xdr:row>
      <xdr:rowOff>89578</xdr:rowOff>
    </xdr:to>
    <xdr:cxnSp macro="">
      <xdr:nvCxnSpPr>
        <xdr:cNvPr id="351" name="直線コネクタ 350"/>
        <xdr:cNvCxnSpPr/>
      </xdr:nvCxnSpPr>
      <xdr:spPr>
        <a:xfrm>
          <a:off x="6972300" y="984352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157218</xdr:rowOff>
    </xdr:from>
    <xdr:to>
      <xdr:col>36</xdr:col>
      <xdr:colOff>165100</xdr:colOff>
      <xdr:row>57</xdr:row>
      <xdr:rowOff>87368</xdr:rowOff>
    </xdr:to>
    <xdr:sp macro="" textlink="">
      <xdr:nvSpPr>
        <xdr:cNvPr id="354" name="フローチャート: 判断 353"/>
        <xdr:cNvSpPr/>
      </xdr:nvSpPr>
      <xdr:spPr>
        <a:xfrm>
          <a:off x="6921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103895</xdr:rowOff>
    </xdr:from>
    <xdr:ext cx="599010" cy="259045"/>
    <xdr:sp macro="" textlink="">
      <xdr:nvSpPr>
        <xdr:cNvPr id="355" name="テキスト ボックス 354"/>
        <xdr:cNvSpPr txBox="1"/>
      </xdr:nvSpPr>
      <xdr:spPr>
        <a:xfrm>
          <a:off x="6672795" y="953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5266</xdr:rowOff>
    </xdr:from>
    <xdr:to>
      <xdr:col>55</xdr:col>
      <xdr:colOff>50800</xdr:colOff>
      <xdr:row>56</xdr:row>
      <xdr:rowOff>106866</xdr:rowOff>
    </xdr:to>
    <xdr:sp macro="" textlink="">
      <xdr:nvSpPr>
        <xdr:cNvPr id="361" name="楕円 360"/>
        <xdr:cNvSpPr/>
      </xdr:nvSpPr>
      <xdr:spPr>
        <a:xfrm>
          <a:off x="10426700" y="96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28143</xdr:rowOff>
    </xdr:from>
    <xdr:ext cx="599010" cy="259045"/>
    <xdr:sp macro="" textlink="">
      <xdr:nvSpPr>
        <xdr:cNvPr id="362" name="普通建設事業費該当値テキスト"/>
        <xdr:cNvSpPr txBox="1"/>
      </xdr:nvSpPr>
      <xdr:spPr>
        <a:xfrm>
          <a:off x="10528300" y="945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163609</xdr:rowOff>
    </xdr:from>
    <xdr:to>
      <xdr:col>50</xdr:col>
      <xdr:colOff>165100</xdr:colOff>
      <xdr:row>57</xdr:row>
      <xdr:rowOff>93759</xdr:rowOff>
    </xdr:to>
    <xdr:sp macro="" textlink="">
      <xdr:nvSpPr>
        <xdr:cNvPr id="363" name="楕円 362"/>
        <xdr:cNvSpPr/>
      </xdr:nvSpPr>
      <xdr:spPr>
        <a:xfrm>
          <a:off x="9588500" y="97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110286</xdr:rowOff>
    </xdr:from>
    <xdr:ext cx="599010" cy="259045"/>
    <xdr:sp macro="" textlink="">
      <xdr:nvSpPr>
        <xdr:cNvPr id="364" name="テキスト ボックス 363"/>
        <xdr:cNvSpPr txBox="1"/>
      </xdr:nvSpPr>
      <xdr:spPr>
        <a:xfrm>
          <a:off x="9339795" y="954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121337</xdr:rowOff>
    </xdr:from>
    <xdr:to>
      <xdr:col>46</xdr:col>
      <xdr:colOff>38100</xdr:colOff>
      <xdr:row>57</xdr:row>
      <xdr:rowOff>51487</xdr:rowOff>
    </xdr:to>
    <xdr:sp macro="" textlink="">
      <xdr:nvSpPr>
        <xdr:cNvPr id="365" name="楕円 364"/>
        <xdr:cNvSpPr/>
      </xdr:nvSpPr>
      <xdr:spPr>
        <a:xfrm>
          <a:off x="8699500" y="97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68014</xdr:rowOff>
    </xdr:from>
    <xdr:ext cx="599010" cy="259045"/>
    <xdr:sp macro="" textlink="">
      <xdr:nvSpPr>
        <xdr:cNvPr id="366" name="テキスト ボックス 365"/>
        <xdr:cNvSpPr txBox="1"/>
      </xdr:nvSpPr>
      <xdr:spPr>
        <a:xfrm>
          <a:off x="8450795" y="94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38778</xdr:rowOff>
    </xdr:from>
    <xdr:to>
      <xdr:col>41</xdr:col>
      <xdr:colOff>101600</xdr:colOff>
      <xdr:row>57</xdr:row>
      <xdr:rowOff>140378</xdr:rowOff>
    </xdr:to>
    <xdr:sp macro="" textlink="">
      <xdr:nvSpPr>
        <xdr:cNvPr id="367" name="楕円 366"/>
        <xdr:cNvSpPr/>
      </xdr:nvSpPr>
      <xdr:spPr>
        <a:xfrm>
          <a:off x="7810500" y="981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131505</xdr:rowOff>
    </xdr:from>
    <xdr:ext cx="599010" cy="259045"/>
    <xdr:sp macro="" textlink="">
      <xdr:nvSpPr>
        <xdr:cNvPr id="368" name="テキスト ボックス 367"/>
        <xdr:cNvSpPr txBox="1"/>
      </xdr:nvSpPr>
      <xdr:spPr>
        <a:xfrm>
          <a:off x="7561795" y="99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20076</xdr:rowOff>
    </xdr:from>
    <xdr:to>
      <xdr:col>36</xdr:col>
      <xdr:colOff>165100</xdr:colOff>
      <xdr:row>57</xdr:row>
      <xdr:rowOff>121676</xdr:rowOff>
    </xdr:to>
    <xdr:sp macro="" textlink="">
      <xdr:nvSpPr>
        <xdr:cNvPr id="369" name="楕円 368"/>
        <xdr:cNvSpPr/>
      </xdr:nvSpPr>
      <xdr:spPr>
        <a:xfrm>
          <a:off x="6921500" y="97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112803</xdr:rowOff>
    </xdr:from>
    <xdr:ext cx="599010" cy="259045"/>
    <xdr:sp macro="" textlink="">
      <xdr:nvSpPr>
        <xdr:cNvPr id="370" name="テキスト ボックス 369"/>
        <xdr:cNvSpPr txBox="1"/>
      </xdr:nvSpPr>
      <xdr:spPr>
        <a:xfrm>
          <a:off x="6672795" y="988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16914</xdr:rowOff>
    </xdr:from>
    <xdr:to>
      <xdr:col>55</xdr:col>
      <xdr:colOff>0</xdr:colOff>
      <xdr:row>78</xdr:row>
      <xdr:rowOff>67284</xdr:rowOff>
    </xdr:to>
    <xdr:cxnSp macro="">
      <xdr:nvCxnSpPr>
        <xdr:cNvPr id="399" name="直線コネクタ 398"/>
        <xdr:cNvCxnSpPr/>
      </xdr:nvCxnSpPr>
      <xdr:spPr>
        <a:xfrm flipV="1">
          <a:off x="9639300" y="13390014"/>
          <a:ext cx="838200" cy="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65618</xdr:rowOff>
    </xdr:from>
    <xdr:to>
      <xdr:col>50</xdr:col>
      <xdr:colOff>114300</xdr:colOff>
      <xdr:row>78</xdr:row>
      <xdr:rowOff>67284</xdr:rowOff>
    </xdr:to>
    <xdr:cxnSp macro="">
      <xdr:nvCxnSpPr>
        <xdr:cNvPr id="402" name="直線コネクタ 401"/>
        <xdr:cNvCxnSpPr/>
      </xdr:nvCxnSpPr>
      <xdr:spPr>
        <a:xfrm>
          <a:off x="8750300" y="13267268"/>
          <a:ext cx="889000" cy="17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65618</xdr:rowOff>
    </xdr:from>
    <xdr:to>
      <xdr:col>45</xdr:col>
      <xdr:colOff>177800</xdr:colOff>
      <xdr:row>78</xdr:row>
      <xdr:rowOff>90353</xdr:rowOff>
    </xdr:to>
    <xdr:cxnSp macro="">
      <xdr:nvCxnSpPr>
        <xdr:cNvPr id="405" name="直線コネクタ 404"/>
        <xdr:cNvCxnSpPr/>
      </xdr:nvCxnSpPr>
      <xdr:spPr>
        <a:xfrm flipV="1">
          <a:off x="7861300" y="13267268"/>
          <a:ext cx="889000" cy="1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170582</xdr:rowOff>
    </xdr:from>
    <xdr:to>
      <xdr:col>41</xdr:col>
      <xdr:colOff>50800</xdr:colOff>
      <xdr:row>78</xdr:row>
      <xdr:rowOff>90353</xdr:rowOff>
    </xdr:to>
    <xdr:cxnSp macro="">
      <xdr:nvCxnSpPr>
        <xdr:cNvPr id="408" name="直線コネクタ 407"/>
        <xdr:cNvCxnSpPr/>
      </xdr:nvCxnSpPr>
      <xdr:spPr>
        <a:xfrm>
          <a:off x="6972300" y="13372232"/>
          <a:ext cx="889000" cy="9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1" name="フローチャート: 判断 410"/>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2" name="テキスト ボックス 411"/>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137564</xdr:rowOff>
    </xdr:from>
    <xdr:to>
      <xdr:col>55</xdr:col>
      <xdr:colOff>50800</xdr:colOff>
      <xdr:row>78</xdr:row>
      <xdr:rowOff>67714</xdr:rowOff>
    </xdr:to>
    <xdr:sp macro="" textlink="">
      <xdr:nvSpPr>
        <xdr:cNvPr id="418" name="楕円 417"/>
        <xdr:cNvSpPr/>
      </xdr:nvSpPr>
      <xdr:spPr>
        <a:xfrm>
          <a:off x="10426700" y="133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160441</xdr:rowOff>
    </xdr:from>
    <xdr:ext cx="599010" cy="259045"/>
    <xdr:sp macro="" textlink="">
      <xdr:nvSpPr>
        <xdr:cNvPr id="419" name="普通建設事業費 （ うち新規整備　）該当値テキスト"/>
        <xdr:cNvSpPr txBox="1"/>
      </xdr:nvSpPr>
      <xdr:spPr>
        <a:xfrm>
          <a:off x="10528300" y="1319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16484</xdr:rowOff>
    </xdr:from>
    <xdr:to>
      <xdr:col>50</xdr:col>
      <xdr:colOff>165100</xdr:colOff>
      <xdr:row>78</xdr:row>
      <xdr:rowOff>118084</xdr:rowOff>
    </xdr:to>
    <xdr:sp macro="" textlink="">
      <xdr:nvSpPr>
        <xdr:cNvPr id="420" name="楕円 419"/>
        <xdr:cNvSpPr/>
      </xdr:nvSpPr>
      <xdr:spPr>
        <a:xfrm>
          <a:off x="9588500" y="13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134611</xdr:rowOff>
    </xdr:from>
    <xdr:ext cx="599010" cy="259045"/>
    <xdr:sp macro="" textlink="">
      <xdr:nvSpPr>
        <xdr:cNvPr id="421" name="テキスト ボックス 420"/>
        <xdr:cNvSpPr txBox="1"/>
      </xdr:nvSpPr>
      <xdr:spPr>
        <a:xfrm>
          <a:off x="9339795" y="131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14818</xdr:rowOff>
    </xdr:from>
    <xdr:to>
      <xdr:col>46</xdr:col>
      <xdr:colOff>38100</xdr:colOff>
      <xdr:row>77</xdr:row>
      <xdr:rowOff>116418</xdr:rowOff>
    </xdr:to>
    <xdr:sp macro="" textlink="">
      <xdr:nvSpPr>
        <xdr:cNvPr id="422" name="楕円 421"/>
        <xdr:cNvSpPr/>
      </xdr:nvSpPr>
      <xdr:spPr>
        <a:xfrm>
          <a:off x="8699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132945</xdr:rowOff>
    </xdr:from>
    <xdr:ext cx="599010" cy="259045"/>
    <xdr:sp macro="" textlink="">
      <xdr:nvSpPr>
        <xdr:cNvPr id="423" name="テキスト ボックス 422"/>
        <xdr:cNvSpPr txBox="1"/>
      </xdr:nvSpPr>
      <xdr:spPr>
        <a:xfrm>
          <a:off x="8450795" y="1299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39553</xdr:rowOff>
    </xdr:from>
    <xdr:to>
      <xdr:col>41</xdr:col>
      <xdr:colOff>101600</xdr:colOff>
      <xdr:row>78</xdr:row>
      <xdr:rowOff>141153</xdr:rowOff>
    </xdr:to>
    <xdr:sp macro="" textlink="">
      <xdr:nvSpPr>
        <xdr:cNvPr id="424" name="楕円 423"/>
        <xdr:cNvSpPr/>
      </xdr:nvSpPr>
      <xdr:spPr>
        <a:xfrm>
          <a:off x="7810500" y="134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157680</xdr:rowOff>
    </xdr:from>
    <xdr:ext cx="534377" cy="259045"/>
    <xdr:sp macro="" textlink="">
      <xdr:nvSpPr>
        <xdr:cNvPr id="425" name="テキスト ボックス 424"/>
        <xdr:cNvSpPr txBox="1"/>
      </xdr:nvSpPr>
      <xdr:spPr>
        <a:xfrm>
          <a:off x="7594111" y="131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119782</xdr:rowOff>
    </xdr:from>
    <xdr:to>
      <xdr:col>36</xdr:col>
      <xdr:colOff>165100</xdr:colOff>
      <xdr:row>78</xdr:row>
      <xdr:rowOff>49932</xdr:rowOff>
    </xdr:to>
    <xdr:sp macro="" textlink="">
      <xdr:nvSpPr>
        <xdr:cNvPr id="426" name="楕円 425"/>
        <xdr:cNvSpPr/>
      </xdr:nvSpPr>
      <xdr:spPr>
        <a:xfrm>
          <a:off x="69215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66459</xdr:rowOff>
    </xdr:from>
    <xdr:ext cx="599010" cy="259045"/>
    <xdr:sp macro="" textlink="">
      <xdr:nvSpPr>
        <xdr:cNvPr id="427" name="テキスト ボックス 426"/>
        <xdr:cNvSpPr txBox="1"/>
      </xdr:nvSpPr>
      <xdr:spPr>
        <a:xfrm>
          <a:off x="6672795" y="130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103640</xdr:rowOff>
    </xdr:from>
    <xdr:to>
      <xdr:col>55</xdr:col>
      <xdr:colOff>0</xdr:colOff>
      <xdr:row>98</xdr:row>
      <xdr:rowOff>128126</xdr:rowOff>
    </xdr:to>
    <xdr:cxnSp macro="">
      <xdr:nvCxnSpPr>
        <xdr:cNvPr id="456" name="直線コネクタ 455"/>
        <xdr:cNvCxnSpPr/>
      </xdr:nvCxnSpPr>
      <xdr:spPr>
        <a:xfrm flipV="1">
          <a:off x="9639300" y="16734290"/>
          <a:ext cx="838200" cy="1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128126</xdr:rowOff>
    </xdr:from>
    <xdr:to>
      <xdr:col>50</xdr:col>
      <xdr:colOff>114300</xdr:colOff>
      <xdr:row>98</xdr:row>
      <xdr:rowOff>162775</xdr:rowOff>
    </xdr:to>
    <xdr:cxnSp macro="">
      <xdr:nvCxnSpPr>
        <xdr:cNvPr id="459" name="直線コネクタ 458"/>
        <xdr:cNvCxnSpPr/>
      </xdr:nvCxnSpPr>
      <xdr:spPr>
        <a:xfrm flipV="1">
          <a:off x="8750300" y="16930226"/>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162775</xdr:rowOff>
    </xdr:from>
    <xdr:to>
      <xdr:col>45</xdr:col>
      <xdr:colOff>177800</xdr:colOff>
      <xdr:row>98</xdr:row>
      <xdr:rowOff>166988</xdr:rowOff>
    </xdr:to>
    <xdr:cxnSp macro="">
      <xdr:nvCxnSpPr>
        <xdr:cNvPr id="462" name="直線コネクタ 461"/>
        <xdr:cNvCxnSpPr/>
      </xdr:nvCxnSpPr>
      <xdr:spPr>
        <a:xfrm flipV="1">
          <a:off x="7861300" y="16964875"/>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166988</xdr:rowOff>
    </xdr:from>
    <xdr:to>
      <xdr:col>41</xdr:col>
      <xdr:colOff>50800</xdr:colOff>
      <xdr:row>99</xdr:row>
      <xdr:rowOff>31645</xdr:rowOff>
    </xdr:to>
    <xdr:cxnSp macro="">
      <xdr:nvCxnSpPr>
        <xdr:cNvPr id="465" name="直線コネクタ 464"/>
        <xdr:cNvCxnSpPr/>
      </xdr:nvCxnSpPr>
      <xdr:spPr>
        <a:xfrm flipV="1">
          <a:off x="6972300" y="16969088"/>
          <a:ext cx="889000" cy="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67822</xdr:rowOff>
    </xdr:from>
    <xdr:to>
      <xdr:col>36</xdr:col>
      <xdr:colOff>165100</xdr:colOff>
      <xdr:row>98</xdr:row>
      <xdr:rowOff>169422</xdr:rowOff>
    </xdr:to>
    <xdr:sp macro="" textlink="">
      <xdr:nvSpPr>
        <xdr:cNvPr id="468" name="フローチャート: 判断 467"/>
        <xdr:cNvSpPr/>
      </xdr:nvSpPr>
      <xdr:spPr>
        <a:xfrm>
          <a:off x="6921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14499</xdr:rowOff>
    </xdr:from>
    <xdr:ext cx="599010" cy="259045"/>
    <xdr:sp macro="" textlink="">
      <xdr:nvSpPr>
        <xdr:cNvPr id="469" name="テキスト ボックス 468"/>
        <xdr:cNvSpPr txBox="1"/>
      </xdr:nvSpPr>
      <xdr:spPr>
        <a:xfrm>
          <a:off x="6672795" y="166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52840</xdr:rowOff>
    </xdr:from>
    <xdr:to>
      <xdr:col>55</xdr:col>
      <xdr:colOff>50800</xdr:colOff>
      <xdr:row>97</xdr:row>
      <xdr:rowOff>154440</xdr:rowOff>
    </xdr:to>
    <xdr:sp macro="" textlink="">
      <xdr:nvSpPr>
        <xdr:cNvPr id="475" name="楕円 474"/>
        <xdr:cNvSpPr/>
      </xdr:nvSpPr>
      <xdr:spPr>
        <a:xfrm>
          <a:off x="10426700" y="16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75717</xdr:rowOff>
    </xdr:from>
    <xdr:ext cx="599010" cy="259045"/>
    <xdr:sp macro="" textlink="">
      <xdr:nvSpPr>
        <xdr:cNvPr id="476" name="普通建設事業費 （ うち更新整備　）該当値テキスト"/>
        <xdr:cNvSpPr txBox="1"/>
      </xdr:nvSpPr>
      <xdr:spPr>
        <a:xfrm>
          <a:off x="10528300" y="1653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77326</xdr:rowOff>
    </xdr:from>
    <xdr:to>
      <xdr:col>50</xdr:col>
      <xdr:colOff>165100</xdr:colOff>
      <xdr:row>99</xdr:row>
      <xdr:rowOff>7476</xdr:rowOff>
    </xdr:to>
    <xdr:sp macro="" textlink="">
      <xdr:nvSpPr>
        <xdr:cNvPr id="477" name="楕円 476"/>
        <xdr:cNvSpPr/>
      </xdr:nvSpPr>
      <xdr:spPr>
        <a:xfrm>
          <a:off x="9588500" y="168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170053</xdr:rowOff>
    </xdr:from>
    <xdr:ext cx="599010" cy="259045"/>
    <xdr:sp macro="" textlink="">
      <xdr:nvSpPr>
        <xdr:cNvPr id="478" name="テキスト ボックス 477"/>
        <xdr:cNvSpPr txBox="1"/>
      </xdr:nvSpPr>
      <xdr:spPr>
        <a:xfrm>
          <a:off x="9339795" y="169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111975</xdr:rowOff>
    </xdr:from>
    <xdr:to>
      <xdr:col>46</xdr:col>
      <xdr:colOff>38100</xdr:colOff>
      <xdr:row>99</xdr:row>
      <xdr:rowOff>42125</xdr:rowOff>
    </xdr:to>
    <xdr:sp macro="" textlink="">
      <xdr:nvSpPr>
        <xdr:cNvPr id="479" name="楕円 478"/>
        <xdr:cNvSpPr/>
      </xdr:nvSpPr>
      <xdr:spPr>
        <a:xfrm>
          <a:off x="8699500" y="169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33252</xdr:rowOff>
    </xdr:from>
    <xdr:ext cx="534377" cy="259045"/>
    <xdr:sp macro="" textlink="">
      <xdr:nvSpPr>
        <xdr:cNvPr id="480" name="テキスト ボックス 479"/>
        <xdr:cNvSpPr txBox="1"/>
      </xdr:nvSpPr>
      <xdr:spPr>
        <a:xfrm>
          <a:off x="8483111" y="1700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116188</xdr:rowOff>
    </xdr:from>
    <xdr:to>
      <xdr:col>41</xdr:col>
      <xdr:colOff>101600</xdr:colOff>
      <xdr:row>99</xdr:row>
      <xdr:rowOff>46338</xdr:rowOff>
    </xdr:to>
    <xdr:sp macro="" textlink="">
      <xdr:nvSpPr>
        <xdr:cNvPr id="481" name="楕円 480"/>
        <xdr:cNvSpPr/>
      </xdr:nvSpPr>
      <xdr:spPr>
        <a:xfrm>
          <a:off x="7810500" y="169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37465</xdr:rowOff>
    </xdr:from>
    <xdr:ext cx="534377" cy="259045"/>
    <xdr:sp macro="" textlink="">
      <xdr:nvSpPr>
        <xdr:cNvPr id="482" name="テキスト ボックス 481"/>
        <xdr:cNvSpPr txBox="1"/>
      </xdr:nvSpPr>
      <xdr:spPr>
        <a:xfrm>
          <a:off x="7594111" y="170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152295</xdr:rowOff>
    </xdr:from>
    <xdr:to>
      <xdr:col>36</xdr:col>
      <xdr:colOff>165100</xdr:colOff>
      <xdr:row>99</xdr:row>
      <xdr:rowOff>82445</xdr:rowOff>
    </xdr:to>
    <xdr:sp macro="" textlink="">
      <xdr:nvSpPr>
        <xdr:cNvPr id="483" name="楕円 482"/>
        <xdr:cNvSpPr/>
      </xdr:nvSpPr>
      <xdr:spPr>
        <a:xfrm>
          <a:off x="6921500" y="16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73572</xdr:rowOff>
    </xdr:from>
    <xdr:ext cx="534377" cy="259045"/>
    <xdr:sp macro="" textlink="">
      <xdr:nvSpPr>
        <xdr:cNvPr id="484" name="テキスト ボックス 483"/>
        <xdr:cNvSpPr txBox="1"/>
      </xdr:nvSpPr>
      <xdr:spPr>
        <a:xfrm>
          <a:off x="6705111" y="170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18656</xdr:rowOff>
    </xdr:from>
    <xdr:to>
      <xdr:col>85</xdr:col>
      <xdr:colOff>127000</xdr:colOff>
      <xdr:row>39</xdr:row>
      <xdr:rowOff>23973</xdr:rowOff>
    </xdr:to>
    <xdr:cxnSp macro="">
      <xdr:nvCxnSpPr>
        <xdr:cNvPr id="513" name="直線コネクタ 512"/>
        <xdr:cNvCxnSpPr/>
      </xdr:nvCxnSpPr>
      <xdr:spPr>
        <a:xfrm flipV="1">
          <a:off x="15481300" y="6705206"/>
          <a:ext cx="8382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23973</xdr:rowOff>
    </xdr:from>
    <xdr:to>
      <xdr:col>81</xdr:col>
      <xdr:colOff>50800</xdr:colOff>
      <xdr:row>39</xdr:row>
      <xdr:rowOff>25392</xdr:rowOff>
    </xdr:to>
    <xdr:cxnSp macro="">
      <xdr:nvCxnSpPr>
        <xdr:cNvPr id="516" name="直線コネクタ 515"/>
        <xdr:cNvCxnSpPr/>
      </xdr:nvCxnSpPr>
      <xdr:spPr>
        <a:xfrm flipV="1">
          <a:off x="14592300" y="6710523"/>
          <a:ext cx="889000" cy="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6641</xdr:rowOff>
    </xdr:from>
    <xdr:to>
      <xdr:col>76</xdr:col>
      <xdr:colOff>114300</xdr:colOff>
      <xdr:row>39</xdr:row>
      <xdr:rowOff>25392</xdr:rowOff>
    </xdr:to>
    <xdr:cxnSp macro="">
      <xdr:nvCxnSpPr>
        <xdr:cNvPr id="519" name="直線コネクタ 518"/>
        <xdr:cNvCxnSpPr/>
      </xdr:nvCxnSpPr>
      <xdr:spPr>
        <a:xfrm>
          <a:off x="13703300" y="66931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163785</xdr:rowOff>
    </xdr:from>
    <xdr:to>
      <xdr:col>71</xdr:col>
      <xdr:colOff>177800</xdr:colOff>
      <xdr:row>39</xdr:row>
      <xdr:rowOff>6641</xdr:rowOff>
    </xdr:to>
    <xdr:cxnSp macro="">
      <xdr:nvCxnSpPr>
        <xdr:cNvPr id="522" name="直線コネクタ 521"/>
        <xdr:cNvCxnSpPr/>
      </xdr:nvCxnSpPr>
      <xdr:spPr>
        <a:xfrm>
          <a:off x="12814300" y="6678885"/>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137411</xdr:rowOff>
    </xdr:from>
    <xdr:to>
      <xdr:col>67</xdr:col>
      <xdr:colOff>101600</xdr:colOff>
      <xdr:row>39</xdr:row>
      <xdr:rowOff>67561</xdr:rowOff>
    </xdr:to>
    <xdr:sp macro="" textlink="">
      <xdr:nvSpPr>
        <xdr:cNvPr id="525" name="フローチャート: 判断 524"/>
        <xdr:cNvSpPr/>
      </xdr:nvSpPr>
      <xdr:spPr>
        <a:xfrm>
          <a:off x="127635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58688</xdr:rowOff>
    </xdr:from>
    <xdr:ext cx="534377" cy="259045"/>
    <xdr:sp macro="" textlink="">
      <xdr:nvSpPr>
        <xdr:cNvPr id="526" name="テキスト ボックス 525"/>
        <xdr:cNvSpPr txBox="1"/>
      </xdr:nvSpPr>
      <xdr:spPr>
        <a:xfrm>
          <a:off x="12547111" y="674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139306</xdr:rowOff>
    </xdr:from>
    <xdr:to>
      <xdr:col>85</xdr:col>
      <xdr:colOff>177800</xdr:colOff>
      <xdr:row>39</xdr:row>
      <xdr:rowOff>69456</xdr:rowOff>
    </xdr:to>
    <xdr:sp macro="" textlink="">
      <xdr:nvSpPr>
        <xdr:cNvPr id="532" name="楕円 531"/>
        <xdr:cNvSpPr/>
      </xdr:nvSpPr>
      <xdr:spPr>
        <a:xfrm>
          <a:off x="16268700" y="66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144623</xdr:rowOff>
    </xdr:from>
    <xdr:to>
      <xdr:col>81</xdr:col>
      <xdr:colOff>101600</xdr:colOff>
      <xdr:row>39</xdr:row>
      <xdr:rowOff>74773</xdr:rowOff>
    </xdr:to>
    <xdr:sp macro="" textlink="">
      <xdr:nvSpPr>
        <xdr:cNvPr id="534" name="楕円 533"/>
        <xdr:cNvSpPr/>
      </xdr:nvSpPr>
      <xdr:spPr>
        <a:xfrm>
          <a:off x="15430500" y="66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65900</xdr:rowOff>
    </xdr:from>
    <xdr:ext cx="534377" cy="259045"/>
    <xdr:sp macro="" textlink="">
      <xdr:nvSpPr>
        <xdr:cNvPr id="535" name="テキスト ボックス 534"/>
        <xdr:cNvSpPr txBox="1"/>
      </xdr:nvSpPr>
      <xdr:spPr>
        <a:xfrm>
          <a:off x="15214111" y="67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146042</xdr:rowOff>
    </xdr:from>
    <xdr:to>
      <xdr:col>76</xdr:col>
      <xdr:colOff>165100</xdr:colOff>
      <xdr:row>39</xdr:row>
      <xdr:rowOff>76192</xdr:rowOff>
    </xdr:to>
    <xdr:sp macro="" textlink="">
      <xdr:nvSpPr>
        <xdr:cNvPr id="536" name="楕円 535"/>
        <xdr:cNvSpPr/>
      </xdr:nvSpPr>
      <xdr:spPr>
        <a:xfrm>
          <a:off x="14541500" y="66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67319</xdr:rowOff>
    </xdr:from>
    <xdr:ext cx="534377" cy="259045"/>
    <xdr:sp macro="" textlink="">
      <xdr:nvSpPr>
        <xdr:cNvPr id="537" name="テキスト ボックス 536"/>
        <xdr:cNvSpPr txBox="1"/>
      </xdr:nvSpPr>
      <xdr:spPr>
        <a:xfrm>
          <a:off x="14325111" y="675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127291</xdr:rowOff>
    </xdr:from>
    <xdr:to>
      <xdr:col>72</xdr:col>
      <xdr:colOff>38100</xdr:colOff>
      <xdr:row>39</xdr:row>
      <xdr:rowOff>57441</xdr:rowOff>
    </xdr:to>
    <xdr:sp macro="" textlink="">
      <xdr:nvSpPr>
        <xdr:cNvPr id="538" name="楕円 537"/>
        <xdr:cNvSpPr/>
      </xdr:nvSpPr>
      <xdr:spPr>
        <a:xfrm>
          <a:off x="13652500" y="66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73968</xdr:rowOff>
    </xdr:from>
    <xdr:ext cx="534377" cy="259045"/>
    <xdr:sp macro="" textlink="">
      <xdr:nvSpPr>
        <xdr:cNvPr id="539" name="テキスト ボックス 538"/>
        <xdr:cNvSpPr txBox="1"/>
      </xdr:nvSpPr>
      <xdr:spPr>
        <a:xfrm>
          <a:off x="13436111" y="641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112985</xdr:rowOff>
    </xdr:from>
    <xdr:to>
      <xdr:col>67</xdr:col>
      <xdr:colOff>101600</xdr:colOff>
      <xdr:row>39</xdr:row>
      <xdr:rowOff>43135</xdr:rowOff>
    </xdr:to>
    <xdr:sp macro="" textlink="">
      <xdr:nvSpPr>
        <xdr:cNvPr id="540" name="楕円 539"/>
        <xdr:cNvSpPr/>
      </xdr:nvSpPr>
      <xdr:spPr>
        <a:xfrm>
          <a:off x="12763500" y="6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59662</xdr:rowOff>
    </xdr:from>
    <xdr:ext cx="534377" cy="259045"/>
    <xdr:sp macro="" textlink="">
      <xdr:nvSpPr>
        <xdr:cNvPr id="541" name="テキスト ボックス 540"/>
        <xdr:cNvSpPr txBox="1"/>
      </xdr:nvSpPr>
      <xdr:spPr>
        <a:xfrm>
          <a:off x="12547111" y="64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5" name="テキスト ボックス 554"/>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7" name="テキスト ボックス 556"/>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9" name="テキスト ボックス 558"/>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1" name="テキスト ボックス 560"/>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3" name="テキスト ボックス 562"/>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5" name="テキスト ボックス 56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7" name="直線コネクタ 56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9" name="直線コネクタ 56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1" name="直線コネクタ 57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2" name="直線コネクタ 57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4" name="フローチャート: 判断 57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5" name="直線コネクタ 57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6" name="フローチャート: 判断 575"/>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7" name="テキスト ボックス 576"/>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8" name="直線コネクタ 57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9" name="フローチャート: 判断 57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0" name="テキスト ボックス 579"/>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1" name="直線コネクタ 58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2" name="フローチャート: 判断 58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3" name="テキスト ボックス 582"/>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4" name="フローチャート: 判断 583"/>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5" name="テキスト ボックス 584"/>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1" name="楕円 59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3" name="楕円 59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4" name="テキスト ボックス 593"/>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5" name="楕円 59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6" name="テキスト ボックス 595"/>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7" name="楕円 59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8" name="テキスト ボックス 597"/>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9" name="楕円 59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0" name="テキスト ボックス 599"/>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6" name="直線コネクタ 62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28" name="直線コネクタ 62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2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30" name="直線コネクタ 62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84905</xdr:rowOff>
    </xdr:from>
    <xdr:to>
      <xdr:col>85</xdr:col>
      <xdr:colOff>127000</xdr:colOff>
      <xdr:row>76</xdr:row>
      <xdr:rowOff>139650</xdr:rowOff>
    </xdr:to>
    <xdr:cxnSp macro="">
      <xdr:nvCxnSpPr>
        <xdr:cNvPr id="631" name="直線コネクタ 630"/>
        <xdr:cNvCxnSpPr/>
      </xdr:nvCxnSpPr>
      <xdr:spPr>
        <a:xfrm>
          <a:off x="15481300" y="13115105"/>
          <a:ext cx="838200" cy="5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32" name="公債費平均値テキスト"/>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33" name="フローチャート: 判断 63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84905</xdr:rowOff>
    </xdr:from>
    <xdr:to>
      <xdr:col>81</xdr:col>
      <xdr:colOff>50800</xdr:colOff>
      <xdr:row>76</xdr:row>
      <xdr:rowOff>124070</xdr:rowOff>
    </xdr:to>
    <xdr:cxnSp macro="">
      <xdr:nvCxnSpPr>
        <xdr:cNvPr id="634" name="直線コネクタ 633"/>
        <xdr:cNvCxnSpPr/>
      </xdr:nvCxnSpPr>
      <xdr:spPr>
        <a:xfrm flipV="1">
          <a:off x="14592300" y="13115105"/>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35" name="フローチャート: 判断 63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6" name="テキスト ボックス 635"/>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124070</xdr:rowOff>
    </xdr:from>
    <xdr:to>
      <xdr:col>76</xdr:col>
      <xdr:colOff>114300</xdr:colOff>
      <xdr:row>77</xdr:row>
      <xdr:rowOff>77315</xdr:rowOff>
    </xdr:to>
    <xdr:cxnSp macro="">
      <xdr:nvCxnSpPr>
        <xdr:cNvPr id="637" name="直線コネクタ 636"/>
        <xdr:cNvCxnSpPr/>
      </xdr:nvCxnSpPr>
      <xdr:spPr>
        <a:xfrm flipV="1">
          <a:off x="13703300" y="13154270"/>
          <a:ext cx="8890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38" name="フローチャート: 判断 63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39" name="テキスト ボックス 638"/>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149141</xdr:rowOff>
    </xdr:from>
    <xdr:to>
      <xdr:col>71</xdr:col>
      <xdr:colOff>177800</xdr:colOff>
      <xdr:row>77</xdr:row>
      <xdr:rowOff>77315</xdr:rowOff>
    </xdr:to>
    <xdr:cxnSp macro="">
      <xdr:nvCxnSpPr>
        <xdr:cNvPr id="640" name="直線コネクタ 639"/>
        <xdr:cNvCxnSpPr/>
      </xdr:nvCxnSpPr>
      <xdr:spPr>
        <a:xfrm>
          <a:off x="12814300" y="13179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41" name="フローチャート: 判断 64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42" name="テキスト ボックス 641"/>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84824</xdr:rowOff>
    </xdr:from>
    <xdr:to>
      <xdr:col>67</xdr:col>
      <xdr:colOff>101600</xdr:colOff>
      <xdr:row>77</xdr:row>
      <xdr:rowOff>14974</xdr:rowOff>
    </xdr:to>
    <xdr:sp macro="" textlink="">
      <xdr:nvSpPr>
        <xdr:cNvPr id="643" name="フローチャート: 判断 642"/>
        <xdr:cNvSpPr/>
      </xdr:nvSpPr>
      <xdr:spPr>
        <a:xfrm>
          <a:off x="12763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31501</xdr:rowOff>
    </xdr:from>
    <xdr:ext cx="599010" cy="259045"/>
    <xdr:sp macro="" textlink="">
      <xdr:nvSpPr>
        <xdr:cNvPr id="644" name="テキスト ボックス 643"/>
        <xdr:cNvSpPr txBox="1"/>
      </xdr:nvSpPr>
      <xdr:spPr>
        <a:xfrm>
          <a:off x="12514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88850</xdr:rowOff>
    </xdr:from>
    <xdr:to>
      <xdr:col>85</xdr:col>
      <xdr:colOff>177800</xdr:colOff>
      <xdr:row>77</xdr:row>
      <xdr:rowOff>19000</xdr:rowOff>
    </xdr:to>
    <xdr:sp macro="" textlink="">
      <xdr:nvSpPr>
        <xdr:cNvPr id="650" name="楕円 649"/>
        <xdr:cNvSpPr/>
      </xdr:nvSpPr>
      <xdr:spPr>
        <a:xfrm>
          <a:off x="16268700" y="131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111728</xdr:rowOff>
    </xdr:from>
    <xdr:ext cx="599010" cy="259045"/>
    <xdr:sp macro="" textlink="">
      <xdr:nvSpPr>
        <xdr:cNvPr id="651" name="公債費該当値テキスト"/>
        <xdr:cNvSpPr txBox="1"/>
      </xdr:nvSpPr>
      <xdr:spPr>
        <a:xfrm>
          <a:off x="16370300" y="1297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34105</xdr:rowOff>
    </xdr:from>
    <xdr:to>
      <xdr:col>81</xdr:col>
      <xdr:colOff>101600</xdr:colOff>
      <xdr:row>76</xdr:row>
      <xdr:rowOff>135705</xdr:rowOff>
    </xdr:to>
    <xdr:sp macro="" textlink="">
      <xdr:nvSpPr>
        <xdr:cNvPr id="652" name="楕円 651"/>
        <xdr:cNvSpPr/>
      </xdr:nvSpPr>
      <xdr:spPr>
        <a:xfrm>
          <a:off x="15430500" y="130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152232</xdr:rowOff>
    </xdr:from>
    <xdr:ext cx="599010" cy="259045"/>
    <xdr:sp macro="" textlink="">
      <xdr:nvSpPr>
        <xdr:cNvPr id="653" name="テキスト ボックス 652"/>
        <xdr:cNvSpPr txBox="1"/>
      </xdr:nvSpPr>
      <xdr:spPr>
        <a:xfrm>
          <a:off x="15181795" y="1283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73270</xdr:rowOff>
    </xdr:from>
    <xdr:to>
      <xdr:col>76</xdr:col>
      <xdr:colOff>165100</xdr:colOff>
      <xdr:row>77</xdr:row>
      <xdr:rowOff>3420</xdr:rowOff>
    </xdr:to>
    <xdr:sp macro="" textlink="">
      <xdr:nvSpPr>
        <xdr:cNvPr id="654" name="楕円 653"/>
        <xdr:cNvSpPr/>
      </xdr:nvSpPr>
      <xdr:spPr>
        <a:xfrm>
          <a:off x="14541500" y="131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19947</xdr:rowOff>
    </xdr:from>
    <xdr:ext cx="599010" cy="259045"/>
    <xdr:sp macro="" textlink="">
      <xdr:nvSpPr>
        <xdr:cNvPr id="655" name="テキスト ボックス 654"/>
        <xdr:cNvSpPr txBox="1"/>
      </xdr:nvSpPr>
      <xdr:spPr>
        <a:xfrm>
          <a:off x="14292795" y="1287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26515</xdr:rowOff>
    </xdr:from>
    <xdr:to>
      <xdr:col>72</xdr:col>
      <xdr:colOff>38100</xdr:colOff>
      <xdr:row>77</xdr:row>
      <xdr:rowOff>128115</xdr:rowOff>
    </xdr:to>
    <xdr:sp macro="" textlink="">
      <xdr:nvSpPr>
        <xdr:cNvPr id="656" name="楕円 655"/>
        <xdr:cNvSpPr/>
      </xdr:nvSpPr>
      <xdr:spPr>
        <a:xfrm>
          <a:off x="13652500" y="13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144642</xdr:rowOff>
    </xdr:from>
    <xdr:ext cx="599010" cy="259045"/>
    <xdr:sp macro="" textlink="">
      <xdr:nvSpPr>
        <xdr:cNvPr id="657" name="テキスト ボックス 656"/>
        <xdr:cNvSpPr txBox="1"/>
      </xdr:nvSpPr>
      <xdr:spPr>
        <a:xfrm>
          <a:off x="13403795" y="1300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98341</xdr:rowOff>
    </xdr:from>
    <xdr:to>
      <xdr:col>67</xdr:col>
      <xdr:colOff>101600</xdr:colOff>
      <xdr:row>77</xdr:row>
      <xdr:rowOff>28491</xdr:rowOff>
    </xdr:to>
    <xdr:sp macro="" textlink="">
      <xdr:nvSpPr>
        <xdr:cNvPr id="658" name="楕円 657"/>
        <xdr:cNvSpPr/>
      </xdr:nvSpPr>
      <xdr:spPr>
        <a:xfrm>
          <a:off x="12763500" y="131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19618</xdr:rowOff>
    </xdr:from>
    <xdr:ext cx="599010" cy="259045"/>
    <xdr:sp macro="" textlink="">
      <xdr:nvSpPr>
        <xdr:cNvPr id="659" name="テキスト ボックス 658"/>
        <xdr:cNvSpPr txBox="1"/>
      </xdr:nvSpPr>
      <xdr:spPr>
        <a:xfrm>
          <a:off x="12514795" y="1322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81" name="直線コネクタ 680"/>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82" name="積立金最小値テキスト"/>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83" name="直線コネクタ 682"/>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84" name="積立金最大値テキスト"/>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85" name="直線コネクタ 684"/>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47606</xdr:rowOff>
    </xdr:from>
    <xdr:to>
      <xdr:col>85</xdr:col>
      <xdr:colOff>127000</xdr:colOff>
      <xdr:row>98</xdr:row>
      <xdr:rowOff>100513</xdr:rowOff>
    </xdr:to>
    <xdr:cxnSp macro="">
      <xdr:nvCxnSpPr>
        <xdr:cNvPr id="686" name="直線コネクタ 685"/>
        <xdr:cNvCxnSpPr/>
      </xdr:nvCxnSpPr>
      <xdr:spPr>
        <a:xfrm>
          <a:off x="15481300" y="16849706"/>
          <a:ext cx="8382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87" name="積立金平均値テキスト"/>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88" name="フローチャート: 判断 687"/>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47606</xdr:rowOff>
    </xdr:from>
    <xdr:to>
      <xdr:col>81</xdr:col>
      <xdr:colOff>50800</xdr:colOff>
      <xdr:row>98</xdr:row>
      <xdr:rowOff>107152</xdr:rowOff>
    </xdr:to>
    <xdr:cxnSp macro="">
      <xdr:nvCxnSpPr>
        <xdr:cNvPr id="689" name="直線コネクタ 688"/>
        <xdr:cNvCxnSpPr/>
      </xdr:nvCxnSpPr>
      <xdr:spPr>
        <a:xfrm flipV="1">
          <a:off x="14592300" y="16849706"/>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90" name="フローチャート: 判断 689"/>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91" name="テキスト ボックス 690"/>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128298</xdr:rowOff>
    </xdr:from>
    <xdr:to>
      <xdr:col>76</xdr:col>
      <xdr:colOff>114300</xdr:colOff>
      <xdr:row>98</xdr:row>
      <xdr:rowOff>107152</xdr:rowOff>
    </xdr:to>
    <xdr:cxnSp macro="">
      <xdr:nvCxnSpPr>
        <xdr:cNvPr id="692" name="直線コネクタ 691"/>
        <xdr:cNvCxnSpPr/>
      </xdr:nvCxnSpPr>
      <xdr:spPr>
        <a:xfrm>
          <a:off x="13703300" y="16758948"/>
          <a:ext cx="8890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93" name="フローチャート: 判断 692"/>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94" name="テキスト ボックス 693"/>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141630</xdr:rowOff>
    </xdr:from>
    <xdr:to>
      <xdr:col>71</xdr:col>
      <xdr:colOff>177800</xdr:colOff>
      <xdr:row>97</xdr:row>
      <xdr:rowOff>128298</xdr:rowOff>
    </xdr:to>
    <xdr:cxnSp macro="">
      <xdr:nvCxnSpPr>
        <xdr:cNvPr id="695" name="直線コネクタ 694"/>
        <xdr:cNvCxnSpPr/>
      </xdr:nvCxnSpPr>
      <xdr:spPr>
        <a:xfrm>
          <a:off x="12814300" y="16600830"/>
          <a:ext cx="889000" cy="15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96" name="フローチャート: 判断 695"/>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97" name="テキスト ボックス 696"/>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68528</xdr:rowOff>
    </xdr:from>
    <xdr:to>
      <xdr:col>67</xdr:col>
      <xdr:colOff>101600</xdr:colOff>
      <xdr:row>96</xdr:row>
      <xdr:rowOff>170128</xdr:rowOff>
    </xdr:to>
    <xdr:sp macro="" textlink="">
      <xdr:nvSpPr>
        <xdr:cNvPr id="698" name="フローチャート: 判断 697"/>
        <xdr:cNvSpPr/>
      </xdr:nvSpPr>
      <xdr:spPr>
        <a:xfrm>
          <a:off x="12763500" y="165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xdr:rowOff>
    </xdr:from>
    <xdr:ext cx="534377" cy="259045"/>
    <xdr:sp macro="" textlink="">
      <xdr:nvSpPr>
        <xdr:cNvPr id="699" name="テキスト ボックス 698"/>
        <xdr:cNvSpPr txBox="1"/>
      </xdr:nvSpPr>
      <xdr:spPr>
        <a:xfrm>
          <a:off x="12547111" y="163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49713</xdr:rowOff>
    </xdr:from>
    <xdr:to>
      <xdr:col>85</xdr:col>
      <xdr:colOff>177800</xdr:colOff>
      <xdr:row>98</xdr:row>
      <xdr:rowOff>151313</xdr:rowOff>
    </xdr:to>
    <xdr:sp macro="" textlink="">
      <xdr:nvSpPr>
        <xdr:cNvPr id="705" name="楕円 704"/>
        <xdr:cNvSpPr/>
      </xdr:nvSpPr>
      <xdr:spPr>
        <a:xfrm>
          <a:off x="16268700" y="168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136090</xdr:rowOff>
    </xdr:from>
    <xdr:ext cx="469744" cy="259045"/>
    <xdr:sp macro="" textlink="">
      <xdr:nvSpPr>
        <xdr:cNvPr id="706" name="積立金該当値テキスト"/>
        <xdr:cNvSpPr txBox="1"/>
      </xdr:nvSpPr>
      <xdr:spPr>
        <a:xfrm>
          <a:off x="16370300" y="167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168256</xdr:rowOff>
    </xdr:from>
    <xdr:to>
      <xdr:col>81</xdr:col>
      <xdr:colOff>101600</xdr:colOff>
      <xdr:row>98</xdr:row>
      <xdr:rowOff>98406</xdr:rowOff>
    </xdr:to>
    <xdr:sp macro="" textlink="">
      <xdr:nvSpPr>
        <xdr:cNvPr id="707" name="楕円 706"/>
        <xdr:cNvSpPr/>
      </xdr:nvSpPr>
      <xdr:spPr>
        <a:xfrm>
          <a:off x="15430500" y="167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89533</xdr:rowOff>
    </xdr:from>
    <xdr:ext cx="534377" cy="259045"/>
    <xdr:sp macro="" textlink="">
      <xdr:nvSpPr>
        <xdr:cNvPr id="708" name="テキスト ボックス 707"/>
        <xdr:cNvSpPr txBox="1"/>
      </xdr:nvSpPr>
      <xdr:spPr>
        <a:xfrm>
          <a:off x="15214111" y="168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56352</xdr:rowOff>
    </xdr:from>
    <xdr:to>
      <xdr:col>76</xdr:col>
      <xdr:colOff>165100</xdr:colOff>
      <xdr:row>98</xdr:row>
      <xdr:rowOff>157952</xdr:rowOff>
    </xdr:to>
    <xdr:sp macro="" textlink="">
      <xdr:nvSpPr>
        <xdr:cNvPr id="709" name="楕円 708"/>
        <xdr:cNvSpPr/>
      </xdr:nvSpPr>
      <xdr:spPr>
        <a:xfrm>
          <a:off x="14541500" y="168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149079</xdr:rowOff>
    </xdr:from>
    <xdr:ext cx="469744" cy="259045"/>
    <xdr:sp macro="" textlink="">
      <xdr:nvSpPr>
        <xdr:cNvPr id="710" name="テキスト ボックス 709"/>
        <xdr:cNvSpPr txBox="1"/>
      </xdr:nvSpPr>
      <xdr:spPr>
        <a:xfrm>
          <a:off x="14357428"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77498</xdr:rowOff>
    </xdr:from>
    <xdr:to>
      <xdr:col>72</xdr:col>
      <xdr:colOff>38100</xdr:colOff>
      <xdr:row>98</xdr:row>
      <xdr:rowOff>7648</xdr:rowOff>
    </xdr:to>
    <xdr:sp macro="" textlink="">
      <xdr:nvSpPr>
        <xdr:cNvPr id="711" name="楕円 710"/>
        <xdr:cNvSpPr/>
      </xdr:nvSpPr>
      <xdr:spPr>
        <a:xfrm>
          <a:off x="13652500" y="167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170225</xdr:rowOff>
    </xdr:from>
    <xdr:ext cx="534377" cy="259045"/>
    <xdr:sp macro="" textlink="">
      <xdr:nvSpPr>
        <xdr:cNvPr id="712" name="テキスト ボックス 711"/>
        <xdr:cNvSpPr txBox="1"/>
      </xdr:nvSpPr>
      <xdr:spPr>
        <a:xfrm>
          <a:off x="13436111" y="168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90830</xdr:rowOff>
    </xdr:from>
    <xdr:to>
      <xdr:col>67</xdr:col>
      <xdr:colOff>101600</xdr:colOff>
      <xdr:row>97</xdr:row>
      <xdr:rowOff>20980</xdr:rowOff>
    </xdr:to>
    <xdr:sp macro="" textlink="">
      <xdr:nvSpPr>
        <xdr:cNvPr id="713" name="楕円 712"/>
        <xdr:cNvSpPr/>
      </xdr:nvSpPr>
      <xdr:spPr>
        <a:xfrm>
          <a:off x="12763500" y="165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12107</xdr:rowOff>
    </xdr:from>
    <xdr:ext cx="534377" cy="259045"/>
    <xdr:sp macro="" textlink="">
      <xdr:nvSpPr>
        <xdr:cNvPr id="714" name="テキスト ボックス 713"/>
        <xdr:cNvSpPr txBox="1"/>
      </xdr:nvSpPr>
      <xdr:spPr>
        <a:xfrm>
          <a:off x="12547111" y="1664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40" name="直線コネクタ 739"/>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43"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4" name="直線コネクタ 743"/>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6"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7" name="フローチャート: 判断 746"/>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9" name="フローチャート: 判断 748"/>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50" name="テキスト ボックス 749"/>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52" name="フローチャート: 判断 751"/>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53" name="テキスト ボックス 752"/>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5" name="フローチャート: 判断 754"/>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6" name="テキスト ボックス 755"/>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97391</xdr:rowOff>
    </xdr:from>
    <xdr:to>
      <xdr:col>98</xdr:col>
      <xdr:colOff>38100</xdr:colOff>
      <xdr:row>38</xdr:row>
      <xdr:rowOff>27541</xdr:rowOff>
    </xdr:to>
    <xdr:sp macro="" textlink="">
      <xdr:nvSpPr>
        <xdr:cNvPr id="757" name="フローチャート: 判断 756"/>
        <xdr:cNvSpPr/>
      </xdr:nvSpPr>
      <xdr:spPr>
        <a:xfrm>
          <a:off x="18605500" y="644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44068</xdr:rowOff>
    </xdr:from>
    <xdr:ext cx="378565" cy="259045"/>
    <xdr:sp macro="" textlink="">
      <xdr:nvSpPr>
        <xdr:cNvPr id="758" name="テキスト ボックス 757"/>
        <xdr:cNvSpPr txBox="1"/>
      </xdr:nvSpPr>
      <xdr:spPr>
        <a:xfrm>
          <a:off x="18467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9" name="テキスト ボックス 788"/>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1" name="テキスト ボックス 790"/>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5" name="直線コネクタ 794"/>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8"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9" name="直線コネクタ 798"/>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103645</xdr:rowOff>
    </xdr:from>
    <xdr:to>
      <xdr:col>116</xdr:col>
      <xdr:colOff>63500</xdr:colOff>
      <xdr:row>58</xdr:row>
      <xdr:rowOff>104815</xdr:rowOff>
    </xdr:to>
    <xdr:cxnSp macro="">
      <xdr:nvCxnSpPr>
        <xdr:cNvPr id="800" name="直線コネクタ 799"/>
        <xdr:cNvCxnSpPr/>
      </xdr:nvCxnSpPr>
      <xdr:spPr>
        <a:xfrm flipV="1">
          <a:off x="21323300" y="10047745"/>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801"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802" name="フローチャート: 判断 801"/>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104815</xdr:rowOff>
    </xdr:from>
    <xdr:to>
      <xdr:col>111</xdr:col>
      <xdr:colOff>177800</xdr:colOff>
      <xdr:row>58</xdr:row>
      <xdr:rowOff>105675</xdr:rowOff>
    </xdr:to>
    <xdr:cxnSp macro="">
      <xdr:nvCxnSpPr>
        <xdr:cNvPr id="803" name="直線コネクタ 802"/>
        <xdr:cNvCxnSpPr/>
      </xdr:nvCxnSpPr>
      <xdr:spPr>
        <a:xfrm flipV="1">
          <a:off x="20434300" y="10048915"/>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4" name="フローチャート: 判断 803"/>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5" name="テキスト ボックス 804"/>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105675</xdr:rowOff>
    </xdr:from>
    <xdr:to>
      <xdr:col>107</xdr:col>
      <xdr:colOff>50800</xdr:colOff>
      <xdr:row>58</xdr:row>
      <xdr:rowOff>106352</xdr:rowOff>
    </xdr:to>
    <xdr:cxnSp macro="">
      <xdr:nvCxnSpPr>
        <xdr:cNvPr id="806" name="直線コネクタ 805"/>
        <xdr:cNvCxnSpPr/>
      </xdr:nvCxnSpPr>
      <xdr:spPr>
        <a:xfrm flipV="1">
          <a:off x="19545300" y="1004977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7" name="フローチャート: 判断 806"/>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8" name="テキスト ボックス 807"/>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106352</xdr:rowOff>
    </xdr:from>
    <xdr:to>
      <xdr:col>102</xdr:col>
      <xdr:colOff>114300</xdr:colOff>
      <xdr:row>58</xdr:row>
      <xdr:rowOff>107193</xdr:rowOff>
    </xdr:to>
    <xdr:cxnSp macro="">
      <xdr:nvCxnSpPr>
        <xdr:cNvPr id="809" name="直線コネクタ 808"/>
        <xdr:cNvCxnSpPr/>
      </xdr:nvCxnSpPr>
      <xdr:spPr>
        <a:xfrm flipV="1">
          <a:off x="18656300" y="1005045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10" name="フローチャート: 判断 809"/>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11" name="テキスト ボックス 810"/>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5708</xdr:rowOff>
    </xdr:from>
    <xdr:to>
      <xdr:col>98</xdr:col>
      <xdr:colOff>38100</xdr:colOff>
      <xdr:row>58</xdr:row>
      <xdr:rowOff>107308</xdr:rowOff>
    </xdr:to>
    <xdr:sp macro="" textlink="">
      <xdr:nvSpPr>
        <xdr:cNvPr id="812" name="フローチャート: 判断 811"/>
        <xdr:cNvSpPr/>
      </xdr:nvSpPr>
      <xdr:spPr>
        <a:xfrm>
          <a:off x="18605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123835</xdr:rowOff>
    </xdr:from>
    <xdr:ext cx="469744" cy="259045"/>
    <xdr:sp macro="" textlink="">
      <xdr:nvSpPr>
        <xdr:cNvPr id="813" name="テキスト ボックス 812"/>
        <xdr:cNvSpPr txBox="1"/>
      </xdr:nvSpPr>
      <xdr:spPr>
        <a:xfrm>
          <a:off x="18421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52845</xdr:rowOff>
    </xdr:from>
    <xdr:to>
      <xdr:col>116</xdr:col>
      <xdr:colOff>114300</xdr:colOff>
      <xdr:row>58</xdr:row>
      <xdr:rowOff>154445</xdr:rowOff>
    </xdr:to>
    <xdr:sp macro="" textlink="">
      <xdr:nvSpPr>
        <xdr:cNvPr id="819" name="楕円 818"/>
        <xdr:cNvSpPr/>
      </xdr:nvSpPr>
      <xdr:spPr>
        <a:xfrm>
          <a:off x="22110700" y="99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139222</xdr:rowOff>
    </xdr:from>
    <xdr:ext cx="469744" cy="259045"/>
    <xdr:sp macro="" textlink="">
      <xdr:nvSpPr>
        <xdr:cNvPr id="820" name="貸付金該当値テキスト"/>
        <xdr:cNvSpPr txBox="1"/>
      </xdr:nvSpPr>
      <xdr:spPr>
        <a:xfrm>
          <a:off x="22212300" y="99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54015</xdr:rowOff>
    </xdr:from>
    <xdr:to>
      <xdr:col>112</xdr:col>
      <xdr:colOff>38100</xdr:colOff>
      <xdr:row>58</xdr:row>
      <xdr:rowOff>155615</xdr:rowOff>
    </xdr:to>
    <xdr:sp macro="" textlink="">
      <xdr:nvSpPr>
        <xdr:cNvPr id="821" name="楕円 820"/>
        <xdr:cNvSpPr/>
      </xdr:nvSpPr>
      <xdr:spPr>
        <a:xfrm>
          <a:off x="212725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146742</xdr:rowOff>
    </xdr:from>
    <xdr:ext cx="469744" cy="259045"/>
    <xdr:sp macro="" textlink="">
      <xdr:nvSpPr>
        <xdr:cNvPr id="822" name="テキスト ボックス 821"/>
        <xdr:cNvSpPr txBox="1"/>
      </xdr:nvSpPr>
      <xdr:spPr>
        <a:xfrm>
          <a:off x="21088428" y="1009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54875</xdr:rowOff>
    </xdr:from>
    <xdr:to>
      <xdr:col>107</xdr:col>
      <xdr:colOff>101600</xdr:colOff>
      <xdr:row>58</xdr:row>
      <xdr:rowOff>156475</xdr:rowOff>
    </xdr:to>
    <xdr:sp macro="" textlink="">
      <xdr:nvSpPr>
        <xdr:cNvPr id="823" name="楕円 822"/>
        <xdr:cNvSpPr/>
      </xdr:nvSpPr>
      <xdr:spPr>
        <a:xfrm>
          <a:off x="20383500" y="99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147602</xdr:rowOff>
    </xdr:from>
    <xdr:ext cx="469744" cy="259045"/>
    <xdr:sp macro="" textlink="">
      <xdr:nvSpPr>
        <xdr:cNvPr id="824" name="テキスト ボックス 823"/>
        <xdr:cNvSpPr txBox="1"/>
      </xdr:nvSpPr>
      <xdr:spPr>
        <a:xfrm>
          <a:off x="20199428" y="1009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55552</xdr:rowOff>
    </xdr:from>
    <xdr:to>
      <xdr:col>102</xdr:col>
      <xdr:colOff>165100</xdr:colOff>
      <xdr:row>58</xdr:row>
      <xdr:rowOff>157152</xdr:rowOff>
    </xdr:to>
    <xdr:sp macro="" textlink="">
      <xdr:nvSpPr>
        <xdr:cNvPr id="825" name="楕円 824"/>
        <xdr:cNvSpPr/>
      </xdr:nvSpPr>
      <xdr:spPr>
        <a:xfrm>
          <a:off x="19494500" y="9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148279</xdr:rowOff>
    </xdr:from>
    <xdr:ext cx="469744" cy="259045"/>
    <xdr:sp macro="" textlink="">
      <xdr:nvSpPr>
        <xdr:cNvPr id="826" name="テキスト ボックス 825"/>
        <xdr:cNvSpPr txBox="1"/>
      </xdr:nvSpPr>
      <xdr:spPr>
        <a:xfrm>
          <a:off x="19310428" y="1009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56393</xdr:rowOff>
    </xdr:from>
    <xdr:to>
      <xdr:col>98</xdr:col>
      <xdr:colOff>38100</xdr:colOff>
      <xdr:row>58</xdr:row>
      <xdr:rowOff>157993</xdr:rowOff>
    </xdr:to>
    <xdr:sp macro="" textlink="">
      <xdr:nvSpPr>
        <xdr:cNvPr id="827" name="楕円 826"/>
        <xdr:cNvSpPr/>
      </xdr:nvSpPr>
      <xdr:spPr>
        <a:xfrm>
          <a:off x="18605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149120</xdr:rowOff>
    </xdr:from>
    <xdr:ext cx="469744" cy="259045"/>
    <xdr:sp macro="" textlink="">
      <xdr:nvSpPr>
        <xdr:cNvPr id="828" name="テキスト ボックス 827"/>
        <xdr:cNvSpPr txBox="1"/>
      </xdr:nvSpPr>
      <xdr:spPr>
        <a:xfrm>
          <a:off x="18421428" y="100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50" name="直線コネクタ 849"/>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51"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52" name="直線コネクタ 851"/>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53"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54" name="直線コネクタ 853"/>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119995</xdr:rowOff>
    </xdr:from>
    <xdr:to>
      <xdr:col>116</xdr:col>
      <xdr:colOff>63500</xdr:colOff>
      <xdr:row>75</xdr:row>
      <xdr:rowOff>147884</xdr:rowOff>
    </xdr:to>
    <xdr:cxnSp macro="">
      <xdr:nvCxnSpPr>
        <xdr:cNvPr id="855" name="直線コネクタ 854"/>
        <xdr:cNvCxnSpPr/>
      </xdr:nvCxnSpPr>
      <xdr:spPr>
        <a:xfrm flipV="1">
          <a:off x="21323300" y="12978745"/>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56" name="繰出金平均値テキスト"/>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57" name="フローチャート: 判断 856"/>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147884</xdr:rowOff>
    </xdr:from>
    <xdr:to>
      <xdr:col>111</xdr:col>
      <xdr:colOff>177800</xdr:colOff>
      <xdr:row>76</xdr:row>
      <xdr:rowOff>11373</xdr:rowOff>
    </xdr:to>
    <xdr:cxnSp macro="">
      <xdr:nvCxnSpPr>
        <xdr:cNvPr id="858" name="直線コネクタ 857"/>
        <xdr:cNvCxnSpPr/>
      </xdr:nvCxnSpPr>
      <xdr:spPr>
        <a:xfrm flipV="1">
          <a:off x="20434300" y="13006634"/>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9" name="フローチャート: 判断 858"/>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60" name="テキスト ボックス 859"/>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4483</xdr:rowOff>
    </xdr:from>
    <xdr:to>
      <xdr:col>107</xdr:col>
      <xdr:colOff>50800</xdr:colOff>
      <xdr:row>76</xdr:row>
      <xdr:rowOff>11373</xdr:rowOff>
    </xdr:to>
    <xdr:cxnSp macro="">
      <xdr:nvCxnSpPr>
        <xdr:cNvPr id="861" name="直線コネクタ 860"/>
        <xdr:cNvCxnSpPr/>
      </xdr:nvCxnSpPr>
      <xdr:spPr>
        <a:xfrm>
          <a:off x="19545300" y="1303468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62" name="フローチャート: 判断 861"/>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63" name="テキスト ボックス 862"/>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4483</xdr:rowOff>
    </xdr:from>
    <xdr:to>
      <xdr:col>102</xdr:col>
      <xdr:colOff>114300</xdr:colOff>
      <xdr:row>76</xdr:row>
      <xdr:rowOff>15982</xdr:rowOff>
    </xdr:to>
    <xdr:cxnSp macro="">
      <xdr:nvCxnSpPr>
        <xdr:cNvPr id="864" name="直線コネクタ 863"/>
        <xdr:cNvCxnSpPr/>
      </xdr:nvCxnSpPr>
      <xdr:spPr>
        <a:xfrm flipV="1">
          <a:off x="18656300" y="13034683"/>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65" name="フローチャート: 判断 864"/>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66" name="テキスト ボックス 865"/>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110992</xdr:rowOff>
    </xdr:from>
    <xdr:to>
      <xdr:col>98</xdr:col>
      <xdr:colOff>38100</xdr:colOff>
      <xdr:row>76</xdr:row>
      <xdr:rowOff>41142</xdr:rowOff>
    </xdr:to>
    <xdr:sp macro="" textlink="">
      <xdr:nvSpPr>
        <xdr:cNvPr id="867" name="フローチャート: 判断 866"/>
        <xdr:cNvSpPr/>
      </xdr:nvSpPr>
      <xdr:spPr>
        <a:xfrm>
          <a:off x="18605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57669</xdr:rowOff>
    </xdr:from>
    <xdr:ext cx="599010" cy="259045"/>
    <xdr:sp macro="" textlink="">
      <xdr:nvSpPr>
        <xdr:cNvPr id="868" name="テキスト ボックス 867"/>
        <xdr:cNvSpPr txBox="1"/>
      </xdr:nvSpPr>
      <xdr:spPr>
        <a:xfrm>
          <a:off x="18356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69195</xdr:rowOff>
    </xdr:from>
    <xdr:to>
      <xdr:col>116</xdr:col>
      <xdr:colOff>114300</xdr:colOff>
      <xdr:row>75</xdr:row>
      <xdr:rowOff>170796</xdr:rowOff>
    </xdr:to>
    <xdr:sp macro="" textlink="">
      <xdr:nvSpPr>
        <xdr:cNvPr id="874" name="楕円 873"/>
        <xdr:cNvSpPr/>
      </xdr:nvSpPr>
      <xdr:spPr>
        <a:xfrm>
          <a:off x="221107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92072</xdr:rowOff>
    </xdr:from>
    <xdr:ext cx="599010" cy="259045"/>
    <xdr:sp macro="" textlink="">
      <xdr:nvSpPr>
        <xdr:cNvPr id="875" name="繰出金該当値テキスト"/>
        <xdr:cNvSpPr txBox="1"/>
      </xdr:nvSpPr>
      <xdr:spPr>
        <a:xfrm>
          <a:off x="22212300" y="1277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97084</xdr:rowOff>
    </xdr:from>
    <xdr:to>
      <xdr:col>112</xdr:col>
      <xdr:colOff>38100</xdr:colOff>
      <xdr:row>76</xdr:row>
      <xdr:rowOff>27234</xdr:rowOff>
    </xdr:to>
    <xdr:sp macro="" textlink="">
      <xdr:nvSpPr>
        <xdr:cNvPr id="876" name="楕円 875"/>
        <xdr:cNvSpPr/>
      </xdr:nvSpPr>
      <xdr:spPr>
        <a:xfrm>
          <a:off x="21272500" y="129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43761</xdr:rowOff>
    </xdr:from>
    <xdr:ext cx="599010" cy="259045"/>
    <xdr:sp macro="" textlink="">
      <xdr:nvSpPr>
        <xdr:cNvPr id="877" name="テキスト ボックス 876"/>
        <xdr:cNvSpPr txBox="1"/>
      </xdr:nvSpPr>
      <xdr:spPr>
        <a:xfrm>
          <a:off x="21023795" y="1273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132023</xdr:rowOff>
    </xdr:from>
    <xdr:to>
      <xdr:col>107</xdr:col>
      <xdr:colOff>101600</xdr:colOff>
      <xdr:row>76</xdr:row>
      <xdr:rowOff>62173</xdr:rowOff>
    </xdr:to>
    <xdr:sp macro="" textlink="">
      <xdr:nvSpPr>
        <xdr:cNvPr id="878" name="楕円 877"/>
        <xdr:cNvSpPr/>
      </xdr:nvSpPr>
      <xdr:spPr>
        <a:xfrm>
          <a:off x="203835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53300</xdr:rowOff>
    </xdr:from>
    <xdr:ext cx="599010" cy="259045"/>
    <xdr:sp macro="" textlink="">
      <xdr:nvSpPr>
        <xdr:cNvPr id="879" name="テキスト ボックス 878"/>
        <xdr:cNvSpPr txBox="1"/>
      </xdr:nvSpPr>
      <xdr:spPr>
        <a:xfrm>
          <a:off x="20134795" y="1308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125133</xdr:rowOff>
    </xdr:from>
    <xdr:to>
      <xdr:col>102</xdr:col>
      <xdr:colOff>165100</xdr:colOff>
      <xdr:row>76</xdr:row>
      <xdr:rowOff>55283</xdr:rowOff>
    </xdr:to>
    <xdr:sp macro="" textlink="">
      <xdr:nvSpPr>
        <xdr:cNvPr id="880" name="楕円 879"/>
        <xdr:cNvSpPr/>
      </xdr:nvSpPr>
      <xdr:spPr>
        <a:xfrm>
          <a:off x="19494500" y="129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46410</xdr:rowOff>
    </xdr:from>
    <xdr:ext cx="599010" cy="259045"/>
    <xdr:sp macro="" textlink="">
      <xdr:nvSpPr>
        <xdr:cNvPr id="881" name="テキスト ボックス 880"/>
        <xdr:cNvSpPr txBox="1"/>
      </xdr:nvSpPr>
      <xdr:spPr>
        <a:xfrm>
          <a:off x="19245795" y="1307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136632</xdr:rowOff>
    </xdr:from>
    <xdr:to>
      <xdr:col>98</xdr:col>
      <xdr:colOff>38100</xdr:colOff>
      <xdr:row>76</xdr:row>
      <xdr:rowOff>66782</xdr:rowOff>
    </xdr:to>
    <xdr:sp macro="" textlink="">
      <xdr:nvSpPr>
        <xdr:cNvPr id="882" name="楕円 881"/>
        <xdr:cNvSpPr/>
      </xdr:nvSpPr>
      <xdr:spPr>
        <a:xfrm>
          <a:off x="18605500" y="129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57909</xdr:rowOff>
    </xdr:from>
    <xdr:ext cx="599010" cy="259045"/>
    <xdr:sp macro="" textlink="">
      <xdr:nvSpPr>
        <xdr:cNvPr id="883" name="テキスト ボックス 882"/>
        <xdr:cNvSpPr txBox="1"/>
      </xdr:nvSpPr>
      <xdr:spPr>
        <a:xfrm>
          <a:off x="18356795" y="130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３７７，２１０円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となっている。主な構成項目である人件費は、住民一人当たり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１７２，４７５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平均と比較してやや高い水準である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扶助費は、住民一人当たり３５，４３４円となっており、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lang="ja-JP" altLang="en-US" sz="1300" b="0" i="0" u="none" strike="noStrike" baseline="0" smtClean="0">
              <a:latin typeface="ＭＳ Ｐゴシック" panose="020B0600070205080204" pitchFamily="50" charset="-128"/>
              <a:ea typeface="ＭＳ Ｐゴシック" panose="020B0600070205080204" pitchFamily="50" charset="-128"/>
            </a:rPr>
            <a:t>障害者福祉サービス扶助事業等により、減額となったことによるものである。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５４６，３４０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と比較して高い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町営住宅整備事業やデジタル防災無線整備事業、支所地区公共施設再編事業等により、増額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よるものである。今後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、柳津町振興計画に基づき施策を進め、各年度において施策評価、優先度評価を行い、適切な事業実施</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3,297
3,288
175.82
4,721,884
4,540,661
104,356
2,349,499
3,787,985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151522</xdr:rowOff>
    </xdr:from>
    <xdr:to>
      <xdr:col>24</xdr:col>
      <xdr:colOff>63500</xdr:colOff>
      <xdr:row>38</xdr:row>
      <xdr:rowOff>238</xdr:rowOff>
    </xdr:to>
    <xdr:cxnSp macro="">
      <xdr:nvCxnSpPr>
        <xdr:cNvPr id="62" name="直線コネクタ 61"/>
        <xdr:cNvCxnSpPr/>
      </xdr:nvCxnSpPr>
      <xdr:spPr>
        <a:xfrm flipV="1">
          <a:off x="3797300" y="6495172"/>
          <a:ext cx="8382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139471</xdr:rowOff>
    </xdr:from>
    <xdr:to>
      <xdr:col>19</xdr:col>
      <xdr:colOff>177800</xdr:colOff>
      <xdr:row>38</xdr:row>
      <xdr:rowOff>238</xdr:rowOff>
    </xdr:to>
    <xdr:cxnSp macro="">
      <xdr:nvCxnSpPr>
        <xdr:cNvPr id="65" name="直線コネクタ 64"/>
        <xdr:cNvCxnSpPr/>
      </xdr:nvCxnSpPr>
      <xdr:spPr>
        <a:xfrm>
          <a:off x="2908300" y="6483121"/>
          <a:ext cx="889000" cy="3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139471</xdr:rowOff>
    </xdr:from>
    <xdr:to>
      <xdr:col>15</xdr:col>
      <xdr:colOff>50800</xdr:colOff>
      <xdr:row>38</xdr:row>
      <xdr:rowOff>20861</xdr:rowOff>
    </xdr:to>
    <xdr:cxnSp macro="">
      <xdr:nvCxnSpPr>
        <xdr:cNvPr id="68" name="直線コネクタ 67"/>
        <xdr:cNvCxnSpPr/>
      </xdr:nvCxnSpPr>
      <xdr:spPr>
        <a:xfrm flipV="1">
          <a:off x="2019300" y="6483121"/>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168079</xdr:rowOff>
    </xdr:from>
    <xdr:to>
      <xdr:col>10</xdr:col>
      <xdr:colOff>114300</xdr:colOff>
      <xdr:row>38</xdr:row>
      <xdr:rowOff>20861</xdr:rowOff>
    </xdr:to>
    <xdr:cxnSp macro="">
      <xdr:nvCxnSpPr>
        <xdr:cNvPr id="71" name="直線コネクタ 70"/>
        <xdr:cNvCxnSpPr/>
      </xdr:nvCxnSpPr>
      <xdr:spPr>
        <a:xfrm>
          <a:off x="1130300" y="651172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91790</xdr:rowOff>
    </xdr:from>
    <xdr:to>
      <xdr:col>6</xdr:col>
      <xdr:colOff>38100</xdr:colOff>
      <xdr:row>38</xdr:row>
      <xdr:rowOff>21940</xdr:rowOff>
    </xdr:to>
    <xdr:sp macro="" textlink="">
      <xdr:nvSpPr>
        <xdr:cNvPr id="74" name="フローチャート: 判断 73"/>
        <xdr:cNvSpPr/>
      </xdr:nvSpPr>
      <xdr:spPr>
        <a:xfrm>
          <a:off x="1079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38467</xdr:rowOff>
    </xdr:from>
    <xdr:ext cx="534377" cy="259045"/>
    <xdr:sp macro="" textlink="">
      <xdr:nvSpPr>
        <xdr:cNvPr id="75" name="テキスト ボックス 74"/>
        <xdr:cNvSpPr txBox="1"/>
      </xdr:nvSpPr>
      <xdr:spPr>
        <a:xfrm>
          <a:off x="863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100722</xdr:rowOff>
    </xdr:from>
    <xdr:to>
      <xdr:col>24</xdr:col>
      <xdr:colOff>114300</xdr:colOff>
      <xdr:row>38</xdr:row>
      <xdr:rowOff>30872</xdr:rowOff>
    </xdr:to>
    <xdr:sp macro="" textlink="">
      <xdr:nvSpPr>
        <xdr:cNvPr id="81" name="楕円 80"/>
        <xdr:cNvSpPr/>
      </xdr:nvSpPr>
      <xdr:spPr>
        <a:xfrm>
          <a:off x="4584700" y="64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123599</xdr:rowOff>
    </xdr:from>
    <xdr:ext cx="534377" cy="259045"/>
    <xdr:sp macro="" textlink="">
      <xdr:nvSpPr>
        <xdr:cNvPr id="82" name="議会費該当値テキスト"/>
        <xdr:cNvSpPr txBox="1"/>
      </xdr:nvSpPr>
      <xdr:spPr>
        <a:xfrm>
          <a:off x="4686300" y="629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120888</xdr:rowOff>
    </xdr:from>
    <xdr:to>
      <xdr:col>20</xdr:col>
      <xdr:colOff>38100</xdr:colOff>
      <xdr:row>38</xdr:row>
      <xdr:rowOff>51037</xdr:rowOff>
    </xdr:to>
    <xdr:sp macro="" textlink="">
      <xdr:nvSpPr>
        <xdr:cNvPr id="83" name="楕円 82"/>
        <xdr:cNvSpPr/>
      </xdr:nvSpPr>
      <xdr:spPr>
        <a:xfrm>
          <a:off x="3746500" y="6464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42165</xdr:rowOff>
    </xdr:from>
    <xdr:ext cx="534377" cy="259045"/>
    <xdr:sp macro="" textlink="">
      <xdr:nvSpPr>
        <xdr:cNvPr id="84" name="テキスト ボックス 83"/>
        <xdr:cNvSpPr txBox="1"/>
      </xdr:nvSpPr>
      <xdr:spPr>
        <a:xfrm>
          <a:off x="3530111" y="65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88671</xdr:rowOff>
    </xdr:from>
    <xdr:to>
      <xdr:col>15</xdr:col>
      <xdr:colOff>101600</xdr:colOff>
      <xdr:row>38</xdr:row>
      <xdr:rowOff>18821</xdr:rowOff>
    </xdr:to>
    <xdr:sp macro="" textlink="">
      <xdr:nvSpPr>
        <xdr:cNvPr id="85" name="楕円 84"/>
        <xdr:cNvSpPr/>
      </xdr:nvSpPr>
      <xdr:spPr>
        <a:xfrm>
          <a:off x="2857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35348</xdr:rowOff>
    </xdr:from>
    <xdr:ext cx="534377" cy="259045"/>
    <xdr:sp macro="" textlink="">
      <xdr:nvSpPr>
        <xdr:cNvPr id="86" name="テキスト ボックス 85"/>
        <xdr:cNvSpPr txBox="1"/>
      </xdr:nvSpPr>
      <xdr:spPr>
        <a:xfrm>
          <a:off x="2641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141511</xdr:rowOff>
    </xdr:from>
    <xdr:to>
      <xdr:col>10</xdr:col>
      <xdr:colOff>165100</xdr:colOff>
      <xdr:row>38</xdr:row>
      <xdr:rowOff>71661</xdr:rowOff>
    </xdr:to>
    <xdr:sp macro="" textlink="">
      <xdr:nvSpPr>
        <xdr:cNvPr id="87" name="楕円 86"/>
        <xdr:cNvSpPr/>
      </xdr:nvSpPr>
      <xdr:spPr>
        <a:xfrm>
          <a:off x="1968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62788</xdr:rowOff>
    </xdr:from>
    <xdr:ext cx="534377" cy="259045"/>
    <xdr:sp macro="" textlink="">
      <xdr:nvSpPr>
        <xdr:cNvPr id="88" name="テキスト ボックス 87"/>
        <xdr:cNvSpPr txBox="1"/>
      </xdr:nvSpPr>
      <xdr:spPr>
        <a:xfrm>
          <a:off x="1752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117279</xdr:rowOff>
    </xdr:from>
    <xdr:to>
      <xdr:col>6</xdr:col>
      <xdr:colOff>38100</xdr:colOff>
      <xdr:row>38</xdr:row>
      <xdr:rowOff>47429</xdr:rowOff>
    </xdr:to>
    <xdr:sp macro="" textlink="">
      <xdr:nvSpPr>
        <xdr:cNvPr id="89" name="楕円 88"/>
        <xdr:cNvSpPr/>
      </xdr:nvSpPr>
      <xdr:spPr>
        <a:xfrm>
          <a:off x="10795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38556</xdr:rowOff>
    </xdr:from>
    <xdr:ext cx="534377" cy="259045"/>
    <xdr:sp macro="" textlink="">
      <xdr:nvSpPr>
        <xdr:cNvPr id="90" name="テキスト ボックス 89"/>
        <xdr:cNvSpPr txBox="1"/>
      </xdr:nvSpPr>
      <xdr:spPr>
        <a:xfrm>
          <a:off x="863111" y="65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118073</xdr:rowOff>
    </xdr:from>
    <xdr:to>
      <xdr:col>24</xdr:col>
      <xdr:colOff>63500</xdr:colOff>
      <xdr:row>58</xdr:row>
      <xdr:rowOff>6545</xdr:rowOff>
    </xdr:to>
    <xdr:cxnSp macro="">
      <xdr:nvCxnSpPr>
        <xdr:cNvPr id="119" name="直線コネクタ 118"/>
        <xdr:cNvCxnSpPr/>
      </xdr:nvCxnSpPr>
      <xdr:spPr>
        <a:xfrm flipV="1">
          <a:off x="3797300" y="9719273"/>
          <a:ext cx="838200" cy="2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6545</xdr:rowOff>
    </xdr:from>
    <xdr:to>
      <xdr:col>19</xdr:col>
      <xdr:colOff>177800</xdr:colOff>
      <xdr:row>58</xdr:row>
      <xdr:rowOff>35348</xdr:rowOff>
    </xdr:to>
    <xdr:cxnSp macro="">
      <xdr:nvCxnSpPr>
        <xdr:cNvPr id="122" name="直線コネクタ 121"/>
        <xdr:cNvCxnSpPr/>
      </xdr:nvCxnSpPr>
      <xdr:spPr>
        <a:xfrm flipV="1">
          <a:off x="2908300" y="995064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158445</xdr:rowOff>
    </xdr:from>
    <xdr:to>
      <xdr:col>15</xdr:col>
      <xdr:colOff>50800</xdr:colOff>
      <xdr:row>58</xdr:row>
      <xdr:rowOff>35348</xdr:rowOff>
    </xdr:to>
    <xdr:cxnSp macro="">
      <xdr:nvCxnSpPr>
        <xdr:cNvPr id="125" name="直線コネクタ 124"/>
        <xdr:cNvCxnSpPr/>
      </xdr:nvCxnSpPr>
      <xdr:spPr>
        <a:xfrm>
          <a:off x="2019300" y="9931095"/>
          <a:ext cx="889000" cy="4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107686</xdr:rowOff>
    </xdr:from>
    <xdr:to>
      <xdr:col>10</xdr:col>
      <xdr:colOff>114300</xdr:colOff>
      <xdr:row>57</xdr:row>
      <xdr:rowOff>158445</xdr:rowOff>
    </xdr:to>
    <xdr:cxnSp macro="">
      <xdr:nvCxnSpPr>
        <xdr:cNvPr id="128" name="直線コネクタ 127"/>
        <xdr:cNvCxnSpPr/>
      </xdr:nvCxnSpPr>
      <xdr:spPr>
        <a:xfrm>
          <a:off x="1130300" y="9880336"/>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170760</xdr:rowOff>
    </xdr:from>
    <xdr:to>
      <xdr:col>6</xdr:col>
      <xdr:colOff>38100</xdr:colOff>
      <xdr:row>57</xdr:row>
      <xdr:rowOff>100910</xdr:rowOff>
    </xdr:to>
    <xdr:sp macro="" textlink="">
      <xdr:nvSpPr>
        <xdr:cNvPr id="131" name="フローチャート: 判断 130"/>
        <xdr:cNvSpPr/>
      </xdr:nvSpPr>
      <xdr:spPr>
        <a:xfrm>
          <a:off x="1079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117437</xdr:rowOff>
    </xdr:from>
    <xdr:ext cx="599010" cy="259045"/>
    <xdr:sp macro="" textlink="">
      <xdr:nvSpPr>
        <xdr:cNvPr id="132" name="テキスト ボックス 131"/>
        <xdr:cNvSpPr txBox="1"/>
      </xdr:nvSpPr>
      <xdr:spPr>
        <a:xfrm>
          <a:off x="830795" y="954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67273</xdr:rowOff>
    </xdr:from>
    <xdr:to>
      <xdr:col>24</xdr:col>
      <xdr:colOff>114300</xdr:colOff>
      <xdr:row>56</xdr:row>
      <xdr:rowOff>168873</xdr:rowOff>
    </xdr:to>
    <xdr:sp macro="" textlink="">
      <xdr:nvSpPr>
        <xdr:cNvPr id="138" name="楕円 137"/>
        <xdr:cNvSpPr/>
      </xdr:nvSpPr>
      <xdr:spPr>
        <a:xfrm>
          <a:off x="4584700" y="96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90150</xdr:rowOff>
    </xdr:from>
    <xdr:ext cx="599010" cy="259045"/>
    <xdr:sp macro="" textlink="">
      <xdr:nvSpPr>
        <xdr:cNvPr id="139" name="総務費該当値テキスト"/>
        <xdr:cNvSpPr txBox="1"/>
      </xdr:nvSpPr>
      <xdr:spPr>
        <a:xfrm>
          <a:off x="4686300" y="951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127195</xdr:rowOff>
    </xdr:from>
    <xdr:to>
      <xdr:col>20</xdr:col>
      <xdr:colOff>38100</xdr:colOff>
      <xdr:row>58</xdr:row>
      <xdr:rowOff>57345</xdr:rowOff>
    </xdr:to>
    <xdr:sp macro="" textlink="">
      <xdr:nvSpPr>
        <xdr:cNvPr id="140" name="楕円 139"/>
        <xdr:cNvSpPr/>
      </xdr:nvSpPr>
      <xdr:spPr>
        <a:xfrm>
          <a:off x="37465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48472</xdr:rowOff>
    </xdr:from>
    <xdr:ext cx="599010" cy="259045"/>
    <xdr:sp macro="" textlink="">
      <xdr:nvSpPr>
        <xdr:cNvPr id="141" name="テキスト ボックス 140"/>
        <xdr:cNvSpPr txBox="1"/>
      </xdr:nvSpPr>
      <xdr:spPr>
        <a:xfrm>
          <a:off x="3497795" y="99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155998</xdr:rowOff>
    </xdr:from>
    <xdr:to>
      <xdr:col>15</xdr:col>
      <xdr:colOff>101600</xdr:colOff>
      <xdr:row>58</xdr:row>
      <xdr:rowOff>86148</xdr:rowOff>
    </xdr:to>
    <xdr:sp macro="" textlink="">
      <xdr:nvSpPr>
        <xdr:cNvPr id="142" name="楕円 141"/>
        <xdr:cNvSpPr/>
      </xdr:nvSpPr>
      <xdr:spPr>
        <a:xfrm>
          <a:off x="2857500" y="99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77275</xdr:rowOff>
    </xdr:from>
    <xdr:ext cx="599010" cy="259045"/>
    <xdr:sp macro="" textlink="">
      <xdr:nvSpPr>
        <xdr:cNvPr id="143" name="テキスト ボックス 142"/>
        <xdr:cNvSpPr txBox="1"/>
      </xdr:nvSpPr>
      <xdr:spPr>
        <a:xfrm>
          <a:off x="2608795" y="1002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107645</xdr:rowOff>
    </xdr:from>
    <xdr:to>
      <xdr:col>10</xdr:col>
      <xdr:colOff>165100</xdr:colOff>
      <xdr:row>58</xdr:row>
      <xdr:rowOff>37795</xdr:rowOff>
    </xdr:to>
    <xdr:sp macro="" textlink="">
      <xdr:nvSpPr>
        <xdr:cNvPr id="144" name="楕円 143"/>
        <xdr:cNvSpPr/>
      </xdr:nvSpPr>
      <xdr:spPr>
        <a:xfrm>
          <a:off x="1968500" y="98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28922</xdr:rowOff>
    </xdr:from>
    <xdr:ext cx="599010" cy="259045"/>
    <xdr:sp macro="" textlink="">
      <xdr:nvSpPr>
        <xdr:cNvPr id="145" name="テキスト ボックス 144"/>
        <xdr:cNvSpPr txBox="1"/>
      </xdr:nvSpPr>
      <xdr:spPr>
        <a:xfrm>
          <a:off x="1719795" y="99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56886</xdr:rowOff>
    </xdr:from>
    <xdr:to>
      <xdr:col>6</xdr:col>
      <xdr:colOff>38100</xdr:colOff>
      <xdr:row>57</xdr:row>
      <xdr:rowOff>158486</xdr:rowOff>
    </xdr:to>
    <xdr:sp macro="" textlink="">
      <xdr:nvSpPr>
        <xdr:cNvPr id="146" name="楕円 145"/>
        <xdr:cNvSpPr/>
      </xdr:nvSpPr>
      <xdr:spPr>
        <a:xfrm>
          <a:off x="1079500" y="982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149613</xdr:rowOff>
    </xdr:from>
    <xdr:ext cx="599010" cy="259045"/>
    <xdr:sp macro="" textlink="">
      <xdr:nvSpPr>
        <xdr:cNvPr id="147" name="テキスト ボックス 146"/>
        <xdr:cNvSpPr txBox="1"/>
      </xdr:nvSpPr>
      <xdr:spPr>
        <a:xfrm>
          <a:off x="830795" y="992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95861</xdr:rowOff>
    </xdr:from>
    <xdr:to>
      <xdr:col>24</xdr:col>
      <xdr:colOff>63500</xdr:colOff>
      <xdr:row>76</xdr:row>
      <xdr:rowOff>119295</xdr:rowOff>
    </xdr:to>
    <xdr:cxnSp macro="">
      <xdr:nvCxnSpPr>
        <xdr:cNvPr id="179" name="直線コネクタ 178"/>
        <xdr:cNvCxnSpPr/>
      </xdr:nvCxnSpPr>
      <xdr:spPr>
        <a:xfrm flipV="1">
          <a:off x="3797300" y="13126061"/>
          <a:ext cx="838200" cy="2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119295</xdr:rowOff>
    </xdr:from>
    <xdr:to>
      <xdr:col>19</xdr:col>
      <xdr:colOff>177800</xdr:colOff>
      <xdr:row>76</xdr:row>
      <xdr:rowOff>161953</xdr:rowOff>
    </xdr:to>
    <xdr:cxnSp macro="">
      <xdr:nvCxnSpPr>
        <xdr:cNvPr id="182" name="直線コネクタ 181"/>
        <xdr:cNvCxnSpPr/>
      </xdr:nvCxnSpPr>
      <xdr:spPr>
        <a:xfrm flipV="1">
          <a:off x="2908300" y="13149495"/>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161953</xdr:rowOff>
    </xdr:from>
    <xdr:to>
      <xdr:col>15</xdr:col>
      <xdr:colOff>50800</xdr:colOff>
      <xdr:row>77</xdr:row>
      <xdr:rowOff>4127</xdr:rowOff>
    </xdr:to>
    <xdr:cxnSp macro="">
      <xdr:nvCxnSpPr>
        <xdr:cNvPr id="185" name="直線コネクタ 184"/>
        <xdr:cNvCxnSpPr/>
      </xdr:nvCxnSpPr>
      <xdr:spPr>
        <a:xfrm flipV="1">
          <a:off x="2019300" y="13192153"/>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118232</xdr:rowOff>
    </xdr:from>
    <xdr:to>
      <xdr:col>10</xdr:col>
      <xdr:colOff>114300</xdr:colOff>
      <xdr:row>77</xdr:row>
      <xdr:rowOff>4127</xdr:rowOff>
    </xdr:to>
    <xdr:cxnSp macro="">
      <xdr:nvCxnSpPr>
        <xdr:cNvPr id="188" name="直線コネクタ 187"/>
        <xdr:cNvCxnSpPr/>
      </xdr:nvCxnSpPr>
      <xdr:spPr>
        <a:xfrm>
          <a:off x="1130300" y="12805532"/>
          <a:ext cx="889000" cy="40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32246</xdr:rowOff>
    </xdr:from>
    <xdr:to>
      <xdr:col>6</xdr:col>
      <xdr:colOff>38100</xdr:colOff>
      <xdr:row>75</xdr:row>
      <xdr:rowOff>133846</xdr:rowOff>
    </xdr:to>
    <xdr:sp macro="" textlink="">
      <xdr:nvSpPr>
        <xdr:cNvPr id="191" name="フローチャート: 判断 190"/>
        <xdr:cNvSpPr/>
      </xdr:nvSpPr>
      <xdr:spPr>
        <a:xfrm>
          <a:off x="1079500" y="1289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124973</xdr:rowOff>
    </xdr:from>
    <xdr:ext cx="599010" cy="259045"/>
    <xdr:sp macro="" textlink="">
      <xdr:nvSpPr>
        <xdr:cNvPr id="192" name="テキスト ボックス 191"/>
        <xdr:cNvSpPr txBox="1"/>
      </xdr:nvSpPr>
      <xdr:spPr>
        <a:xfrm>
          <a:off x="830795" y="1298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45061</xdr:rowOff>
    </xdr:from>
    <xdr:to>
      <xdr:col>24</xdr:col>
      <xdr:colOff>114300</xdr:colOff>
      <xdr:row>76</xdr:row>
      <xdr:rowOff>146661</xdr:rowOff>
    </xdr:to>
    <xdr:sp macro="" textlink="">
      <xdr:nvSpPr>
        <xdr:cNvPr id="198" name="楕円 197"/>
        <xdr:cNvSpPr/>
      </xdr:nvSpPr>
      <xdr:spPr>
        <a:xfrm>
          <a:off x="4584700" y="130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23488</xdr:rowOff>
    </xdr:from>
    <xdr:ext cx="599010" cy="259045"/>
    <xdr:sp macro="" textlink="">
      <xdr:nvSpPr>
        <xdr:cNvPr id="199" name="民生費該当値テキスト"/>
        <xdr:cNvSpPr txBox="1"/>
      </xdr:nvSpPr>
      <xdr:spPr>
        <a:xfrm>
          <a:off x="4686300" y="1305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68495</xdr:rowOff>
    </xdr:from>
    <xdr:to>
      <xdr:col>20</xdr:col>
      <xdr:colOff>38100</xdr:colOff>
      <xdr:row>76</xdr:row>
      <xdr:rowOff>170095</xdr:rowOff>
    </xdr:to>
    <xdr:sp macro="" textlink="">
      <xdr:nvSpPr>
        <xdr:cNvPr id="200" name="楕円 199"/>
        <xdr:cNvSpPr/>
      </xdr:nvSpPr>
      <xdr:spPr>
        <a:xfrm>
          <a:off x="3746500" y="130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161222</xdr:rowOff>
    </xdr:from>
    <xdr:ext cx="599010" cy="259045"/>
    <xdr:sp macro="" textlink="">
      <xdr:nvSpPr>
        <xdr:cNvPr id="201" name="テキスト ボックス 200"/>
        <xdr:cNvSpPr txBox="1"/>
      </xdr:nvSpPr>
      <xdr:spPr>
        <a:xfrm>
          <a:off x="3497795" y="131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111153</xdr:rowOff>
    </xdr:from>
    <xdr:to>
      <xdr:col>15</xdr:col>
      <xdr:colOff>101600</xdr:colOff>
      <xdr:row>77</xdr:row>
      <xdr:rowOff>41303</xdr:rowOff>
    </xdr:to>
    <xdr:sp macro="" textlink="">
      <xdr:nvSpPr>
        <xdr:cNvPr id="202" name="楕円 201"/>
        <xdr:cNvSpPr/>
      </xdr:nvSpPr>
      <xdr:spPr>
        <a:xfrm>
          <a:off x="2857500" y="131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32430</xdr:rowOff>
    </xdr:from>
    <xdr:ext cx="599010" cy="259045"/>
    <xdr:sp macro="" textlink="">
      <xdr:nvSpPr>
        <xdr:cNvPr id="203" name="テキスト ボックス 202"/>
        <xdr:cNvSpPr txBox="1"/>
      </xdr:nvSpPr>
      <xdr:spPr>
        <a:xfrm>
          <a:off x="2608795" y="1323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124777</xdr:rowOff>
    </xdr:from>
    <xdr:to>
      <xdr:col>10</xdr:col>
      <xdr:colOff>165100</xdr:colOff>
      <xdr:row>77</xdr:row>
      <xdr:rowOff>54927</xdr:rowOff>
    </xdr:to>
    <xdr:sp macro="" textlink="">
      <xdr:nvSpPr>
        <xdr:cNvPr id="204" name="楕円 203"/>
        <xdr:cNvSpPr/>
      </xdr:nvSpPr>
      <xdr:spPr>
        <a:xfrm>
          <a:off x="1968500" y="131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46054</xdr:rowOff>
    </xdr:from>
    <xdr:ext cx="599010" cy="259045"/>
    <xdr:sp macro="" textlink="">
      <xdr:nvSpPr>
        <xdr:cNvPr id="205" name="テキスト ボックス 204"/>
        <xdr:cNvSpPr txBox="1"/>
      </xdr:nvSpPr>
      <xdr:spPr>
        <a:xfrm>
          <a:off x="1719795" y="1324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67432</xdr:rowOff>
    </xdr:from>
    <xdr:to>
      <xdr:col>6</xdr:col>
      <xdr:colOff>38100</xdr:colOff>
      <xdr:row>74</xdr:row>
      <xdr:rowOff>169032</xdr:rowOff>
    </xdr:to>
    <xdr:sp macro="" textlink="">
      <xdr:nvSpPr>
        <xdr:cNvPr id="206" name="楕円 205"/>
        <xdr:cNvSpPr/>
      </xdr:nvSpPr>
      <xdr:spPr>
        <a:xfrm>
          <a:off x="1079500" y="127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14109</xdr:rowOff>
    </xdr:from>
    <xdr:ext cx="599010" cy="259045"/>
    <xdr:sp macro="" textlink="">
      <xdr:nvSpPr>
        <xdr:cNvPr id="207" name="テキスト ボックス 206"/>
        <xdr:cNvSpPr txBox="1"/>
      </xdr:nvSpPr>
      <xdr:spPr>
        <a:xfrm>
          <a:off x="830795" y="125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137399</xdr:rowOff>
    </xdr:from>
    <xdr:to>
      <xdr:col>24</xdr:col>
      <xdr:colOff>63500</xdr:colOff>
      <xdr:row>98</xdr:row>
      <xdr:rowOff>150394</xdr:rowOff>
    </xdr:to>
    <xdr:cxnSp macro="">
      <xdr:nvCxnSpPr>
        <xdr:cNvPr id="236" name="直線コネクタ 235"/>
        <xdr:cNvCxnSpPr/>
      </xdr:nvCxnSpPr>
      <xdr:spPr>
        <a:xfrm flipV="1">
          <a:off x="3797300" y="16939499"/>
          <a:ext cx="838200" cy="1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150394</xdr:rowOff>
    </xdr:from>
    <xdr:to>
      <xdr:col>19</xdr:col>
      <xdr:colOff>177800</xdr:colOff>
      <xdr:row>98</xdr:row>
      <xdr:rowOff>151575</xdr:rowOff>
    </xdr:to>
    <xdr:cxnSp macro="">
      <xdr:nvCxnSpPr>
        <xdr:cNvPr id="239" name="直線コネクタ 238"/>
        <xdr:cNvCxnSpPr/>
      </xdr:nvCxnSpPr>
      <xdr:spPr>
        <a:xfrm flipV="1">
          <a:off x="2908300" y="16952494"/>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150696</xdr:rowOff>
    </xdr:from>
    <xdr:to>
      <xdr:col>15</xdr:col>
      <xdr:colOff>50800</xdr:colOff>
      <xdr:row>98</xdr:row>
      <xdr:rowOff>151575</xdr:rowOff>
    </xdr:to>
    <xdr:cxnSp macro="">
      <xdr:nvCxnSpPr>
        <xdr:cNvPr id="242" name="直線コネクタ 241"/>
        <xdr:cNvCxnSpPr/>
      </xdr:nvCxnSpPr>
      <xdr:spPr>
        <a:xfrm>
          <a:off x="2019300" y="16952796"/>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150696</xdr:rowOff>
    </xdr:from>
    <xdr:to>
      <xdr:col>10</xdr:col>
      <xdr:colOff>114300</xdr:colOff>
      <xdr:row>98</xdr:row>
      <xdr:rowOff>153834</xdr:rowOff>
    </xdr:to>
    <xdr:cxnSp macro="">
      <xdr:nvCxnSpPr>
        <xdr:cNvPr id="245" name="直線コネクタ 244"/>
        <xdr:cNvCxnSpPr/>
      </xdr:nvCxnSpPr>
      <xdr:spPr>
        <a:xfrm flipV="1">
          <a:off x="1130300" y="16952796"/>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35037</xdr:rowOff>
    </xdr:from>
    <xdr:to>
      <xdr:col>6</xdr:col>
      <xdr:colOff>38100</xdr:colOff>
      <xdr:row>98</xdr:row>
      <xdr:rowOff>136637</xdr:rowOff>
    </xdr:to>
    <xdr:sp macro="" textlink="">
      <xdr:nvSpPr>
        <xdr:cNvPr id="248" name="フローチャート: 判断 247"/>
        <xdr:cNvSpPr/>
      </xdr:nvSpPr>
      <xdr:spPr>
        <a:xfrm>
          <a:off x="1079500" y="1683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153164</xdr:rowOff>
    </xdr:from>
    <xdr:ext cx="599010" cy="259045"/>
    <xdr:sp macro="" textlink="">
      <xdr:nvSpPr>
        <xdr:cNvPr id="249" name="テキスト ボックス 248"/>
        <xdr:cNvSpPr txBox="1"/>
      </xdr:nvSpPr>
      <xdr:spPr>
        <a:xfrm>
          <a:off x="830795" y="166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86599</xdr:rowOff>
    </xdr:from>
    <xdr:to>
      <xdr:col>24</xdr:col>
      <xdr:colOff>114300</xdr:colOff>
      <xdr:row>99</xdr:row>
      <xdr:rowOff>16749</xdr:rowOff>
    </xdr:to>
    <xdr:sp macro="" textlink="">
      <xdr:nvSpPr>
        <xdr:cNvPr id="255" name="楕円 254"/>
        <xdr:cNvSpPr/>
      </xdr:nvSpPr>
      <xdr:spPr>
        <a:xfrm>
          <a:off x="4584700" y="168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25860</xdr:rowOff>
    </xdr:from>
    <xdr:ext cx="534377" cy="259045"/>
    <xdr:sp macro="" textlink="">
      <xdr:nvSpPr>
        <xdr:cNvPr id="256" name="衛生費該当値テキスト"/>
        <xdr:cNvSpPr txBox="1"/>
      </xdr:nvSpPr>
      <xdr:spPr>
        <a:xfrm>
          <a:off x="4686300" y="168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99594</xdr:rowOff>
    </xdr:from>
    <xdr:to>
      <xdr:col>20</xdr:col>
      <xdr:colOff>38100</xdr:colOff>
      <xdr:row>99</xdr:row>
      <xdr:rowOff>29744</xdr:rowOff>
    </xdr:to>
    <xdr:sp macro="" textlink="">
      <xdr:nvSpPr>
        <xdr:cNvPr id="257" name="楕円 256"/>
        <xdr:cNvSpPr/>
      </xdr:nvSpPr>
      <xdr:spPr>
        <a:xfrm>
          <a:off x="3746500" y="169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20871</xdr:rowOff>
    </xdr:from>
    <xdr:ext cx="534377" cy="259045"/>
    <xdr:sp macro="" textlink="">
      <xdr:nvSpPr>
        <xdr:cNvPr id="258" name="テキスト ボックス 257"/>
        <xdr:cNvSpPr txBox="1"/>
      </xdr:nvSpPr>
      <xdr:spPr>
        <a:xfrm>
          <a:off x="3530111" y="169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100775</xdr:rowOff>
    </xdr:from>
    <xdr:to>
      <xdr:col>15</xdr:col>
      <xdr:colOff>101600</xdr:colOff>
      <xdr:row>99</xdr:row>
      <xdr:rowOff>30925</xdr:rowOff>
    </xdr:to>
    <xdr:sp macro="" textlink="">
      <xdr:nvSpPr>
        <xdr:cNvPr id="259" name="楕円 258"/>
        <xdr:cNvSpPr/>
      </xdr:nvSpPr>
      <xdr:spPr>
        <a:xfrm>
          <a:off x="2857500" y="169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22052</xdr:rowOff>
    </xdr:from>
    <xdr:ext cx="534377" cy="259045"/>
    <xdr:sp macro="" textlink="">
      <xdr:nvSpPr>
        <xdr:cNvPr id="260" name="テキスト ボックス 259"/>
        <xdr:cNvSpPr txBox="1"/>
      </xdr:nvSpPr>
      <xdr:spPr>
        <a:xfrm>
          <a:off x="2641111" y="1699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99896</xdr:rowOff>
    </xdr:from>
    <xdr:to>
      <xdr:col>10</xdr:col>
      <xdr:colOff>165100</xdr:colOff>
      <xdr:row>99</xdr:row>
      <xdr:rowOff>30046</xdr:rowOff>
    </xdr:to>
    <xdr:sp macro="" textlink="">
      <xdr:nvSpPr>
        <xdr:cNvPr id="261" name="楕円 260"/>
        <xdr:cNvSpPr/>
      </xdr:nvSpPr>
      <xdr:spPr>
        <a:xfrm>
          <a:off x="1968500" y="169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21173</xdr:rowOff>
    </xdr:from>
    <xdr:ext cx="534377" cy="259045"/>
    <xdr:sp macro="" textlink="">
      <xdr:nvSpPr>
        <xdr:cNvPr id="262" name="テキスト ボックス 261"/>
        <xdr:cNvSpPr txBox="1"/>
      </xdr:nvSpPr>
      <xdr:spPr>
        <a:xfrm>
          <a:off x="1752111" y="169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103034</xdr:rowOff>
    </xdr:from>
    <xdr:to>
      <xdr:col>6</xdr:col>
      <xdr:colOff>38100</xdr:colOff>
      <xdr:row>99</xdr:row>
      <xdr:rowOff>33184</xdr:rowOff>
    </xdr:to>
    <xdr:sp macro="" textlink="">
      <xdr:nvSpPr>
        <xdr:cNvPr id="263" name="楕円 262"/>
        <xdr:cNvSpPr/>
      </xdr:nvSpPr>
      <xdr:spPr>
        <a:xfrm>
          <a:off x="1079500" y="169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24311</xdr:rowOff>
    </xdr:from>
    <xdr:ext cx="534377" cy="259045"/>
    <xdr:sp macro="" textlink="">
      <xdr:nvSpPr>
        <xdr:cNvPr id="264" name="テキスト ボックス 263"/>
        <xdr:cNvSpPr txBox="1"/>
      </xdr:nvSpPr>
      <xdr:spPr>
        <a:xfrm>
          <a:off x="863111" y="169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5" name="フローチャート: 判断 304"/>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6" name="テキスト ボックス 305"/>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136784</xdr:rowOff>
    </xdr:from>
    <xdr:to>
      <xdr:col>55</xdr:col>
      <xdr:colOff>0</xdr:colOff>
      <xdr:row>57</xdr:row>
      <xdr:rowOff>144419</xdr:rowOff>
    </xdr:to>
    <xdr:cxnSp macro="">
      <xdr:nvCxnSpPr>
        <xdr:cNvPr id="346" name="直線コネクタ 345"/>
        <xdr:cNvCxnSpPr/>
      </xdr:nvCxnSpPr>
      <xdr:spPr>
        <a:xfrm>
          <a:off x="9639300" y="9909434"/>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124858</xdr:rowOff>
    </xdr:from>
    <xdr:to>
      <xdr:col>50</xdr:col>
      <xdr:colOff>114300</xdr:colOff>
      <xdr:row>57</xdr:row>
      <xdr:rowOff>136784</xdr:rowOff>
    </xdr:to>
    <xdr:cxnSp macro="">
      <xdr:nvCxnSpPr>
        <xdr:cNvPr id="349" name="直線コネクタ 348"/>
        <xdr:cNvCxnSpPr/>
      </xdr:nvCxnSpPr>
      <xdr:spPr>
        <a:xfrm>
          <a:off x="8750300" y="9897508"/>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124858</xdr:rowOff>
    </xdr:from>
    <xdr:to>
      <xdr:col>45</xdr:col>
      <xdr:colOff>177800</xdr:colOff>
      <xdr:row>57</xdr:row>
      <xdr:rowOff>129054</xdr:rowOff>
    </xdr:to>
    <xdr:cxnSp macro="">
      <xdr:nvCxnSpPr>
        <xdr:cNvPr id="352" name="直線コネクタ 351"/>
        <xdr:cNvCxnSpPr/>
      </xdr:nvCxnSpPr>
      <xdr:spPr>
        <a:xfrm flipV="1">
          <a:off x="7861300" y="9897508"/>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123806</xdr:rowOff>
    </xdr:from>
    <xdr:to>
      <xdr:col>41</xdr:col>
      <xdr:colOff>50800</xdr:colOff>
      <xdr:row>57</xdr:row>
      <xdr:rowOff>129054</xdr:rowOff>
    </xdr:to>
    <xdr:cxnSp macro="">
      <xdr:nvCxnSpPr>
        <xdr:cNvPr id="355" name="直線コネクタ 354"/>
        <xdr:cNvCxnSpPr/>
      </xdr:nvCxnSpPr>
      <xdr:spPr>
        <a:xfrm>
          <a:off x="6972300" y="989645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56766</xdr:rowOff>
    </xdr:from>
    <xdr:to>
      <xdr:col>36</xdr:col>
      <xdr:colOff>165100</xdr:colOff>
      <xdr:row>57</xdr:row>
      <xdr:rowOff>158366</xdr:rowOff>
    </xdr:to>
    <xdr:sp macro="" textlink="">
      <xdr:nvSpPr>
        <xdr:cNvPr id="358" name="フローチャート: 判断 357"/>
        <xdr:cNvSpPr/>
      </xdr:nvSpPr>
      <xdr:spPr>
        <a:xfrm>
          <a:off x="6921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3443</xdr:rowOff>
    </xdr:from>
    <xdr:ext cx="599010" cy="259045"/>
    <xdr:sp macro="" textlink="">
      <xdr:nvSpPr>
        <xdr:cNvPr id="359" name="テキスト ボックス 358"/>
        <xdr:cNvSpPr txBox="1"/>
      </xdr:nvSpPr>
      <xdr:spPr>
        <a:xfrm>
          <a:off x="6672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93619</xdr:rowOff>
    </xdr:from>
    <xdr:to>
      <xdr:col>55</xdr:col>
      <xdr:colOff>50800</xdr:colOff>
      <xdr:row>58</xdr:row>
      <xdr:rowOff>23769</xdr:rowOff>
    </xdr:to>
    <xdr:sp macro="" textlink="">
      <xdr:nvSpPr>
        <xdr:cNvPr id="365" name="楕円 364"/>
        <xdr:cNvSpPr/>
      </xdr:nvSpPr>
      <xdr:spPr>
        <a:xfrm>
          <a:off x="10426700" y="98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34377" cy="259045"/>
    <xdr:sp macro="" textlink="">
      <xdr:nvSpPr>
        <xdr:cNvPr id="366" name="農林水産業費該当値テキスト"/>
        <xdr:cNvSpPr txBox="1"/>
      </xdr:nvSpPr>
      <xdr:spPr>
        <a:xfrm>
          <a:off x="10528300" y="98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85984</xdr:rowOff>
    </xdr:from>
    <xdr:to>
      <xdr:col>50</xdr:col>
      <xdr:colOff>165100</xdr:colOff>
      <xdr:row>58</xdr:row>
      <xdr:rowOff>16134</xdr:rowOff>
    </xdr:to>
    <xdr:sp macro="" textlink="">
      <xdr:nvSpPr>
        <xdr:cNvPr id="367" name="楕円 366"/>
        <xdr:cNvSpPr/>
      </xdr:nvSpPr>
      <xdr:spPr>
        <a:xfrm>
          <a:off x="9588500" y="98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7261</xdr:rowOff>
    </xdr:from>
    <xdr:ext cx="599010" cy="259045"/>
    <xdr:sp macro="" textlink="">
      <xdr:nvSpPr>
        <xdr:cNvPr id="368" name="テキスト ボックス 367"/>
        <xdr:cNvSpPr txBox="1"/>
      </xdr:nvSpPr>
      <xdr:spPr>
        <a:xfrm>
          <a:off x="9339795" y="99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74058</xdr:rowOff>
    </xdr:from>
    <xdr:to>
      <xdr:col>46</xdr:col>
      <xdr:colOff>38100</xdr:colOff>
      <xdr:row>58</xdr:row>
      <xdr:rowOff>4208</xdr:rowOff>
    </xdr:to>
    <xdr:sp macro="" textlink="">
      <xdr:nvSpPr>
        <xdr:cNvPr id="369" name="楕円 368"/>
        <xdr:cNvSpPr/>
      </xdr:nvSpPr>
      <xdr:spPr>
        <a:xfrm>
          <a:off x="8699500" y="98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20735</xdr:rowOff>
    </xdr:from>
    <xdr:ext cx="599010" cy="259045"/>
    <xdr:sp macro="" textlink="">
      <xdr:nvSpPr>
        <xdr:cNvPr id="370" name="テキスト ボックス 369"/>
        <xdr:cNvSpPr txBox="1"/>
      </xdr:nvSpPr>
      <xdr:spPr>
        <a:xfrm>
          <a:off x="8450795" y="962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78254</xdr:rowOff>
    </xdr:from>
    <xdr:to>
      <xdr:col>41</xdr:col>
      <xdr:colOff>101600</xdr:colOff>
      <xdr:row>58</xdr:row>
      <xdr:rowOff>8404</xdr:rowOff>
    </xdr:to>
    <xdr:sp macro="" textlink="">
      <xdr:nvSpPr>
        <xdr:cNvPr id="371" name="楕円 370"/>
        <xdr:cNvSpPr/>
      </xdr:nvSpPr>
      <xdr:spPr>
        <a:xfrm>
          <a:off x="7810500" y="98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24931</xdr:rowOff>
    </xdr:from>
    <xdr:ext cx="599010" cy="259045"/>
    <xdr:sp macro="" textlink="">
      <xdr:nvSpPr>
        <xdr:cNvPr id="372" name="テキスト ボックス 371"/>
        <xdr:cNvSpPr txBox="1"/>
      </xdr:nvSpPr>
      <xdr:spPr>
        <a:xfrm>
          <a:off x="7561795" y="96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73006</xdr:rowOff>
    </xdr:from>
    <xdr:to>
      <xdr:col>36</xdr:col>
      <xdr:colOff>165100</xdr:colOff>
      <xdr:row>58</xdr:row>
      <xdr:rowOff>3156</xdr:rowOff>
    </xdr:to>
    <xdr:sp macro="" textlink="">
      <xdr:nvSpPr>
        <xdr:cNvPr id="373" name="楕円 372"/>
        <xdr:cNvSpPr/>
      </xdr:nvSpPr>
      <xdr:spPr>
        <a:xfrm>
          <a:off x="6921500" y="98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165733</xdr:rowOff>
    </xdr:from>
    <xdr:ext cx="599010" cy="259045"/>
    <xdr:sp macro="" textlink="">
      <xdr:nvSpPr>
        <xdr:cNvPr id="374" name="テキスト ボックス 373"/>
        <xdr:cNvSpPr txBox="1"/>
      </xdr:nvSpPr>
      <xdr:spPr>
        <a:xfrm>
          <a:off x="6672795" y="993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16649</xdr:rowOff>
    </xdr:from>
    <xdr:to>
      <xdr:col>55</xdr:col>
      <xdr:colOff>0</xdr:colOff>
      <xdr:row>78</xdr:row>
      <xdr:rowOff>28330</xdr:rowOff>
    </xdr:to>
    <xdr:cxnSp macro="">
      <xdr:nvCxnSpPr>
        <xdr:cNvPr id="401" name="直線コネクタ 400"/>
        <xdr:cNvCxnSpPr/>
      </xdr:nvCxnSpPr>
      <xdr:spPr>
        <a:xfrm flipV="1">
          <a:off x="9639300" y="13389749"/>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10032</xdr:rowOff>
    </xdr:from>
    <xdr:to>
      <xdr:col>50</xdr:col>
      <xdr:colOff>114300</xdr:colOff>
      <xdr:row>78</xdr:row>
      <xdr:rowOff>28330</xdr:rowOff>
    </xdr:to>
    <xdr:cxnSp macro="">
      <xdr:nvCxnSpPr>
        <xdr:cNvPr id="404" name="直線コネクタ 403"/>
        <xdr:cNvCxnSpPr/>
      </xdr:nvCxnSpPr>
      <xdr:spPr>
        <a:xfrm>
          <a:off x="8750300" y="1338313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5507</xdr:rowOff>
    </xdr:from>
    <xdr:to>
      <xdr:col>45</xdr:col>
      <xdr:colOff>177800</xdr:colOff>
      <xdr:row>78</xdr:row>
      <xdr:rowOff>10032</xdr:rowOff>
    </xdr:to>
    <xdr:cxnSp macro="">
      <xdr:nvCxnSpPr>
        <xdr:cNvPr id="407" name="直線コネクタ 406"/>
        <xdr:cNvCxnSpPr/>
      </xdr:nvCxnSpPr>
      <xdr:spPr>
        <a:xfrm>
          <a:off x="7861300" y="1337860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5507</xdr:rowOff>
    </xdr:from>
    <xdr:to>
      <xdr:col>41</xdr:col>
      <xdr:colOff>50800</xdr:colOff>
      <xdr:row>78</xdr:row>
      <xdr:rowOff>31572</xdr:rowOff>
    </xdr:to>
    <xdr:cxnSp macro="">
      <xdr:nvCxnSpPr>
        <xdr:cNvPr id="410" name="直線コネクタ 409"/>
        <xdr:cNvCxnSpPr/>
      </xdr:nvCxnSpPr>
      <xdr:spPr>
        <a:xfrm flipV="1">
          <a:off x="6972300" y="13378607"/>
          <a:ext cx="889000" cy="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3" name="フローチャート: 判断 412"/>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96871</xdr:rowOff>
    </xdr:from>
    <xdr:ext cx="534377" cy="259045"/>
    <xdr:sp macro="" textlink="">
      <xdr:nvSpPr>
        <xdr:cNvPr id="414" name="テキスト ボックス 413"/>
        <xdr:cNvSpPr txBox="1"/>
      </xdr:nvSpPr>
      <xdr:spPr>
        <a:xfrm>
          <a:off x="6705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137299</xdr:rowOff>
    </xdr:from>
    <xdr:to>
      <xdr:col>55</xdr:col>
      <xdr:colOff>50800</xdr:colOff>
      <xdr:row>78</xdr:row>
      <xdr:rowOff>67449</xdr:rowOff>
    </xdr:to>
    <xdr:sp macro="" textlink="">
      <xdr:nvSpPr>
        <xdr:cNvPr id="420" name="楕円 419"/>
        <xdr:cNvSpPr/>
      </xdr:nvSpPr>
      <xdr:spPr>
        <a:xfrm>
          <a:off x="10426700" y="133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96676</xdr:rowOff>
    </xdr:from>
    <xdr:ext cx="534377" cy="259045"/>
    <xdr:sp macro="" textlink="">
      <xdr:nvSpPr>
        <xdr:cNvPr id="421" name="商工費該当値テキスト"/>
        <xdr:cNvSpPr txBox="1"/>
      </xdr:nvSpPr>
      <xdr:spPr>
        <a:xfrm>
          <a:off x="10528300" y="1312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148980</xdr:rowOff>
    </xdr:from>
    <xdr:to>
      <xdr:col>50</xdr:col>
      <xdr:colOff>165100</xdr:colOff>
      <xdr:row>78</xdr:row>
      <xdr:rowOff>79130</xdr:rowOff>
    </xdr:to>
    <xdr:sp macro="" textlink="">
      <xdr:nvSpPr>
        <xdr:cNvPr id="422" name="楕円 421"/>
        <xdr:cNvSpPr/>
      </xdr:nvSpPr>
      <xdr:spPr>
        <a:xfrm>
          <a:off x="9588500" y="133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70257</xdr:rowOff>
    </xdr:from>
    <xdr:ext cx="534377" cy="259045"/>
    <xdr:sp macro="" textlink="">
      <xdr:nvSpPr>
        <xdr:cNvPr id="423" name="テキスト ボックス 422"/>
        <xdr:cNvSpPr txBox="1"/>
      </xdr:nvSpPr>
      <xdr:spPr>
        <a:xfrm>
          <a:off x="9372111" y="134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130682</xdr:rowOff>
    </xdr:from>
    <xdr:to>
      <xdr:col>46</xdr:col>
      <xdr:colOff>38100</xdr:colOff>
      <xdr:row>78</xdr:row>
      <xdr:rowOff>60832</xdr:rowOff>
    </xdr:to>
    <xdr:sp macro="" textlink="">
      <xdr:nvSpPr>
        <xdr:cNvPr id="424" name="楕円 423"/>
        <xdr:cNvSpPr/>
      </xdr:nvSpPr>
      <xdr:spPr>
        <a:xfrm>
          <a:off x="8699500" y="133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51959</xdr:rowOff>
    </xdr:from>
    <xdr:ext cx="534377" cy="259045"/>
    <xdr:sp macro="" textlink="">
      <xdr:nvSpPr>
        <xdr:cNvPr id="425" name="テキスト ボックス 424"/>
        <xdr:cNvSpPr txBox="1"/>
      </xdr:nvSpPr>
      <xdr:spPr>
        <a:xfrm>
          <a:off x="8483111" y="134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126157</xdr:rowOff>
    </xdr:from>
    <xdr:to>
      <xdr:col>41</xdr:col>
      <xdr:colOff>101600</xdr:colOff>
      <xdr:row>78</xdr:row>
      <xdr:rowOff>56307</xdr:rowOff>
    </xdr:to>
    <xdr:sp macro="" textlink="">
      <xdr:nvSpPr>
        <xdr:cNvPr id="426" name="楕円 425"/>
        <xdr:cNvSpPr/>
      </xdr:nvSpPr>
      <xdr:spPr>
        <a:xfrm>
          <a:off x="7810500" y="133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72834</xdr:rowOff>
    </xdr:from>
    <xdr:ext cx="534377" cy="259045"/>
    <xdr:sp macro="" textlink="">
      <xdr:nvSpPr>
        <xdr:cNvPr id="427" name="テキスト ボックス 426"/>
        <xdr:cNvSpPr txBox="1"/>
      </xdr:nvSpPr>
      <xdr:spPr>
        <a:xfrm>
          <a:off x="7594111" y="131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152222</xdr:rowOff>
    </xdr:from>
    <xdr:to>
      <xdr:col>36</xdr:col>
      <xdr:colOff>165100</xdr:colOff>
      <xdr:row>78</xdr:row>
      <xdr:rowOff>82372</xdr:rowOff>
    </xdr:to>
    <xdr:sp macro="" textlink="">
      <xdr:nvSpPr>
        <xdr:cNvPr id="428" name="楕円 427"/>
        <xdr:cNvSpPr/>
      </xdr:nvSpPr>
      <xdr:spPr>
        <a:xfrm>
          <a:off x="6921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73499</xdr:rowOff>
    </xdr:from>
    <xdr:ext cx="534377" cy="259045"/>
    <xdr:sp macro="" textlink="">
      <xdr:nvSpPr>
        <xdr:cNvPr id="429" name="テキスト ボックス 428"/>
        <xdr:cNvSpPr txBox="1"/>
      </xdr:nvSpPr>
      <xdr:spPr>
        <a:xfrm>
          <a:off x="6705111" y="1344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89968</xdr:rowOff>
    </xdr:from>
    <xdr:to>
      <xdr:col>55</xdr:col>
      <xdr:colOff>0</xdr:colOff>
      <xdr:row>95</xdr:row>
      <xdr:rowOff>169307</xdr:rowOff>
    </xdr:to>
    <xdr:cxnSp macro="">
      <xdr:nvCxnSpPr>
        <xdr:cNvPr id="458" name="直線コネクタ 457"/>
        <xdr:cNvCxnSpPr/>
      </xdr:nvCxnSpPr>
      <xdr:spPr>
        <a:xfrm flipV="1">
          <a:off x="9639300" y="16206268"/>
          <a:ext cx="838200" cy="2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169307</xdr:rowOff>
    </xdr:from>
    <xdr:to>
      <xdr:col>50</xdr:col>
      <xdr:colOff>114300</xdr:colOff>
      <xdr:row>96</xdr:row>
      <xdr:rowOff>13491</xdr:rowOff>
    </xdr:to>
    <xdr:cxnSp macro="">
      <xdr:nvCxnSpPr>
        <xdr:cNvPr id="461" name="直線コネクタ 460"/>
        <xdr:cNvCxnSpPr/>
      </xdr:nvCxnSpPr>
      <xdr:spPr>
        <a:xfrm flipV="1">
          <a:off x="8750300" y="16457057"/>
          <a:ext cx="8890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13491</xdr:rowOff>
    </xdr:from>
    <xdr:to>
      <xdr:col>45</xdr:col>
      <xdr:colOff>177800</xdr:colOff>
      <xdr:row>96</xdr:row>
      <xdr:rowOff>131958</xdr:rowOff>
    </xdr:to>
    <xdr:cxnSp macro="">
      <xdr:nvCxnSpPr>
        <xdr:cNvPr id="464" name="直線コネクタ 463"/>
        <xdr:cNvCxnSpPr/>
      </xdr:nvCxnSpPr>
      <xdr:spPr>
        <a:xfrm flipV="1">
          <a:off x="7861300" y="16472691"/>
          <a:ext cx="889000" cy="1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131958</xdr:rowOff>
    </xdr:from>
    <xdr:to>
      <xdr:col>41</xdr:col>
      <xdr:colOff>50800</xdr:colOff>
      <xdr:row>97</xdr:row>
      <xdr:rowOff>53925</xdr:rowOff>
    </xdr:to>
    <xdr:cxnSp macro="">
      <xdr:nvCxnSpPr>
        <xdr:cNvPr id="467" name="直線コネクタ 466"/>
        <xdr:cNvCxnSpPr/>
      </xdr:nvCxnSpPr>
      <xdr:spPr>
        <a:xfrm flipV="1">
          <a:off x="6972300" y="16591158"/>
          <a:ext cx="889000" cy="9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166670</xdr:rowOff>
    </xdr:from>
    <xdr:to>
      <xdr:col>36</xdr:col>
      <xdr:colOff>165100</xdr:colOff>
      <xdr:row>96</xdr:row>
      <xdr:rowOff>96820</xdr:rowOff>
    </xdr:to>
    <xdr:sp macro="" textlink="">
      <xdr:nvSpPr>
        <xdr:cNvPr id="470" name="フローチャート: 判断 469"/>
        <xdr:cNvSpPr/>
      </xdr:nvSpPr>
      <xdr:spPr>
        <a:xfrm>
          <a:off x="6921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113347</xdr:rowOff>
    </xdr:from>
    <xdr:ext cx="599010" cy="259045"/>
    <xdr:sp macro="" textlink="">
      <xdr:nvSpPr>
        <xdr:cNvPr id="471" name="テキスト ボックス 470"/>
        <xdr:cNvSpPr txBox="1"/>
      </xdr:nvSpPr>
      <xdr:spPr>
        <a:xfrm>
          <a:off x="6672795" y="1622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39168</xdr:rowOff>
    </xdr:from>
    <xdr:to>
      <xdr:col>55</xdr:col>
      <xdr:colOff>50800</xdr:colOff>
      <xdr:row>94</xdr:row>
      <xdr:rowOff>140768</xdr:rowOff>
    </xdr:to>
    <xdr:sp macro="" textlink="">
      <xdr:nvSpPr>
        <xdr:cNvPr id="477" name="楕円 476"/>
        <xdr:cNvSpPr/>
      </xdr:nvSpPr>
      <xdr:spPr>
        <a:xfrm>
          <a:off x="10426700" y="161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62045</xdr:rowOff>
    </xdr:from>
    <xdr:ext cx="599010" cy="259045"/>
    <xdr:sp macro="" textlink="">
      <xdr:nvSpPr>
        <xdr:cNvPr id="478" name="土木費該当値テキスト"/>
        <xdr:cNvSpPr txBox="1"/>
      </xdr:nvSpPr>
      <xdr:spPr>
        <a:xfrm>
          <a:off x="10528300" y="1600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118507</xdr:rowOff>
    </xdr:from>
    <xdr:to>
      <xdr:col>50</xdr:col>
      <xdr:colOff>165100</xdr:colOff>
      <xdr:row>96</xdr:row>
      <xdr:rowOff>48657</xdr:rowOff>
    </xdr:to>
    <xdr:sp macro="" textlink="">
      <xdr:nvSpPr>
        <xdr:cNvPr id="479" name="楕円 478"/>
        <xdr:cNvSpPr/>
      </xdr:nvSpPr>
      <xdr:spPr>
        <a:xfrm>
          <a:off x="9588500" y="1640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65184</xdr:rowOff>
    </xdr:from>
    <xdr:ext cx="599010" cy="259045"/>
    <xdr:sp macro="" textlink="">
      <xdr:nvSpPr>
        <xdr:cNvPr id="480" name="テキスト ボックス 479"/>
        <xdr:cNvSpPr txBox="1"/>
      </xdr:nvSpPr>
      <xdr:spPr>
        <a:xfrm>
          <a:off x="9339795" y="1618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134141</xdr:rowOff>
    </xdr:from>
    <xdr:to>
      <xdr:col>46</xdr:col>
      <xdr:colOff>38100</xdr:colOff>
      <xdr:row>96</xdr:row>
      <xdr:rowOff>64291</xdr:rowOff>
    </xdr:to>
    <xdr:sp macro="" textlink="">
      <xdr:nvSpPr>
        <xdr:cNvPr id="481" name="楕円 480"/>
        <xdr:cNvSpPr/>
      </xdr:nvSpPr>
      <xdr:spPr>
        <a:xfrm>
          <a:off x="8699500" y="1642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55418</xdr:rowOff>
    </xdr:from>
    <xdr:ext cx="599010" cy="259045"/>
    <xdr:sp macro="" textlink="">
      <xdr:nvSpPr>
        <xdr:cNvPr id="482" name="テキスト ボックス 481"/>
        <xdr:cNvSpPr txBox="1"/>
      </xdr:nvSpPr>
      <xdr:spPr>
        <a:xfrm>
          <a:off x="8450795" y="1651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81158</xdr:rowOff>
    </xdr:from>
    <xdr:to>
      <xdr:col>41</xdr:col>
      <xdr:colOff>101600</xdr:colOff>
      <xdr:row>97</xdr:row>
      <xdr:rowOff>11308</xdr:rowOff>
    </xdr:to>
    <xdr:sp macro="" textlink="">
      <xdr:nvSpPr>
        <xdr:cNvPr id="483" name="楕円 482"/>
        <xdr:cNvSpPr/>
      </xdr:nvSpPr>
      <xdr:spPr>
        <a:xfrm>
          <a:off x="7810500" y="1654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2435</xdr:rowOff>
    </xdr:from>
    <xdr:ext cx="599010" cy="259045"/>
    <xdr:sp macro="" textlink="">
      <xdr:nvSpPr>
        <xdr:cNvPr id="484" name="テキスト ボックス 483"/>
        <xdr:cNvSpPr txBox="1"/>
      </xdr:nvSpPr>
      <xdr:spPr>
        <a:xfrm>
          <a:off x="7561795" y="1663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3125</xdr:rowOff>
    </xdr:from>
    <xdr:to>
      <xdr:col>36</xdr:col>
      <xdr:colOff>165100</xdr:colOff>
      <xdr:row>97</xdr:row>
      <xdr:rowOff>104725</xdr:rowOff>
    </xdr:to>
    <xdr:sp macro="" textlink="">
      <xdr:nvSpPr>
        <xdr:cNvPr id="485" name="楕円 484"/>
        <xdr:cNvSpPr/>
      </xdr:nvSpPr>
      <xdr:spPr>
        <a:xfrm>
          <a:off x="6921500" y="166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95852</xdr:rowOff>
    </xdr:from>
    <xdr:ext cx="534377" cy="259045"/>
    <xdr:sp macro="" textlink="">
      <xdr:nvSpPr>
        <xdr:cNvPr id="486" name="テキスト ボックス 485"/>
        <xdr:cNvSpPr txBox="1"/>
      </xdr:nvSpPr>
      <xdr:spPr>
        <a:xfrm>
          <a:off x="6705111" y="167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168755</xdr:rowOff>
    </xdr:from>
    <xdr:to>
      <xdr:col>85</xdr:col>
      <xdr:colOff>127000</xdr:colOff>
      <xdr:row>36</xdr:row>
      <xdr:rowOff>107893</xdr:rowOff>
    </xdr:to>
    <xdr:cxnSp macro="">
      <xdr:nvCxnSpPr>
        <xdr:cNvPr id="513" name="直線コネクタ 512"/>
        <xdr:cNvCxnSpPr/>
      </xdr:nvCxnSpPr>
      <xdr:spPr>
        <a:xfrm flipV="1">
          <a:off x="15481300" y="6169505"/>
          <a:ext cx="838200" cy="1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107893</xdr:rowOff>
    </xdr:from>
    <xdr:to>
      <xdr:col>81</xdr:col>
      <xdr:colOff>50800</xdr:colOff>
      <xdr:row>37</xdr:row>
      <xdr:rowOff>68212</xdr:rowOff>
    </xdr:to>
    <xdr:cxnSp macro="">
      <xdr:nvCxnSpPr>
        <xdr:cNvPr id="516" name="直線コネクタ 515"/>
        <xdr:cNvCxnSpPr/>
      </xdr:nvCxnSpPr>
      <xdr:spPr>
        <a:xfrm flipV="1">
          <a:off x="14592300" y="6280093"/>
          <a:ext cx="889000" cy="1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68212</xdr:rowOff>
    </xdr:from>
    <xdr:to>
      <xdr:col>76</xdr:col>
      <xdr:colOff>114300</xdr:colOff>
      <xdr:row>37</xdr:row>
      <xdr:rowOff>118824</xdr:rowOff>
    </xdr:to>
    <xdr:cxnSp macro="">
      <xdr:nvCxnSpPr>
        <xdr:cNvPr id="519" name="直線コネクタ 518"/>
        <xdr:cNvCxnSpPr/>
      </xdr:nvCxnSpPr>
      <xdr:spPr>
        <a:xfrm flipV="1">
          <a:off x="13703300" y="6411862"/>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62730</xdr:rowOff>
    </xdr:from>
    <xdr:to>
      <xdr:col>71</xdr:col>
      <xdr:colOff>177800</xdr:colOff>
      <xdr:row>37</xdr:row>
      <xdr:rowOff>118824</xdr:rowOff>
    </xdr:to>
    <xdr:cxnSp macro="">
      <xdr:nvCxnSpPr>
        <xdr:cNvPr id="522" name="直線コネクタ 521"/>
        <xdr:cNvCxnSpPr/>
      </xdr:nvCxnSpPr>
      <xdr:spPr>
        <a:xfrm>
          <a:off x="12814300" y="6406380"/>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25884</xdr:rowOff>
    </xdr:from>
    <xdr:to>
      <xdr:col>67</xdr:col>
      <xdr:colOff>101600</xdr:colOff>
      <xdr:row>37</xdr:row>
      <xdr:rowOff>127484</xdr:rowOff>
    </xdr:to>
    <xdr:sp macro="" textlink="">
      <xdr:nvSpPr>
        <xdr:cNvPr id="525" name="フローチャート: 判断 524"/>
        <xdr:cNvSpPr/>
      </xdr:nvSpPr>
      <xdr:spPr>
        <a:xfrm>
          <a:off x="12763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118611</xdr:rowOff>
    </xdr:from>
    <xdr:ext cx="534377" cy="259045"/>
    <xdr:sp macro="" textlink="">
      <xdr:nvSpPr>
        <xdr:cNvPr id="526" name="テキスト ボックス 525"/>
        <xdr:cNvSpPr txBox="1"/>
      </xdr:nvSpPr>
      <xdr:spPr>
        <a:xfrm>
          <a:off x="12547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117955</xdr:rowOff>
    </xdr:from>
    <xdr:to>
      <xdr:col>85</xdr:col>
      <xdr:colOff>177800</xdr:colOff>
      <xdr:row>36</xdr:row>
      <xdr:rowOff>48105</xdr:rowOff>
    </xdr:to>
    <xdr:sp macro="" textlink="">
      <xdr:nvSpPr>
        <xdr:cNvPr id="532" name="楕円 531"/>
        <xdr:cNvSpPr/>
      </xdr:nvSpPr>
      <xdr:spPr>
        <a:xfrm>
          <a:off x="16268700" y="61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140832</xdr:rowOff>
    </xdr:from>
    <xdr:ext cx="599010" cy="259045"/>
    <xdr:sp macro="" textlink="">
      <xdr:nvSpPr>
        <xdr:cNvPr id="533" name="消防費該当値テキスト"/>
        <xdr:cNvSpPr txBox="1"/>
      </xdr:nvSpPr>
      <xdr:spPr>
        <a:xfrm>
          <a:off x="16370300" y="597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57093</xdr:rowOff>
    </xdr:from>
    <xdr:to>
      <xdr:col>81</xdr:col>
      <xdr:colOff>101600</xdr:colOff>
      <xdr:row>36</xdr:row>
      <xdr:rowOff>158693</xdr:rowOff>
    </xdr:to>
    <xdr:sp macro="" textlink="">
      <xdr:nvSpPr>
        <xdr:cNvPr id="534" name="楕円 533"/>
        <xdr:cNvSpPr/>
      </xdr:nvSpPr>
      <xdr:spPr>
        <a:xfrm>
          <a:off x="15430500" y="62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3770</xdr:rowOff>
    </xdr:from>
    <xdr:ext cx="534377" cy="259045"/>
    <xdr:sp macro="" textlink="">
      <xdr:nvSpPr>
        <xdr:cNvPr id="535" name="テキスト ボックス 534"/>
        <xdr:cNvSpPr txBox="1"/>
      </xdr:nvSpPr>
      <xdr:spPr>
        <a:xfrm>
          <a:off x="15214111" y="600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17412</xdr:rowOff>
    </xdr:from>
    <xdr:to>
      <xdr:col>76</xdr:col>
      <xdr:colOff>165100</xdr:colOff>
      <xdr:row>37</xdr:row>
      <xdr:rowOff>119012</xdr:rowOff>
    </xdr:to>
    <xdr:sp macro="" textlink="">
      <xdr:nvSpPr>
        <xdr:cNvPr id="536" name="楕円 535"/>
        <xdr:cNvSpPr/>
      </xdr:nvSpPr>
      <xdr:spPr>
        <a:xfrm>
          <a:off x="14541500" y="63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135539</xdr:rowOff>
    </xdr:from>
    <xdr:ext cx="534377" cy="259045"/>
    <xdr:sp macro="" textlink="">
      <xdr:nvSpPr>
        <xdr:cNvPr id="537" name="テキスト ボックス 536"/>
        <xdr:cNvSpPr txBox="1"/>
      </xdr:nvSpPr>
      <xdr:spPr>
        <a:xfrm>
          <a:off x="14325111" y="61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68024</xdr:rowOff>
    </xdr:from>
    <xdr:to>
      <xdr:col>72</xdr:col>
      <xdr:colOff>38100</xdr:colOff>
      <xdr:row>37</xdr:row>
      <xdr:rowOff>169624</xdr:rowOff>
    </xdr:to>
    <xdr:sp macro="" textlink="">
      <xdr:nvSpPr>
        <xdr:cNvPr id="538" name="楕円 537"/>
        <xdr:cNvSpPr/>
      </xdr:nvSpPr>
      <xdr:spPr>
        <a:xfrm>
          <a:off x="13652500" y="64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160752</xdr:rowOff>
    </xdr:from>
    <xdr:ext cx="534377" cy="259045"/>
    <xdr:sp macro="" textlink="">
      <xdr:nvSpPr>
        <xdr:cNvPr id="539" name="テキスト ボックス 538"/>
        <xdr:cNvSpPr txBox="1"/>
      </xdr:nvSpPr>
      <xdr:spPr>
        <a:xfrm>
          <a:off x="13436111" y="65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11930</xdr:rowOff>
    </xdr:from>
    <xdr:to>
      <xdr:col>67</xdr:col>
      <xdr:colOff>101600</xdr:colOff>
      <xdr:row>37</xdr:row>
      <xdr:rowOff>113530</xdr:rowOff>
    </xdr:to>
    <xdr:sp macro="" textlink="">
      <xdr:nvSpPr>
        <xdr:cNvPr id="540" name="楕円 539"/>
        <xdr:cNvSpPr/>
      </xdr:nvSpPr>
      <xdr:spPr>
        <a:xfrm>
          <a:off x="12763500" y="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130057</xdr:rowOff>
    </xdr:from>
    <xdr:ext cx="534377" cy="259045"/>
    <xdr:sp macro="" textlink="">
      <xdr:nvSpPr>
        <xdr:cNvPr id="541" name="テキスト ボックス 540"/>
        <xdr:cNvSpPr txBox="1"/>
      </xdr:nvSpPr>
      <xdr:spPr>
        <a:xfrm>
          <a:off x="12547111" y="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166145</xdr:rowOff>
    </xdr:from>
    <xdr:to>
      <xdr:col>85</xdr:col>
      <xdr:colOff>127000</xdr:colOff>
      <xdr:row>56</xdr:row>
      <xdr:rowOff>17544</xdr:rowOff>
    </xdr:to>
    <xdr:cxnSp macro="">
      <xdr:nvCxnSpPr>
        <xdr:cNvPr id="570" name="直線コネクタ 569"/>
        <xdr:cNvCxnSpPr/>
      </xdr:nvCxnSpPr>
      <xdr:spPr>
        <a:xfrm flipV="1">
          <a:off x="15481300" y="9595895"/>
          <a:ext cx="838200" cy="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19689</xdr:rowOff>
    </xdr:from>
    <xdr:to>
      <xdr:col>81</xdr:col>
      <xdr:colOff>50800</xdr:colOff>
      <xdr:row>56</xdr:row>
      <xdr:rowOff>17544</xdr:rowOff>
    </xdr:to>
    <xdr:cxnSp macro="">
      <xdr:nvCxnSpPr>
        <xdr:cNvPr id="573" name="直線コネクタ 572"/>
        <xdr:cNvCxnSpPr/>
      </xdr:nvCxnSpPr>
      <xdr:spPr>
        <a:xfrm>
          <a:off x="14592300" y="9277989"/>
          <a:ext cx="889000" cy="3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19689</xdr:rowOff>
    </xdr:from>
    <xdr:to>
      <xdr:col>76</xdr:col>
      <xdr:colOff>114300</xdr:colOff>
      <xdr:row>56</xdr:row>
      <xdr:rowOff>95226</xdr:rowOff>
    </xdr:to>
    <xdr:cxnSp macro="">
      <xdr:nvCxnSpPr>
        <xdr:cNvPr id="576" name="直線コネクタ 575"/>
        <xdr:cNvCxnSpPr/>
      </xdr:nvCxnSpPr>
      <xdr:spPr>
        <a:xfrm flipV="1">
          <a:off x="13703300" y="9277989"/>
          <a:ext cx="889000" cy="4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93869</xdr:rowOff>
    </xdr:from>
    <xdr:to>
      <xdr:col>71</xdr:col>
      <xdr:colOff>177800</xdr:colOff>
      <xdr:row>56</xdr:row>
      <xdr:rowOff>95226</xdr:rowOff>
    </xdr:to>
    <xdr:cxnSp macro="">
      <xdr:nvCxnSpPr>
        <xdr:cNvPr id="579" name="直線コネクタ 578"/>
        <xdr:cNvCxnSpPr/>
      </xdr:nvCxnSpPr>
      <xdr:spPr>
        <a:xfrm>
          <a:off x="12814300" y="9695069"/>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4044</xdr:rowOff>
    </xdr:from>
    <xdr:to>
      <xdr:col>67</xdr:col>
      <xdr:colOff>101600</xdr:colOff>
      <xdr:row>56</xdr:row>
      <xdr:rowOff>105644</xdr:rowOff>
    </xdr:to>
    <xdr:sp macro="" textlink="">
      <xdr:nvSpPr>
        <xdr:cNvPr id="582" name="フローチャート: 判断 581"/>
        <xdr:cNvSpPr/>
      </xdr:nvSpPr>
      <xdr:spPr>
        <a:xfrm>
          <a:off x="12763500" y="96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122171</xdr:rowOff>
    </xdr:from>
    <xdr:ext cx="599010" cy="259045"/>
    <xdr:sp macro="" textlink="">
      <xdr:nvSpPr>
        <xdr:cNvPr id="583" name="テキスト ボックス 582"/>
        <xdr:cNvSpPr txBox="1"/>
      </xdr:nvSpPr>
      <xdr:spPr>
        <a:xfrm>
          <a:off x="12514795" y="93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115345</xdr:rowOff>
    </xdr:from>
    <xdr:to>
      <xdr:col>85</xdr:col>
      <xdr:colOff>177800</xdr:colOff>
      <xdr:row>56</xdr:row>
      <xdr:rowOff>45495</xdr:rowOff>
    </xdr:to>
    <xdr:sp macro="" textlink="">
      <xdr:nvSpPr>
        <xdr:cNvPr id="589" name="楕円 588"/>
        <xdr:cNvSpPr/>
      </xdr:nvSpPr>
      <xdr:spPr>
        <a:xfrm>
          <a:off x="16268700" y="95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138222</xdr:rowOff>
    </xdr:from>
    <xdr:ext cx="599010" cy="259045"/>
    <xdr:sp macro="" textlink="">
      <xdr:nvSpPr>
        <xdr:cNvPr id="590" name="教育費該当値テキスト"/>
        <xdr:cNvSpPr txBox="1"/>
      </xdr:nvSpPr>
      <xdr:spPr>
        <a:xfrm>
          <a:off x="16370300" y="939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138194</xdr:rowOff>
    </xdr:from>
    <xdr:to>
      <xdr:col>81</xdr:col>
      <xdr:colOff>101600</xdr:colOff>
      <xdr:row>56</xdr:row>
      <xdr:rowOff>68344</xdr:rowOff>
    </xdr:to>
    <xdr:sp macro="" textlink="">
      <xdr:nvSpPr>
        <xdr:cNvPr id="591" name="楕円 590"/>
        <xdr:cNvSpPr/>
      </xdr:nvSpPr>
      <xdr:spPr>
        <a:xfrm>
          <a:off x="15430500" y="95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84871</xdr:rowOff>
    </xdr:from>
    <xdr:ext cx="599010" cy="259045"/>
    <xdr:sp macro="" textlink="">
      <xdr:nvSpPr>
        <xdr:cNvPr id="592" name="テキスト ボックス 591"/>
        <xdr:cNvSpPr txBox="1"/>
      </xdr:nvSpPr>
      <xdr:spPr>
        <a:xfrm>
          <a:off x="15181795" y="934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140339</xdr:rowOff>
    </xdr:from>
    <xdr:to>
      <xdr:col>76</xdr:col>
      <xdr:colOff>165100</xdr:colOff>
      <xdr:row>54</xdr:row>
      <xdr:rowOff>70489</xdr:rowOff>
    </xdr:to>
    <xdr:sp macro="" textlink="">
      <xdr:nvSpPr>
        <xdr:cNvPr id="593" name="楕円 592"/>
        <xdr:cNvSpPr/>
      </xdr:nvSpPr>
      <xdr:spPr>
        <a:xfrm>
          <a:off x="14541500" y="92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87016</xdr:rowOff>
    </xdr:from>
    <xdr:ext cx="599010" cy="259045"/>
    <xdr:sp macro="" textlink="">
      <xdr:nvSpPr>
        <xdr:cNvPr id="594" name="テキスト ボックス 593"/>
        <xdr:cNvSpPr txBox="1"/>
      </xdr:nvSpPr>
      <xdr:spPr>
        <a:xfrm>
          <a:off x="14292795" y="900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44426</xdr:rowOff>
    </xdr:from>
    <xdr:to>
      <xdr:col>72</xdr:col>
      <xdr:colOff>38100</xdr:colOff>
      <xdr:row>56</xdr:row>
      <xdr:rowOff>146026</xdr:rowOff>
    </xdr:to>
    <xdr:sp macro="" textlink="">
      <xdr:nvSpPr>
        <xdr:cNvPr id="595" name="楕円 594"/>
        <xdr:cNvSpPr/>
      </xdr:nvSpPr>
      <xdr:spPr>
        <a:xfrm>
          <a:off x="13652500" y="96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162553</xdr:rowOff>
    </xdr:from>
    <xdr:ext cx="599010" cy="259045"/>
    <xdr:sp macro="" textlink="">
      <xdr:nvSpPr>
        <xdr:cNvPr id="596" name="テキスト ボックス 595"/>
        <xdr:cNvSpPr txBox="1"/>
      </xdr:nvSpPr>
      <xdr:spPr>
        <a:xfrm>
          <a:off x="13403795" y="942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43069</xdr:rowOff>
    </xdr:from>
    <xdr:to>
      <xdr:col>67</xdr:col>
      <xdr:colOff>101600</xdr:colOff>
      <xdr:row>56</xdr:row>
      <xdr:rowOff>144669</xdr:rowOff>
    </xdr:to>
    <xdr:sp macro="" textlink="">
      <xdr:nvSpPr>
        <xdr:cNvPr id="597" name="楕円 596"/>
        <xdr:cNvSpPr/>
      </xdr:nvSpPr>
      <xdr:spPr>
        <a:xfrm>
          <a:off x="12763500" y="96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135796</xdr:rowOff>
    </xdr:from>
    <xdr:ext cx="599010" cy="259045"/>
    <xdr:sp macro="" textlink="">
      <xdr:nvSpPr>
        <xdr:cNvPr id="598" name="テキスト ボックス 597"/>
        <xdr:cNvSpPr txBox="1"/>
      </xdr:nvSpPr>
      <xdr:spPr>
        <a:xfrm>
          <a:off x="12514795" y="97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18656</xdr:rowOff>
    </xdr:from>
    <xdr:to>
      <xdr:col>85</xdr:col>
      <xdr:colOff>127000</xdr:colOff>
      <xdr:row>79</xdr:row>
      <xdr:rowOff>23974</xdr:rowOff>
    </xdr:to>
    <xdr:cxnSp macro="">
      <xdr:nvCxnSpPr>
        <xdr:cNvPr id="627" name="直線コネクタ 626"/>
        <xdr:cNvCxnSpPr/>
      </xdr:nvCxnSpPr>
      <xdr:spPr>
        <a:xfrm flipV="1">
          <a:off x="15481300" y="13563206"/>
          <a:ext cx="8382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23974</xdr:rowOff>
    </xdr:from>
    <xdr:to>
      <xdr:col>81</xdr:col>
      <xdr:colOff>50800</xdr:colOff>
      <xdr:row>79</xdr:row>
      <xdr:rowOff>25392</xdr:rowOff>
    </xdr:to>
    <xdr:cxnSp macro="">
      <xdr:nvCxnSpPr>
        <xdr:cNvPr id="630" name="直線コネクタ 629"/>
        <xdr:cNvCxnSpPr/>
      </xdr:nvCxnSpPr>
      <xdr:spPr>
        <a:xfrm flipV="1">
          <a:off x="14592300" y="13568524"/>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6641</xdr:rowOff>
    </xdr:from>
    <xdr:to>
      <xdr:col>76</xdr:col>
      <xdr:colOff>114300</xdr:colOff>
      <xdr:row>79</xdr:row>
      <xdr:rowOff>25392</xdr:rowOff>
    </xdr:to>
    <xdr:cxnSp macro="">
      <xdr:nvCxnSpPr>
        <xdr:cNvPr id="633" name="直線コネクタ 632"/>
        <xdr:cNvCxnSpPr/>
      </xdr:nvCxnSpPr>
      <xdr:spPr>
        <a:xfrm>
          <a:off x="13703300" y="13551191"/>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163785</xdr:rowOff>
    </xdr:from>
    <xdr:to>
      <xdr:col>71</xdr:col>
      <xdr:colOff>177800</xdr:colOff>
      <xdr:row>79</xdr:row>
      <xdr:rowOff>6641</xdr:rowOff>
    </xdr:to>
    <xdr:cxnSp macro="">
      <xdr:nvCxnSpPr>
        <xdr:cNvPr id="636" name="直線コネクタ 635"/>
        <xdr:cNvCxnSpPr/>
      </xdr:nvCxnSpPr>
      <xdr:spPr>
        <a:xfrm>
          <a:off x="12814300" y="13536885"/>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137410</xdr:rowOff>
    </xdr:from>
    <xdr:to>
      <xdr:col>67</xdr:col>
      <xdr:colOff>101600</xdr:colOff>
      <xdr:row>79</xdr:row>
      <xdr:rowOff>67560</xdr:rowOff>
    </xdr:to>
    <xdr:sp macro="" textlink="">
      <xdr:nvSpPr>
        <xdr:cNvPr id="639" name="フローチャート: 判断 638"/>
        <xdr:cNvSpPr/>
      </xdr:nvSpPr>
      <xdr:spPr>
        <a:xfrm>
          <a:off x="12763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58687</xdr:rowOff>
    </xdr:from>
    <xdr:ext cx="534377" cy="259045"/>
    <xdr:sp macro="" textlink="">
      <xdr:nvSpPr>
        <xdr:cNvPr id="640" name="テキスト ボックス 639"/>
        <xdr:cNvSpPr txBox="1"/>
      </xdr:nvSpPr>
      <xdr:spPr>
        <a:xfrm>
          <a:off x="12547111" y="1360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139306</xdr:rowOff>
    </xdr:from>
    <xdr:to>
      <xdr:col>85</xdr:col>
      <xdr:colOff>177800</xdr:colOff>
      <xdr:row>79</xdr:row>
      <xdr:rowOff>69456</xdr:rowOff>
    </xdr:to>
    <xdr:sp macro="" textlink="">
      <xdr:nvSpPr>
        <xdr:cNvPr id="646" name="楕円 645"/>
        <xdr:cNvSpPr/>
      </xdr:nvSpPr>
      <xdr:spPr>
        <a:xfrm>
          <a:off x="162687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534377" cy="259045"/>
    <xdr:sp macro="" textlink="">
      <xdr:nvSpPr>
        <xdr:cNvPr id="647" name="災害復旧費該当値テキスト"/>
        <xdr:cNvSpPr txBox="1"/>
      </xdr:nvSpPr>
      <xdr:spPr>
        <a:xfrm>
          <a:off x="16370300" y="134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144624</xdr:rowOff>
    </xdr:from>
    <xdr:to>
      <xdr:col>81</xdr:col>
      <xdr:colOff>101600</xdr:colOff>
      <xdr:row>79</xdr:row>
      <xdr:rowOff>74774</xdr:rowOff>
    </xdr:to>
    <xdr:sp macro="" textlink="">
      <xdr:nvSpPr>
        <xdr:cNvPr id="648" name="楕円 647"/>
        <xdr:cNvSpPr/>
      </xdr:nvSpPr>
      <xdr:spPr>
        <a:xfrm>
          <a:off x="15430500" y="135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65901</xdr:rowOff>
    </xdr:from>
    <xdr:ext cx="534377" cy="259045"/>
    <xdr:sp macro="" textlink="">
      <xdr:nvSpPr>
        <xdr:cNvPr id="649" name="テキスト ボックス 648"/>
        <xdr:cNvSpPr txBox="1"/>
      </xdr:nvSpPr>
      <xdr:spPr>
        <a:xfrm>
          <a:off x="15214111" y="136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146042</xdr:rowOff>
    </xdr:from>
    <xdr:to>
      <xdr:col>76</xdr:col>
      <xdr:colOff>165100</xdr:colOff>
      <xdr:row>79</xdr:row>
      <xdr:rowOff>76192</xdr:rowOff>
    </xdr:to>
    <xdr:sp macro="" textlink="">
      <xdr:nvSpPr>
        <xdr:cNvPr id="650" name="楕円 649"/>
        <xdr:cNvSpPr/>
      </xdr:nvSpPr>
      <xdr:spPr>
        <a:xfrm>
          <a:off x="14541500" y="1351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67319</xdr:rowOff>
    </xdr:from>
    <xdr:ext cx="534377" cy="259045"/>
    <xdr:sp macro="" textlink="">
      <xdr:nvSpPr>
        <xdr:cNvPr id="651" name="テキスト ボックス 650"/>
        <xdr:cNvSpPr txBox="1"/>
      </xdr:nvSpPr>
      <xdr:spPr>
        <a:xfrm>
          <a:off x="14325111" y="136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127291</xdr:rowOff>
    </xdr:from>
    <xdr:to>
      <xdr:col>72</xdr:col>
      <xdr:colOff>38100</xdr:colOff>
      <xdr:row>79</xdr:row>
      <xdr:rowOff>57441</xdr:rowOff>
    </xdr:to>
    <xdr:sp macro="" textlink="">
      <xdr:nvSpPr>
        <xdr:cNvPr id="652" name="楕円 651"/>
        <xdr:cNvSpPr/>
      </xdr:nvSpPr>
      <xdr:spPr>
        <a:xfrm>
          <a:off x="13652500" y="13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73968</xdr:rowOff>
    </xdr:from>
    <xdr:ext cx="534377" cy="259045"/>
    <xdr:sp macro="" textlink="">
      <xdr:nvSpPr>
        <xdr:cNvPr id="653" name="テキスト ボックス 652"/>
        <xdr:cNvSpPr txBox="1"/>
      </xdr:nvSpPr>
      <xdr:spPr>
        <a:xfrm>
          <a:off x="13436111" y="132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112985</xdr:rowOff>
    </xdr:from>
    <xdr:to>
      <xdr:col>67</xdr:col>
      <xdr:colOff>101600</xdr:colOff>
      <xdr:row>79</xdr:row>
      <xdr:rowOff>43135</xdr:rowOff>
    </xdr:to>
    <xdr:sp macro="" textlink="">
      <xdr:nvSpPr>
        <xdr:cNvPr id="654" name="楕円 653"/>
        <xdr:cNvSpPr/>
      </xdr:nvSpPr>
      <xdr:spPr>
        <a:xfrm>
          <a:off x="12763500" y="134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59662</xdr:rowOff>
    </xdr:from>
    <xdr:ext cx="534377" cy="259045"/>
    <xdr:sp macro="" textlink="">
      <xdr:nvSpPr>
        <xdr:cNvPr id="655" name="テキスト ボックス 654"/>
        <xdr:cNvSpPr txBox="1"/>
      </xdr:nvSpPr>
      <xdr:spPr>
        <a:xfrm>
          <a:off x="12547111" y="1326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84905</xdr:rowOff>
    </xdr:from>
    <xdr:to>
      <xdr:col>85</xdr:col>
      <xdr:colOff>127000</xdr:colOff>
      <xdr:row>96</xdr:row>
      <xdr:rowOff>139650</xdr:rowOff>
    </xdr:to>
    <xdr:cxnSp macro="">
      <xdr:nvCxnSpPr>
        <xdr:cNvPr id="686" name="直線コネクタ 685"/>
        <xdr:cNvCxnSpPr/>
      </xdr:nvCxnSpPr>
      <xdr:spPr>
        <a:xfrm>
          <a:off x="15481300" y="16544105"/>
          <a:ext cx="838200" cy="5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84905</xdr:rowOff>
    </xdr:from>
    <xdr:to>
      <xdr:col>81</xdr:col>
      <xdr:colOff>50800</xdr:colOff>
      <xdr:row>96</xdr:row>
      <xdr:rowOff>124070</xdr:rowOff>
    </xdr:to>
    <xdr:cxnSp macro="">
      <xdr:nvCxnSpPr>
        <xdr:cNvPr id="689" name="直線コネクタ 688"/>
        <xdr:cNvCxnSpPr/>
      </xdr:nvCxnSpPr>
      <xdr:spPr>
        <a:xfrm flipV="1">
          <a:off x="14592300" y="16544105"/>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124070</xdr:rowOff>
    </xdr:from>
    <xdr:to>
      <xdr:col>76</xdr:col>
      <xdr:colOff>114300</xdr:colOff>
      <xdr:row>97</xdr:row>
      <xdr:rowOff>77315</xdr:rowOff>
    </xdr:to>
    <xdr:cxnSp macro="">
      <xdr:nvCxnSpPr>
        <xdr:cNvPr id="692" name="直線コネクタ 691"/>
        <xdr:cNvCxnSpPr/>
      </xdr:nvCxnSpPr>
      <xdr:spPr>
        <a:xfrm flipV="1">
          <a:off x="13703300" y="16583270"/>
          <a:ext cx="8890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149141</xdr:rowOff>
    </xdr:from>
    <xdr:to>
      <xdr:col>71</xdr:col>
      <xdr:colOff>177800</xdr:colOff>
      <xdr:row>97</xdr:row>
      <xdr:rowOff>77315</xdr:rowOff>
    </xdr:to>
    <xdr:cxnSp macro="">
      <xdr:nvCxnSpPr>
        <xdr:cNvPr id="695" name="直線コネクタ 694"/>
        <xdr:cNvCxnSpPr/>
      </xdr:nvCxnSpPr>
      <xdr:spPr>
        <a:xfrm>
          <a:off x="12814300" y="16608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84768</xdr:rowOff>
    </xdr:from>
    <xdr:to>
      <xdr:col>67</xdr:col>
      <xdr:colOff>101600</xdr:colOff>
      <xdr:row>97</xdr:row>
      <xdr:rowOff>14918</xdr:rowOff>
    </xdr:to>
    <xdr:sp macro="" textlink="">
      <xdr:nvSpPr>
        <xdr:cNvPr id="698" name="フローチャート: 判断 697"/>
        <xdr:cNvSpPr/>
      </xdr:nvSpPr>
      <xdr:spPr>
        <a:xfrm>
          <a:off x="12763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31445</xdr:rowOff>
    </xdr:from>
    <xdr:ext cx="599010" cy="259045"/>
    <xdr:sp macro="" textlink="">
      <xdr:nvSpPr>
        <xdr:cNvPr id="699" name="テキスト ボックス 698"/>
        <xdr:cNvSpPr txBox="1"/>
      </xdr:nvSpPr>
      <xdr:spPr>
        <a:xfrm>
          <a:off x="12514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88850</xdr:rowOff>
    </xdr:from>
    <xdr:to>
      <xdr:col>85</xdr:col>
      <xdr:colOff>177800</xdr:colOff>
      <xdr:row>97</xdr:row>
      <xdr:rowOff>19000</xdr:rowOff>
    </xdr:to>
    <xdr:sp macro="" textlink="">
      <xdr:nvSpPr>
        <xdr:cNvPr id="705" name="楕円 704"/>
        <xdr:cNvSpPr/>
      </xdr:nvSpPr>
      <xdr:spPr>
        <a:xfrm>
          <a:off x="16268700" y="165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111727</xdr:rowOff>
    </xdr:from>
    <xdr:ext cx="599010" cy="259045"/>
    <xdr:sp macro="" textlink="">
      <xdr:nvSpPr>
        <xdr:cNvPr id="706" name="公債費該当値テキスト"/>
        <xdr:cNvSpPr txBox="1"/>
      </xdr:nvSpPr>
      <xdr:spPr>
        <a:xfrm>
          <a:off x="16370300" y="1639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34105</xdr:rowOff>
    </xdr:from>
    <xdr:to>
      <xdr:col>81</xdr:col>
      <xdr:colOff>101600</xdr:colOff>
      <xdr:row>96</xdr:row>
      <xdr:rowOff>135705</xdr:rowOff>
    </xdr:to>
    <xdr:sp macro="" textlink="">
      <xdr:nvSpPr>
        <xdr:cNvPr id="707" name="楕円 706"/>
        <xdr:cNvSpPr/>
      </xdr:nvSpPr>
      <xdr:spPr>
        <a:xfrm>
          <a:off x="15430500" y="164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152232</xdr:rowOff>
    </xdr:from>
    <xdr:ext cx="599010" cy="259045"/>
    <xdr:sp macro="" textlink="">
      <xdr:nvSpPr>
        <xdr:cNvPr id="708" name="テキスト ボックス 707"/>
        <xdr:cNvSpPr txBox="1"/>
      </xdr:nvSpPr>
      <xdr:spPr>
        <a:xfrm>
          <a:off x="15181795" y="1626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73270</xdr:rowOff>
    </xdr:from>
    <xdr:to>
      <xdr:col>76</xdr:col>
      <xdr:colOff>165100</xdr:colOff>
      <xdr:row>97</xdr:row>
      <xdr:rowOff>3420</xdr:rowOff>
    </xdr:to>
    <xdr:sp macro="" textlink="">
      <xdr:nvSpPr>
        <xdr:cNvPr id="709" name="楕円 708"/>
        <xdr:cNvSpPr/>
      </xdr:nvSpPr>
      <xdr:spPr>
        <a:xfrm>
          <a:off x="14541500" y="165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19947</xdr:rowOff>
    </xdr:from>
    <xdr:ext cx="599010" cy="259045"/>
    <xdr:sp macro="" textlink="">
      <xdr:nvSpPr>
        <xdr:cNvPr id="710" name="テキスト ボックス 709"/>
        <xdr:cNvSpPr txBox="1"/>
      </xdr:nvSpPr>
      <xdr:spPr>
        <a:xfrm>
          <a:off x="14292795" y="163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26515</xdr:rowOff>
    </xdr:from>
    <xdr:to>
      <xdr:col>72</xdr:col>
      <xdr:colOff>38100</xdr:colOff>
      <xdr:row>97</xdr:row>
      <xdr:rowOff>128115</xdr:rowOff>
    </xdr:to>
    <xdr:sp macro="" textlink="">
      <xdr:nvSpPr>
        <xdr:cNvPr id="711" name="楕円 710"/>
        <xdr:cNvSpPr/>
      </xdr:nvSpPr>
      <xdr:spPr>
        <a:xfrm>
          <a:off x="13652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144642</xdr:rowOff>
    </xdr:from>
    <xdr:ext cx="599010" cy="259045"/>
    <xdr:sp macro="" textlink="">
      <xdr:nvSpPr>
        <xdr:cNvPr id="712" name="テキスト ボックス 711"/>
        <xdr:cNvSpPr txBox="1"/>
      </xdr:nvSpPr>
      <xdr:spPr>
        <a:xfrm>
          <a:off x="13403795" y="164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98341</xdr:rowOff>
    </xdr:from>
    <xdr:to>
      <xdr:col>67</xdr:col>
      <xdr:colOff>101600</xdr:colOff>
      <xdr:row>97</xdr:row>
      <xdr:rowOff>28491</xdr:rowOff>
    </xdr:to>
    <xdr:sp macro="" textlink="">
      <xdr:nvSpPr>
        <xdr:cNvPr id="713" name="楕円 712"/>
        <xdr:cNvSpPr/>
      </xdr:nvSpPr>
      <xdr:spPr>
        <a:xfrm>
          <a:off x="12763500" y="165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19618</xdr:rowOff>
    </xdr:from>
    <xdr:ext cx="599010" cy="259045"/>
    <xdr:sp macro="" textlink="">
      <xdr:nvSpPr>
        <xdr:cNvPr id="714" name="テキスト ボックス 713"/>
        <xdr:cNvSpPr txBox="1"/>
      </xdr:nvSpPr>
      <xdr:spPr>
        <a:xfrm>
          <a:off x="12514795" y="166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133706</xdr:rowOff>
    </xdr:from>
    <xdr:to>
      <xdr:col>98</xdr:col>
      <xdr:colOff>38100</xdr:colOff>
      <xdr:row>38</xdr:row>
      <xdr:rowOff>63856</xdr:rowOff>
    </xdr:to>
    <xdr:sp macro="" textlink="">
      <xdr:nvSpPr>
        <xdr:cNvPr id="753" name="フローチャート: 判断 752"/>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80383</xdr:rowOff>
    </xdr:from>
    <xdr:ext cx="378565" cy="259045"/>
    <xdr:sp macro="" textlink="">
      <xdr:nvSpPr>
        <xdr:cNvPr id="754" name="テキスト ボックス 753"/>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３４７，０２９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高い水準である。これは、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支所地区公共施設再編事業等により、増額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ある。農林水産業費は、住民一人当たり９１，７４３円となっており、類似団体と比較して低い水準である。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lang="ja-JP" altLang="en-US" sz="1300" b="0" i="0" u="none" strike="noStrike" baseline="0" smtClean="0">
              <a:latin typeface="ＭＳ Ｐゴシック" panose="020B0600070205080204" pitchFamily="50" charset="-128"/>
              <a:ea typeface="ＭＳ Ｐゴシック" panose="020B0600070205080204" pitchFamily="50" charset="-128"/>
            </a:rPr>
            <a:t>農業集落排水特別会計繰出金やふくしま森林再生事業等により、減額となったことによるものである。消防費は、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ja-JP" altLang="en-US" sz="13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１０６，１４５円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となっており、類似団体と比較して高い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デジタル防災無線整備事業等により、増額となったことによるもので</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ある。決算額全体でみると、</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が増嵩して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公営住宅や道路等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修繕・更新等に取り組んでいることによるものである。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財政調整基金の残高は標準財政規模比３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％の増）となった。平成２１年度以降は、財政調整基金からの繰り入れも行っておらず、実質単年度収支もプラス</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いる。今後も、決算剰余金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の積み立て等により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１０％以上確保</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するとともに、</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安定的な財政運営の基金として適切な積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当町は、全会計で決算による赤字は発生していない現状である。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4721884</v>
      </c>
      <c r="BO4" s="431"/>
      <c r="BP4" s="431"/>
      <c r="BQ4" s="431"/>
      <c r="BR4" s="431"/>
      <c r="BS4" s="431"/>
      <c r="BT4" s="431"/>
      <c r="BU4" s="432"/>
      <c r="BV4" s="430">
        <v>3970684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4.4000000000000004</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4540661</v>
      </c>
      <c r="BO5" s="468"/>
      <c r="BP5" s="468"/>
      <c r="BQ5" s="468"/>
      <c r="BR5" s="468"/>
      <c r="BS5" s="468"/>
      <c r="BT5" s="468"/>
      <c r="BU5" s="469"/>
      <c r="BV5" s="467">
        <v>3769886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81.2</v>
      </c>
      <c r="CU5" s="465"/>
      <c r="CV5" s="465"/>
      <c r="CW5" s="465"/>
      <c r="CX5" s="465"/>
      <c r="CY5" s="465"/>
      <c r="CZ5" s="465"/>
      <c r="DA5" s="466"/>
      <c r="DB5" s="464">
        <v>80</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181223</v>
      </c>
      <c r="BO6" s="468"/>
      <c r="BP6" s="468"/>
      <c r="BQ6" s="468"/>
      <c r="BR6" s="468"/>
      <c r="BS6" s="468"/>
      <c r="BT6" s="468"/>
      <c r="BU6" s="469"/>
      <c r="BV6" s="467">
        <v>200798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83.5</v>
      </c>
      <c r="CU6" s="505"/>
      <c r="CV6" s="505"/>
      <c r="CW6" s="505"/>
      <c r="CX6" s="505"/>
      <c r="CY6" s="505"/>
      <c r="CZ6" s="505"/>
      <c r="DA6" s="506"/>
      <c r="DB6" s="504">
        <v>83.2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76867</v>
      </c>
      <c r="BO7" s="468"/>
      <c r="BP7" s="468"/>
      <c r="BQ7" s="468"/>
      <c r="BR7" s="468"/>
      <c r="BS7" s="468"/>
      <c r="BT7" s="468"/>
      <c r="BU7" s="469"/>
      <c r="BV7" s="467">
        <v>60873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2349499</v>
      </c>
      <c r="CU7" s="468"/>
      <c r="CV7" s="468"/>
      <c r="CW7" s="468"/>
      <c r="CX7" s="468"/>
      <c r="CY7" s="468"/>
      <c r="CZ7" s="468"/>
      <c r="DA7" s="469"/>
      <c r="DB7" s="467">
        <v>2374230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104356</v>
      </c>
      <c r="BO8" s="468"/>
      <c r="BP8" s="468"/>
      <c r="BQ8" s="468"/>
      <c r="BR8" s="468"/>
      <c r="BS8" s="468"/>
      <c r="BT8" s="468"/>
      <c r="BU8" s="469"/>
      <c r="BV8" s="467">
        <v>139925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0.19</v>
      </c>
      <c r="CU8" s="508"/>
      <c r="CV8" s="508"/>
      <c r="CW8" s="508"/>
      <c r="CX8" s="508"/>
      <c r="CY8" s="508"/>
      <c r="CZ8" s="508"/>
      <c r="DA8" s="509"/>
      <c r="DB8" s="507">
        <v>0.19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3536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-35569</v>
      </c>
      <c r="BO9" s="468"/>
      <c r="BP9" s="468"/>
      <c r="BQ9" s="468"/>
      <c r="BR9" s="468"/>
      <c r="BS9" s="468"/>
      <c r="BT9" s="468"/>
      <c r="BU9" s="469"/>
      <c r="BV9" s="467">
        <v>-43276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16.3</v>
      </c>
      <c r="CU9" s="465"/>
      <c r="CV9" s="465"/>
      <c r="CW9" s="465"/>
      <c r="CX9" s="465"/>
      <c r="CY9" s="465"/>
      <c r="CZ9" s="465"/>
      <c r="DA9" s="466"/>
      <c r="DB9" s="464">
        <v>18.8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4009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41</v>
      </c>
      <c r="BO10" s="468"/>
      <c r="BP10" s="468"/>
      <c r="BQ10" s="468"/>
      <c r="BR10" s="468"/>
      <c r="BS10" s="468"/>
      <c r="BT10" s="468"/>
      <c r="BU10" s="469"/>
      <c r="BV10" s="467">
        <v>67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88178</v>
      </c>
      <c r="BO11" s="468"/>
      <c r="BP11" s="468"/>
      <c r="BQ11" s="468"/>
      <c r="BR11" s="468"/>
      <c r="BS11" s="468"/>
      <c r="BT11" s="468"/>
      <c r="BU11" s="469"/>
      <c r="BV11" s="467">
        <v>162862</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3297</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3288</v>
      </c>
      <c r="S13" s="552"/>
      <c r="T13" s="552"/>
      <c r="U13" s="552"/>
      <c r="V13" s="553"/>
      <c r="W13" s="483" t="s">
        <v>140</v>
      </c>
      <c r="X13" s="484"/>
      <c r="Y13" s="484"/>
      <c r="Z13" s="484"/>
      <c r="AA13" s="484"/>
      <c r="AB13" s="474"/>
      <c r="AC13" s="518">
        <v>236</v>
      </c>
      <c r="AD13" s="519"/>
      <c r="AE13" s="519"/>
      <c r="AF13" s="519"/>
      <c r="AG13" s="561"/>
      <c r="AH13" s="518">
        <v>394</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52650</v>
      </c>
      <c r="BO13" s="468"/>
      <c r="BP13" s="468"/>
      <c r="BQ13" s="468"/>
      <c r="BR13" s="468"/>
      <c r="BS13" s="468"/>
      <c r="BT13" s="468"/>
      <c r="BU13" s="469"/>
      <c r="BV13" s="467">
        <v>119653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4.5</v>
      </c>
      <c r="CU13" s="465"/>
      <c r="CV13" s="465"/>
      <c r="CW13" s="465"/>
      <c r="CX13" s="465"/>
      <c r="CY13" s="465"/>
      <c r="CZ13" s="465"/>
      <c r="DA13" s="466"/>
      <c r="DB13" s="464">
        <v>4.3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3408</v>
      </c>
      <c r="S14" s="552"/>
      <c r="T14" s="552"/>
      <c r="U14" s="552"/>
      <c r="V14" s="553"/>
      <c r="W14" s="457"/>
      <c r="X14" s="458"/>
      <c r="Y14" s="458"/>
      <c r="Z14" s="458"/>
      <c r="AA14" s="458"/>
      <c r="AB14" s="447"/>
      <c r="AC14" s="554">
        <v>14.3</v>
      </c>
      <c r="AD14" s="555"/>
      <c r="AE14" s="555"/>
      <c r="AF14" s="555"/>
      <c r="AG14" s="556"/>
      <c r="AH14" s="554">
        <v>20.7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3393</v>
      </c>
      <c r="S15" s="552"/>
      <c r="T15" s="552"/>
      <c r="U15" s="552"/>
      <c r="V15" s="553"/>
      <c r="W15" s="483" t="s">
        <v>147</v>
      </c>
      <c r="X15" s="484"/>
      <c r="Y15" s="484"/>
      <c r="Z15" s="484"/>
      <c r="AA15" s="484"/>
      <c r="AB15" s="474"/>
      <c r="AC15" s="518">
        <v>498</v>
      </c>
      <c r="AD15" s="519"/>
      <c r="AE15" s="519"/>
      <c r="AF15" s="519"/>
      <c r="AG15" s="561"/>
      <c r="AH15" s="518">
        <v>555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408712</v>
      </c>
      <c r="BO15" s="431"/>
      <c r="BP15" s="431"/>
      <c r="BQ15" s="431"/>
      <c r="BR15" s="431"/>
      <c r="BS15" s="431"/>
      <c r="BT15" s="431"/>
      <c r="BU15" s="432"/>
      <c r="BV15" s="430">
        <v>415517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30.2</v>
      </c>
      <c r="AD16" s="555"/>
      <c r="AE16" s="555"/>
      <c r="AF16" s="555"/>
      <c r="AG16" s="556"/>
      <c r="AH16" s="554">
        <v>29.2</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2185786</v>
      </c>
      <c r="BO16" s="468"/>
      <c r="BP16" s="468"/>
      <c r="BQ16" s="468"/>
      <c r="BR16" s="468"/>
      <c r="BS16" s="468"/>
      <c r="BT16" s="468"/>
      <c r="BU16" s="469"/>
      <c r="BV16" s="467">
        <v>2178413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913</v>
      </c>
      <c r="AD17" s="519"/>
      <c r="AE17" s="519"/>
      <c r="AF17" s="519"/>
      <c r="AG17" s="561"/>
      <c r="AH17" s="518">
        <v>951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507661</v>
      </c>
      <c r="BO17" s="468"/>
      <c r="BP17" s="468"/>
      <c r="BQ17" s="468"/>
      <c r="BR17" s="468"/>
      <c r="BS17" s="468"/>
      <c r="BT17" s="468"/>
      <c r="BU17" s="469"/>
      <c r="BV17" s="467">
        <v>517158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175.82</v>
      </c>
      <c r="M18" s="583"/>
      <c r="N18" s="583"/>
      <c r="O18" s="583"/>
      <c r="P18" s="583"/>
      <c r="Q18" s="583"/>
      <c r="R18" s="584"/>
      <c r="S18" s="584"/>
      <c r="T18" s="584"/>
      <c r="U18" s="584"/>
      <c r="V18" s="585"/>
      <c r="W18" s="485"/>
      <c r="X18" s="486"/>
      <c r="Y18" s="486"/>
      <c r="Z18" s="486"/>
      <c r="AA18" s="486"/>
      <c r="AB18" s="477"/>
      <c r="AC18" s="586">
        <v>55.4</v>
      </c>
      <c r="AD18" s="587"/>
      <c r="AE18" s="587"/>
      <c r="AF18" s="587"/>
      <c r="AG18" s="588"/>
      <c r="AH18" s="586">
        <v>50.1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1941587</v>
      </c>
      <c r="BO18" s="468"/>
      <c r="BP18" s="468"/>
      <c r="BQ18" s="468"/>
      <c r="BR18" s="468"/>
      <c r="BS18" s="468"/>
      <c r="BT18" s="468"/>
      <c r="BU18" s="469"/>
      <c r="BV18" s="467">
        <v>1909031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2807009</v>
      </c>
      <c r="BO19" s="468"/>
      <c r="BP19" s="468"/>
      <c r="BQ19" s="468"/>
      <c r="BR19" s="468"/>
      <c r="BS19" s="468"/>
      <c r="BT19" s="468"/>
      <c r="BU19" s="469"/>
      <c r="BV19" s="467">
        <v>2847098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1207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3787985</v>
      </c>
      <c r="BO23" s="468"/>
      <c r="BP23" s="468"/>
      <c r="BQ23" s="468"/>
      <c r="BR23" s="468"/>
      <c r="BS23" s="468"/>
      <c r="BT23" s="468"/>
      <c r="BU23" s="469"/>
      <c r="BV23" s="467">
        <v>3157571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7390</v>
      </c>
      <c r="R24" s="519"/>
      <c r="S24" s="519"/>
      <c r="T24" s="519"/>
      <c r="U24" s="519"/>
      <c r="V24" s="561"/>
      <c r="W24" s="620"/>
      <c r="X24" s="608"/>
      <c r="Y24" s="609"/>
      <c r="Z24" s="517" t="s">
        <v>171</v>
      </c>
      <c r="AA24" s="497"/>
      <c r="AB24" s="497"/>
      <c r="AC24" s="497"/>
      <c r="AD24" s="497"/>
      <c r="AE24" s="497"/>
      <c r="AF24" s="497"/>
      <c r="AG24" s="498"/>
      <c r="AH24" s="518">
        <v>72</v>
      </c>
      <c r="AI24" s="519"/>
      <c r="AJ24" s="519"/>
      <c r="AK24" s="519"/>
      <c r="AL24" s="561"/>
      <c r="AM24" s="518">
        <v>208944</v>
      </c>
      <c r="AN24" s="519"/>
      <c r="AO24" s="519"/>
      <c r="AP24" s="519"/>
      <c r="AQ24" s="519"/>
      <c r="AR24" s="561"/>
      <c r="AS24" s="518">
        <v>2902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3307441</v>
      </c>
      <c r="BO24" s="468"/>
      <c r="BP24" s="468"/>
      <c r="BQ24" s="468"/>
      <c r="BR24" s="468"/>
      <c r="BS24" s="468"/>
      <c r="BT24" s="468"/>
      <c r="BU24" s="469"/>
      <c r="BV24" s="467">
        <v>2679398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5980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4118</v>
      </c>
      <c r="BO25" s="431"/>
      <c r="BP25" s="431"/>
      <c r="BQ25" s="431"/>
      <c r="BR25" s="431"/>
      <c r="BS25" s="431"/>
      <c r="BT25" s="431"/>
      <c r="BU25" s="432"/>
      <c r="BV25" s="430">
        <v>4858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5560</v>
      </c>
      <c r="R26" s="519"/>
      <c r="S26" s="519"/>
      <c r="T26" s="519"/>
      <c r="U26" s="519"/>
      <c r="V26" s="561"/>
      <c r="W26" s="620"/>
      <c r="X26" s="608"/>
      <c r="Y26" s="609"/>
      <c r="Z26" s="517" t="s">
        <v>177</v>
      </c>
      <c r="AA26" s="630"/>
      <c r="AB26" s="630"/>
      <c r="AC26" s="630"/>
      <c r="AD26" s="630"/>
      <c r="AE26" s="630"/>
      <c r="AF26" s="630"/>
      <c r="AG26" s="631"/>
      <c r="AH26" s="518">
        <v>4</v>
      </c>
      <c r="AI26" s="519"/>
      <c r="AJ26" s="519"/>
      <c r="AK26" s="519"/>
      <c r="AL26" s="561"/>
      <c r="AM26" s="518">
        <v>12692</v>
      </c>
      <c r="AN26" s="519"/>
      <c r="AO26" s="519"/>
      <c r="AP26" s="519"/>
      <c r="AQ26" s="519"/>
      <c r="AR26" s="561"/>
      <c r="AS26" s="518">
        <v>3173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2660</v>
      </c>
      <c r="R27" s="519"/>
      <c r="S27" s="519"/>
      <c r="T27" s="519"/>
      <c r="U27" s="519"/>
      <c r="V27" s="561"/>
      <c r="W27" s="620"/>
      <c r="X27" s="608"/>
      <c r="Y27" s="609"/>
      <c r="Z27" s="517" t="s">
        <v>180</v>
      </c>
      <c r="AA27" s="497"/>
      <c r="AB27" s="497"/>
      <c r="AC27" s="497"/>
      <c r="AD27" s="497"/>
      <c r="AE27" s="497"/>
      <c r="AF27" s="497"/>
      <c r="AG27" s="498"/>
      <c r="AH27" s="518" t="s">
        <v>138</v>
      </c>
      <c r="AI27" s="519"/>
      <c r="AJ27" s="519"/>
      <c r="AK27" s="519"/>
      <c r="AL27" s="561"/>
      <c r="AM27" s="518" t="s">
        <v>138</v>
      </c>
      <c r="AN27" s="519"/>
      <c r="AO27" s="519"/>
      <c r="AP27" s="519"/>
      <c r="AQ27" s="519"/>
      <c r="AR27" s="561"/>
      <c r="AS27" s="518" t="s">
        <v>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170063</v>
      </c>
      <c r="BO27" s="644"/>
      <c r="BP27" s="644"/>
      <c r="BQ27" s="644"/>
      <c r="BR27" s="644"/>
      <c r="BS27" s="644"/>
      <c r="BT27" s="644"/>
      <c r="BU27" s="645"/>
      <c r="BV27" s="643">
        <v>170046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2150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775080</v>
      </c>
      <c r="BO28" s="431"/>
      <c r="BP28" s="431"/>
      <c r="BQ28" s="431"/>
      <c r="BR28" s="431"/>
      <c r="BS28" s="431"/>
      <c r="BT28" s="431"/>
      <c r="BU28" s="432"/>
      <c r="BV28" s="430">
        <v>775039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1930</v>
      </c>
      <c r="R29" s="519"/>
      <c r="S29" s="519"/>
      <c r="T29" s="519"/>
      <c r="U29" s="519"/>
      <c r="V29" s="561"/>
      <c r="W29" s="621"/>
      <c r="X29" s="622"/>
      <c r="Y29" s="623"/>
      <c r="Z29" s="517" t="s">
        <v>186</v>
      </c>
      <c r="AA29" s="497"/>
      <c r="AB29" s="497"/>
      <c r="AC29" s="497"/>
      <c r="AD29" s="497"/>
      <c r="AE29" s="497"/>
      <c r="AF29" s="497"/>
      <c r="AG29" s="498"/>
      <c r="AH29" s="518">
        <v>72</v>
      </c>
      <c r="AI29" s="519"/>
      <c r="AJ29" s="519"/>
      <c r="AK29" s="519"/>
      <c r="AL29" s="561"/>
      <c r="AM29" s="518">
        <v>208944</v>
      </c>
      <c r="AN29" s="519"/>
      <c r="AO29" s="519"/>
      <c r="AP29" s="519"/>
      <c r="AQ29" s="519"/>
      <c r="AR29" s="561"/>
      <c r="AS29" s="518">
        <v>2902</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389658</v>
      </c>
      <c r="BO29" s="468"/>
      <c r="BP29" s="468"/>
      <c r="BQ29" s="468"/>
      <c r="BR29" s="468"/>
      <c r="BS29" s="468"/>
      <c r="BT29" s="468"/>
      <c r="BU29" s="469"/>
      <c r="BV29" s="467">
        <v>406910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1484886</v>
      </c>
      <c r="BO30" s="644"/>
      <c r="BP30" s="644"/>
      <c r="BQ30" s="644"/>
      <c r="BR30" s="644"/>
      <c r="BS30" s="644"/>
      <c r="BT30" s="644"/>
      <c r="BU30" s="645"/>
      <c r="BV30" s="643">
        <v>1583654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会津若松地方広域市町村圏整備組合一般会計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やないづ振興公社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会津若松地方広域市町村圏整備組合水道用水供給事業会計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会津やないづ温泉開発㈱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下水道事業特別会計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福島県後期高齢者医療広域連合一般会計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簡易排水事業特別会計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福島県後期高齢者医療広域連合後期高齢者医療特別会計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10</v>
      </c>
      <c r="BF38" s="656"/>
      <c r="BG38" s="657" t="str">
        <f>IF('各会計、関係団体の財政状況及び健全化判断比率'!B36="","",'各会計、関係団体の財政状況及び健全化判断比率'!B36)</f>
        <v>林業集落排水事業特別会計</v>
      </c>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福島県市町村総合事務組合一般会計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11</v>
      </c>
      <c r="BF39" s="656"/>
      <c r="BG39" s="657" t="str">
        <f>IF('各会計、関係団体の財政状況及び健全化判断比率'!B37="","",'各会計、関係団体の財政状況及び健全化判断比率'!B37)</f>
        <v>町営スキー場事業特別会計</v>
      </c>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福島県市町村総合事務組合消防補償等特別会計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f t="shared" si="1"/>
        <v>12</v>
      </c>
      <c r="BF40" s="656"/>
      <c r="BG40" s="657" t="str">
        <f>IF('各会計、関係団体の財政状況及び健全化判断比率'!B38="","",'各会計、関係団体の財政状況及び健全化判断比率'!B38)</f>
        <v>土地取得事業特別会計</v>
      </c>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福島県市町村総合事務組合消防賞じゅつ金特別会計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福島県市町村総合事務組合非常勤職員公務災害補償特別会計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福島県市町村総合事務組合自治会館管理特別会計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EojbkcfcNsNCba9FkQzkx7/xA8jRUZPo2AYs4D6Z4O9SceFVuILQ5CJbpf+1hIJ2pzdXsAObSgql98SzBNaJ1w==" saltValue="Kjz8keKNJJY0a6ztKXOY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558</v>
      </c>
      <c r="D34" s="1248"/>
      <c r="E34" s="1249"/>
      <c r="F34" s="32">
        <v>4.0999999999999996</v>
      </c>
      <c r="G34" s="33">
        <v>6.95</v>
      </c>
      <c r="H34" s="33">
        <v>7.54</v>
      </c>
      <c r="I34" s="33">
        <v>5.89</v>
      </c>
      <c r="J34" s="34">
        <v>4.4400000000000004</v>
      </c>
      <c r="K34" s="22"/>
      <c r="L34" s="22"/>
      <c r="M34" s="22"/>
      <c r="N34" s="22"/>
      <c r="O34" s="22"/>
      <c r="P34" s="22"/>
    </row>
    <row r="35" spans="1:16" ht="39" customHeight="1" x14ac:dyDescent="0.15">
      <c r="A35" s="22"/>
      <c r="B35" s="35"/>
      <c r="C35" s="1242" t="s">
        <v>559</v>
      </c>
      <c r="D35" s="1243"/>
      <c r="E35" s="1244"/>
      <c r="F35" s="36">
        <v>1.39</v>
      </c>
      <c r="G35" s="37">
        <v>1.21</v>
      </c>
      <c r="H35" s="37">
        <v>1.82</v>
      </c>
      <c r="I35" s="37">
        <v>1.51</v>
      </c>
      <c r="J35" s="38">
        <v>0.99</v>
      </c>
      <c r="K35" s="22"/>
      <c r="L35" s="22"/>
      <c r="M35" s="22"/>
      <c r="N35" s="22"/>
      <c r="O35" s="22"/>
      <c r="P35" s="22"/>
    </row>
    <row r="36" spans="1:16" ht="39" customHeight="1" x14ac:dyDescent="0.15">
      <c r="A36" s="22"/>
      <c r="B36" s="35"/>
      <c r="C36" s="1242" t="s">
        <v>560</v>
      </c>
      <c r="D36" s="1243"/>
      <c r="E36" s="1244"/>
      <c r="F36" s="36">
        <v>0.69</v>
      </c>
      <c r="G36" s="37">
        <v>0.32</v>
      </c>
      <c r="H36" s="37">
        <v>0.55000000000000004</v>
      </c>
      <c r="I36" s="37">
        <v>1.03</v>
      </c>
      <c r="J36" s="38">
        <v>0.44</v>
      </c>
      <c r="K36" s="22"/>
      <c r="L36" s="22"/>
      <c r="M36" s="22"/>
      <c r="N36" s="22"/>
      <c r="O36" s="22"/>
      <c r="P36" s="22"/>
    </row>
    <row r="37" spans="1:16" ht="39" customHeight="1" x14ac:dyDescent="0.15">
      <c r="A37" s="22"/>
      <c r="B37" s="35"/>
      <c r="C37" s="1242" t="s">
        <v>561</v>
      </c>
      <c r="D37" s="1243"/>
      <c r="E37" s="1244"/>
      <c r="F37" s="36">
        <v>0.51</v>
      </c>
      <c r="G37" s="37">
        <v>0.38</v>
      </c>
      <c r="H37" s="37">
        <v>0.39</v>
      </c>
      <c r="I37" s="37">
        <v>0.26</v>
      </c>
      <c r="J37" s="38">
        <v>0.27</v>
      </c>
      <c r="K37" s="22"/>
      <c r="L37" s="22"/>
      <c r="M37" s="22"/>
      <c r="N37" s="22"/>
      <c r="O37" s="22"/>
      <c r="P37" s="22"/>
    </row>
    <row r="38" spans="1:16" ht="39" customHeight="1" x14ac:dyDescent="0.15">
      <c r="A38" s="22"/>
      <c r="B38" s="35"/>
      <c r="C38" s="1242" t="s">
        <v>562</v>
      </c>
      <c r="D38" s="1243"/>
      <c r="E38" s="1244"/>
      <c r="F38" s="36">
        <v>0.54</v>
      </c>
      <c r="G38" s="37">
        <v>0.24</v>
      </c>
      <c r="H38" s="37">
        <v>0.36</v>
      </c>
      <c r="I38" s="37">
        <v>0.28999999999999998</v>
      </c>
      <c r="J38" s="38">
        <v>0.09</v>
      </c>
      <c r="K38" s="22"/>
      <c r="L38" s="22"/>
      <c r="M38" s="22"/>
      <c r="N38" s="22"/>
      <c r="O38" s="22"/>
      <c r="P38" s="22"/>
    </row>
    <row r="39" spans="1:16" ht="39" customHeight="1" x14ac:dyDescent="0.15">
      <c r="A39" s="22"/>
      <c r="B39" s="35"/>
      <c r="C39" s="1242" t="s">
        <v>563</v>
      </c>
      <c r="D39" s="1243"/>
      <c r="E39" s="1244"/>
      <c r="F39" s="36">
        <v>0.03</v>
      </c>
      <c r="G39" s="37">
        <v>7.0000000000000007E-2</v>
      </c>
      <c r="H39" s="37">
        <v>0.01</v>
      </c>
      <c r="I39" s="37">
        <v>0.05</v>
      </c>
      <c r="J39" s="38">
        <v>0.06</v>
      </c>
      <c r="K39" s="22"/>
      <c r="L39" s="22"/>
      <c r="M39" s="22"/>
      <c r="N39" s="22"/>
      <c r="O39" s="22"/>
      <c r="P39" s="22"/>
    </row>
    <row r="40" spans="1:16" ht="39" customHeight="1" x14ac:dyDescent="0.15">
      <c r="A40" s="22"/>
      <c r="B40" s="35"/>
      <c r="C40" s="1242" t="s">
        <v>564</v>
      </c>
      <c r="D40" s="1243"/>
      <c r="E40" s="1244"/>
      <c r="F40" s="36">
        <v>0.31</v>
      </c>
      <c r="G40" s="37">
        <v>6.31</v>
      </c>
      <c r="H40" s="37">
        <v>0.04</v>
      </c>
      <c r="I40" s="37">
        <v>0.02</v>
      </c>
      <c r="J40" s="38">
        <v>0.06</v>
      </c>
      <c r="K40" s="22"/>
      <c r="L40" s="22"/>
      <c r="M40" s="22"/>
      <c r="N40" s="22"/>
      <c r="O40" s="22"/>
      <c r="P40" s="22"/>
    </row>
    <row r="41" spans="1:16" ht="39" customHeight="1" x14ac:dyDescent="0.15">
      <c r="A41" s="22"/>
      <c r="B41" s="35"/>
      <c r="C41" s="1242" t="s">
        <v>565</v>
      </c>
      <c r="D41" s="1243"/>
      <c r="E41" s="1244"/>
      <c r="F41" s="36">
        <v>0.05</v>
      </c>
      <c r="G41" s="37">
        <v>0.06</v>
      </c>
      <c r="H41" s="37">
        <v>0.02</v>
      </c>
      <c r="I41" s="37">
        <v>0.03</v>
      </c>
      <c r="J41" s="38">
        <v>0.05</v>
      </c>
      <c r="K41" s="22"/>
      <c r="L41" s="22"/>
      <c r="M41" s="22"/>
      <c r="N41" s="22"/>
      <c r="O41" s="22"/>
      <c r="P41" s="22"/>
    </row>
    <row r="42" spans="1:16" ht="39" customHeight="1" x14ac:dyDescent="0.15">
      <c r="A42" s="22"/>
      <c r="B42" s="39"/>
      <c r="C42" s="1242" t="s">
        <v>566</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567</v>
      </c>
      <c r="D43" s="1246"/>
      <c r="E43" s="1247"/>
      <c r="F43" s="41">
        <v>0.08</v>
      </c>
      <c r="G43" s="42">
        <v>0.04</v>
      </c>
      <c r="H43" s="42">
        <v>0.05</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gg769C3qGDQMLPN61juuL3Hx0RbUxGrw0fqWymx6sLCglsAq9I7K9Rw0HapZSkBTE0XRuBMdfvHztQqxE+45w==" saltValue="3Oke0K0/nd+USY4yoXsU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390</v>
      </c>
      <c r="L45" s="60">
        <v>398</v>
      </c>
      <c r="M45" s="60">
        <v>405</v>
      </c>
      <c r="N45" s="60">
        <v>388</v>
      </c>
      <c r="O45" s="61">
        <v>390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137</v>
      </c>
      <c r="L48" s="64">
        <v>138</v>
      </c>
      <c r="M48" s="64">
        <v>141</v>
      </c>
      <c r="N48" s="64">
        <v>134</v>
      </c>
      <c r="O48" s="65">
        <v>136</v>
      </c>
      <c r="P48" s="48"/>
      <c r="Q48" s="48"/>
      <c r="R48" s="48"/>
      <c r="S48" s="48"/>
      <c r="T48" s="48"/>
      <c r="U48" s="48"/>
    </row>
    <row r="49" spans="1:21" ht="30.75" customHeight="1" x14ac:dyDescent="0.15">
      <c r="A49" s="48"/>
      <c r="B49" s="1252"/>
      <c r="C49" s="1253"/>
      <c r="D49" s="62"/>
      <c r="E49" s="1258" t="s">
        <v>16</v>
      </c>
      <c r="F49" s="1258"/>
      <c r="G49" s="1258"/>
      <c r="H49" s="1258"/>
      <c r="I49" s="1258"/>
      <c r="J49" s="1259"/>
      <c r="K49" s="63">
        <v>3</v>
      </c>
      <c r="L49" s="64">
        <v>3</v>
      </c>
      <c r="M49" s="64">
        <v>2</v>
      </c>
      <c r="N49" s="64">
        <v>2</v>
      </c>
      <c r="O49" s="65">
        <v>2</v>
      </c>
      <c r="P49" s="48"/>
      <c r="Q49" s="48"/>
      <c r="R49" s="48"/>
      <c r="S49" s="48"/>
      <c r="T49" s="48"/>
      <c r="U49" s="48"/>
    </row>
    <row r="50" spans="1:21" ht="30.75" customHeight="1" x14ac:dyDescent="0.15">
      <c r="A50" s="48"/>
      <c r="B50" s="1252"/>
      <c r="C50" s="1253"/>
      <c r="D50" s="62"/>
      <c r="E50" s="1258" t="s">
        <v>17</v>
      </c>
      <c r="F50" s="1258"/>
      <c r="G50" s="1258"/>
      <c r="H50" s="1258"/>
      <c r="I50" s="1258"/>
      <c r="J50" s="1259"/>
      <c r="K50" s="63">
        <v>7</v>
      </c>
      <c r="L50" s="64">
        <v>6</v>
      </c>
      <c r="M50" s="64">
        <v>5</v>
      </c>
      <c r="N50" s="64">
        <v>5</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463</v>
      </c>
      <c r="L52" s="64">
        <v>458</v>
      </c>
      <c r="M52" s="64">
        <v>465</v>
      </c>
      <c r="N52" s="64">
        <v>444</v>
      </c>
      <c r="O52" s="65">
        <v>436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74</v>
      </c>
      <c r="L53" s="69">
        <v>87</v>
      </c>
      <c r="M53" s="69">
        <v>88</v>
      </c>
      <c r="N53" s="69">
        <v>85</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590</v>
      </c>
      <c r="L57" s="84" t="s">
        <v>590</v>
      </c>
      <c r="M57" s="84" t="s">
        <v>590</v>
      </c>
      <c r="N57" s="84" t="s">
        <v>590</v>
      </c>
      <c r="O57" s="85" t="s">
        <v>590</v>
      </c>
    </row>
    <row r="58" spans="1:21" ht="31.5" customHeight="1" thickBot="1" x14ac:dyDescent="0.2">
      <c r="B58" s="1268"/>
      <c r="C58" s="1269"/>
      <c r="D58" s="1273" t="s">
        <v>27</v>
      </c>
      <c r="E58" s="1274"/>
      <c r="F58" s="1274"/>
      <c r="G58" s="1274"/>
      <c r="H58" s="1274"/>
      <c r="I58" s="1274"/>
      <c r="J58" s="1275"/>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OnE2oCy7xSMAYFr+Msp7gQd27YkN5K9y6s6U4dPcFq0PVCfpq9/ZrsvQ5HoZT4vQXkMJkLnnx6kVd4a41+WJw==" saltValue="rhfMUN10rEP4HxLeHGHB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3128</v>
      </c>
      <c r="J41" s="104">
        <v>3082</v>
      </c>
      <c r="K41" s="104">
        <v>3160</v>
      </c>
      <c r="L41" s="104">
        <v>3158</v>
      </c>
      <c r="M41" s="105">
        <v>3788</v>
      </c>
    </row>
    <row r="42" spans="2:13" ht="27.75" customHeight="1" x14ac:dyDescent="0.15">
      <c r="B42" s="1278"/>
      <c r="C42" s="1279"/>
      <c r="D42" s="106"/>
      <c r="E42" s="1284" t="s">
        <v>32</v>
      </c>
      <c r="F42" s="1284"/>
      <c r="G42" s="1284"/>
      <c r="H42" s="1285"/>
      <c r="I42" s="107">
        <v>37</v>
      </c>
      <c r="J42" s="108">
        <v>30</v>
      </c>
      <c r="K42" s="108">
        <v>25</v>
      </c>
      <c r="L42" s="108">
        <v>1</v>
      </c>
      <c r="M42" s="109">
        <v>0</v>
      </c>
    </row>
    <row r="43" spans="2:13" ht="27.75" customHeight="1" x14ac:dyDescent="0.15">
      <c r="B43" s="1278"/>
      <c r="C43" s="1279"/>
      <c r="D43" s="106"/>
      <c r="E43" s="1284" t="s">
        <v>33</v>
      </c>
      <c r="F43" s="1284"/>
      <c r="G43" s="1284"/>
      <c r="H43" s="1285"/>
      <c r="I43" s="107">
        <v>1358</v>
      </c>
      <c r="J43" s="108">
        <v>1251</v>
      </c>
      <c r="K43" s="108">
        <v>1377</v>
      </c>
      <c r="L43" s="108">
        <v>1365</v>
      </c>
      <c r="M43" s="109">
        <v>1334</v>
      </c>
    </row>
    <row r="44" spans="2:13" ht="27.75" customHeight="1" x14ac:dyDescent="0.15">
      <c r="B44" s="1278"/>
      <c r="C44" s="1279"/>
      <c r="D44" s="106"/>
      <c r="E44" s="1284" t="s">
        <v>34</v>
      </c>
      <c r="F44" s="1284"/>
      <c r="G44" s="1284"/>
      <c r="H44" s="1285"/>
      <c r="I44" s="107">
        <v>6</v>
      </c>
      <c r="J44" s="108">
        <v>8</v>
      </c>
      <c r="K44" s="108">
        <v>7</v>
      </c>
      <c r="L44" s="108">
        <v>8</v>
      </c>
      <c r="M44" s="109">
        <v>8</v>
      </c>
    </row>
    <row r="45" spans="2:13" ht="27.75" customHeight="1" x14ac:dyDescent="0.15">
      <c r="B45" s="1278"/>
      <c r="C45" s="1279"/>
      <c r="D45" s="106"/>
      <c r="E45" s="1284" t="s">
        <v>35</v>
      </c>
      <c r="F45" s="1284"/>
      <c r="G45" s="1284"/>
      <c r="H45" s="1285"/>
      <c r="I45" s="107">
        <v>611</v>
      </c>
      <c r="J45" s="108">
        <v>588</v>
      </c>
      <c r="K45" s="108">
        <v>547</v>
      </c>
      <c r="L45" s="108">
        <v>499</v>
      </c>
      <c r="M45" s="109">
        <v>491</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2901</v>
      </c>
      <c r="J50" s="108">
        <v>3085</v>
      </c>
      <c r="K50" s="108">
        <v>3038</v>
      </c>
      <c r="L50" s="108">
        <v>3021</v>
      </c>
      <c r="M50" s="109">
        <v>2929</v>
      </c>
    </row>
    <row r="51" spans="2:13" ht="27.75" customHeight="1" x14ac:dyDescent="0.15">
      <c r="B51" s="1278"/>
      <c r="C51" s="1279"/>
      <c r="D51" s="106"/>
      <c r="E51" s="1284" t="s">
        <v>42</v>
      </c>
      <c r="F51" s="1284"/>
      <c r="G51" s="1284"/>
      <c r="H51" s="1285"/>
      <c r="I51" s="107">
        <v>184</v>
      </c>
      <c r="J51" s="108">
        <v>162</v>
      </c>
      <c r="K51" s="108">
        <v>136</v>
      </c>
      <c r="L51" s="108">
        <v>111</v>
      </c>
      <c r="M51" s="109">
        <v>85</v>
      </c>
    </row>
    <row r="52" spans="2:13" ht="27.75" customHeight="1" x14ac:dyDescent="0.15">
      <c r="B52" s="1280"/>
      <c r="C52" s="1281"/>
      <c r="D52" s="106"/>
      <c r="E52" s="1284" t="s">
        <v>43</v>
      </c>
      <c r="F52" s="1284"/>
      <c r="G52" s="1284"/>
      <c r="H52" s="1285"/>
      <c r="I52" s="107">
        <v>4011</v>
      </c>
      <c r="J52" s="108">
        <v>3871</v>
      </c>
      <c r="K52" s="108">
        <v>3811</v>
      </c>
      <c r="L52" s="108">
        <v>3876</v>
      </c>
      <c r="M52" s="109">
        <v>4362</v>
      </c>
    </row>
    <row r="53" spans="2:13" ht="27.75" customHeight="1" thickBot="1" x14ac:dyDescent="0.2">
      <c r="B53" s="1291" t="s">
        <v>44</v>
      </c>
      <c r="C53" s="1292"/>
      <c r="D53" s="113"/>
      <c r="E53" s="1293" t="s">
        <v>45</v>
      </c>
      <c r="F53" s="1293"/>
      <c r="G53" s="1293"/>
      <c r="H53" s="1294"/>
      <c r="I53" s="114">
        <v>-1956</v>
      </c>
      <c r="J53" s="115">
        <v>-2159</v>
      </c>
      <c r="K53" s="115">
        <v>-1868</v>
      </c>
      <c r="L53" s="115">
        <v>-1977</v>
      </c>
      <c r="M53" s="116">
        <v>-1755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A/45gnSd8n5pz8S1LKZoN1MjSV1tBWOA2jHy9ai2MzhXefaDwCfJ1XOGAF5LyKn59Bi4fJ9a4ZOIAcTbTxoA==" saltValue="b9i8jTJ1cy3UpOVELv5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775</v>
      </c>
      <c r="G55" s="128">
        <v>775</v>
      </c>
      <c r="H55" s="129">
        <v>775</v>
      </c>
    </row>
    <row r="56" spans="2:8" ht="52.5" customHeight="1" x14ac:dyDescent="0.15">
      <c r="B56" s="130"/>
      <c r="C56" s="1305" t="s">
        <v>49</v>
      </c>
      <c r="D56" s="1305"/>
      <c r="E56" s="1306"/>
      <c r="F56" s="131">
        <v>464</v>
      </c>
      <c r="G56" s="131">
        <v>407</v>
      </c>
      <c r="H56" s="132">
        <v>390</v>
      </c>
    </row>
    <row r="57" spans="2:8" ht="53.25" customHeight="1" x14ac:dyDescent="0.15">
      <c r="B57" s="130"/>
      <c r="C57" s="1307" t="s">
        <v>50</v>
      </c>
      <c r="D57" s="1307"/>
      <c r="E57" s="1308"/>
      <c r="F57" s="133">
        <v>1547</v>
      </c>
      <c r="G57" s="133">
        <v>1584</v>
      </c>
      <c r="H57" s="134">
        <v>1485</v>
      </c>
    </row>
    <row r="58" spans="2:8" ht="45.75" customHeight="1" x14ac:dyDescent="0.15">
      <c r="B58" s="135"/>
      <c r="C58" s="1295" t="s">
        <v>585</v>
      </c>
      <c r="D58" s="1296"/>
      <c r="E58" s="1297"/>
      <c r="F58" s="136">
        <v>931</v>
      </c>
      <c r="G58" s="136">
        <v>931</v>
      </c>
      <c r="H58" s="137">
        <v>834</v>
      </c>
    </row>
    <row r="59" spans="2:8" ht="45.75" customHeight="1" x14ac:dyDescent="0.15">
      <c r="B59" s="135"/>
      <c r="C59" s="1295" t="s">
        <v>586</v>
      </c>
      <c r="D59" s="1296"/>
      <c r="E59" s="1297"/>
      <c r="F59" s="136">
        <v>189</v>
      </c>
      <c r="G59" s="136">
        <v>179</v>
      </c>
      <c r="H59" s="137">
        <v>171</v>
      </c>
    </row>
    <row r="60" spans="2:8" ht="45.75" customHeight="1" x14ac:dyDescent="0.15">
      <c r="B60" s="135"/>
      <c r="C60" s="1295" t="s">
        <v>587</v>
      </c>
      <c r="D60" s="1296"/>
      <c r="E60" s="1297"/>
      <c r="F60" s="136">
        <v>146</v>
      </c>
      <c r="G60" s="136">
        <v>146</v>
      </c>
      <c r="H60" s="137">
        <v>147</v>
      </c>
    </row>
    <row r="61" spans="2:8" ht="45.75" customHeight="1" x14ac:dyDescent="0.15">
      <c r="B61" s="135"/>
      <c r="C61" s="1295" t="s">
        <v>588</v>
      </c>
      <c r="D61" s="1296"/>
      <c r="E61" s="1297"/>
      <c r="F61" s="136">
        <v>40</v>
      </c>
      <c r="G61" s="136">
        <v>60</v>
      </c>
      <c r="H61" s="137">
        <v>80</v>
      </c>
    </row>
    <row r="62" spans="2:8" ht="45.75" customHeight="1" thickBot="1" x14ac:dyDescent="0.2">
      <c r="B62" s="138"/>
      <c r="C62" s="1298" t="s">
        <v>589</v>
      </c>
      <c r="D62" s="1299"/>
      <c r="E62" s="1300"/>
      <c r="F62" s="139">
        <v>78</v>
      </c>
      <c r="G62" s="139">
        <v>73</v>
      </c>
      <c r="H62" s="140">
        <v>73</v>
      </c>
    </row>
    <row r="63" spans="2:8" ht="52.5" customHeight="1" thickBot="1" x14ac:dyDescent="0.2">
      <c r="B63" s="141"/>
      <c r="C63" s="1301" t="s">
        <v>51</v>
      </c>
      <c r="D63" s="1301"/>
      <c r="E63" s="1302"/>
      <c r="F63" s="142">
        <v>2786</v>
      </c>
      <c r="G63" s="142">
        <v>2766</v>
      </c>
      <c r="H63" s="143">
        <v>2650</v>
      </c>
    </row>
    <row r="64" spans="2:8" ht="15" customHeight="1" x14ac:dyDescent="0.15"/>
  </sheetData>
  <sheetProtection algorithmName="SHA-512" hashValue="9RFTcrvPBbX7+Xtoc4VlvXLP2/aCE//1LKkZ2epEBFDfVMeux1hn0fZoMs/DJcLLd9Yy5VmfElBbnZFkMLUd5A==" saltValue="S8zPUg4UT4gG1uMhWZqB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BH19" zoomScaleNormal="100" zoomScaleSheetLayoutView="55" workbookViewId="0">
      <selection activeCell="DE34" sqref="DE3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597</v>
      </c>
      <c r="AO51" s="1312"/>
      <c r="AP51" s="1312"/>
      <c r="AQ51" s="1312"/>
      <c r="AR51" s="1312"/>
      <c r="AS51" s="1312"/>
      <c r="AT51" s="1312"/>
      <c r="AU51" s="1312"/>
      <c r="AV51" s="1312"/>
      <c r="AW51" s="1312"/>
      <c r="AX51" s="1312"/>
      <c r="AY51" s="1312"/>
      <c r="AZ51" s="1312"/>
      <c r="BA51" s="1312"/>
      <c r="BB51" s="1312" t="s">
        <v>598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09">
        <v>66.3</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600</v>
      </c>
      <c r="AO55" s="1314"/>
      <c r="AP55" s="1314"/>
      <c r="AQ55" s="1314"/>
      <c r="AR55" s="1314"/>
      <c r="AS55" s="1314"/>
      <c r="AT55" s="1314"/>
      <c r="AU55" s="1314"/>
      <c r="AV55" s="1314"/>
      <c r="AW55" s="1314"/>
      <c r="AX55" s="1314"/>
      <c r="AY55" s="1314"/>
      <c r="AZ55" s="1314"/>
      <c r="BA55" s="1314"/>
      <c r="BB55" s="1312" t="s">
        <v>598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09">
        <v>0</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09">
        <v>61.8</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597</v>
      </c>
      <c r="AO73" s="1312"/>
      <c r="AP73" s="1312"/>
      <c r="AQ73" s="1312"/>
      <c r="AR73" s="1312"/>
      <c r="AS73" s="1312"/>
      <c r="AT73" s="1312"/>
      <c r="AU73" s="1312"/>
      <c r="AV73" s="1312"/>
      <c r="AW73" s="1312"/>
      <c r="AX73" s="1312"/>
      <c r="AY73" s="1312"/>
      <c r="AZ73" s="1312"/>
      <c r="BA73" s="1312"/>
      <c r="BB73" s="1312" t="s">
        <v>598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4.3</v>
      </c>
      <c r="BQ75" s="1309"/>
      <c r="BR75" s="1309"/>
      <c r="BS75" s="1309"/>
      <c r="BT75" s="1309"/>
      <c r="BU75" s="1309"/>
      <c r="BV75" s="1309"/>
      <c r="BW75" s="1309"/>
      <c r="BX75" s="1309">
        <v>3.9</v>
      </c>
      <c r="BY75" s="1309"/>
      <c r="BZ75" s="1309"/>
      <c r="CA75" s="1309"/>
      <c r="CB75" s="1309"/>
      <c r="CC75" s="1309"/>
      <c r="CD75" s="1309"/>
      <c r="CE75" s="1309"/>
      <c r="CF75" s="1309">
        <v>4</v>
      </c>
      <c r="CG75" s="1309"/>
      <c r="CH75" s="1309"/>
      <c r="CI75" s="1309"/>
      <c r="CJ75" s="1309"/>
      <c r="CK75" s="1309"/>
      <c r="CL75" s="1309"/>
      <c r="CM75" s="1309"/>
      <c r="CN75" s="1309">
        <v>4.3</v>
      </c>
      <c r="CO75" s="1309"/>
      <c r="CP75" s="1309"/>
      <c r="CQ75" s="1309"/>
      <c r="CR75" s="1309"/>
      <c r="CS75" s="1309"/>
      <c r="CT75" s="1309"/>
      <c r="CU75" s="1309"/>
      <c r="CV75" s="1309">
        <v>4.5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600</v>
      </c>
      <c r="AO77" s="1314"/>
      <c r="AP77" s="1314"/>
      <c r="AQ77" s="1314"/>
      <c r="AR77" s="1314"/>
      <c r="AS77" s="1314"/>
      <c r="AT77" s="1314"/>
      <c r="AU77" s="1314"/>
      <c r="AV77" s="1314"/>
      <c r="AW77" s="1314"/>
      <c r="AX77" s="1314"/>
      <c r="AY77" s="1314"/>
      <c r="AZ77" s="1314"/>
      <c r="BA77" s="1314"/>
      <c r="BB77" s="1312" t="s">
        <v>598</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vP6VXYbTGoVSz3ZwOkq/eaos1sRN+A316XJ4YQWcycYhRC0k3Kl+XUi9kqEFgQSfYNUnGXR1Q7nQHc7Y3FUng==" saltValue="2E8ZpJOdz5i6mai7TpP+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W112" sqref="W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peh0dbmZYwxg1vX7wzaNaH6ZlyOsxh0TsuQoCa8xoeZH5XHKUcm75Ys99BlCbYUpsHT+Jhr8Dyi/vpBZvQA0lg==" saltValue="1nIm7+UeYlgPXf4UDdJj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D113" sqref="AD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Ngnbi+rq0JmlKiy6q7sIs510k/rMCA3v3XtXI+tfKj3nBDW1Dz9YNyST8En4RcoRGMKb0m1LyZYlh6vf2YFPvw==" saltValue="cUJq9mwqiB6pH/4Vx2WL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220428</v>
      </c>
      <c r="E3" s="162"/>
      <c r="F3" s="163">
        <v>280458</v>
      </c>
      <c r="G3" s="164"/>
      <c r="H3" s="165"/>
    </row>
    <row r="4" spans="1:8" x14ac:dyDescent="0.15">
      <c r="A4" s="166"/>
      <c r="B4" s="167"/>
      <c r="C4" s="168"/>
      <c r="D4" s="169">
        <v>159256</v>
      </c>
      <c r="E4" s="170"/>
      <c r="F4" s="171">
        <v>127286</v>
      </c>
      <c r="G4" s="172"/>
      <c r="H4" s="173"/>
    </row>
    <row r="5" spans="1:8" x14ac:dyDescent="0.15">
      <c r="A5" s="154" t="s">
        <v>545</v>
      </c>
      <c r="B5" s="159"/>
      <c r="C5" s="160"/>
      <c r="D5" s="161">
        <v>187702</v>
      </c>
      <c r="E5" s="162"/>
      <c r="F5" s="163">
        <v>237994</v>
      </c>
      <c r="G5" s="164"/>
      <c r="H5" s="165"/>
    </row>
    <row r="6" spans="1:8" x14ac:dyDescent="0.15">
      <c r="A6" s="166"/>
      <c r="B6" s="167"/>
      <c r="C6" s="168"/>
      <c r="D6" s="169">
        <v>100426</v>
      </c>
      <c r="E6" s="170"/>
      <c r="F6" s="171">
        <v>110361</v>
      </c>
      <c r="G6" s="172"/>
      <c r="H6" s="173"/>
    </row>
    <row r="7" spans="1:8" x14ac:dyDescent="0.15">
      <c r="A7" s="154" t="s">
        <v>546</v>
      </c>
      <c r="B7" s="159"/>
      <c r="C7" s="160"/>
      <c r="D7" s="161">
        <v>343243</v>
      </c>
      <c r="E7" s="162"/>
      <c r="F7" s="163">
        <v>267911</v>
      </c>
      <c r="G7" s="164"/>
      <c r="H7" s="165"/>
    </row>
    <row r="8" spans="1:8" x14ac:dyDescent="0.15">
      <c r="A8" s="166"/>
      <c r="B8" s="167"/>
      <c r="C8" s="168"/>
      <c r="D8" s="169">
        <v>121377</v>
      </c>
      <c r="E8" s="170"/>
      <c r="F8" s="171">
        <v>106425</v>
      </c>
      <c r="G8" s="172"/>
      <c r="H8" s="173"/>
    </row>
    <row r="9" spans="1:8" x14ac:dyDescent="0.15">
      <c r="A9" s="154" t="s">
        <v>547</v>
      </c>
      <c r="B9" s="159"/>
      <c r="C9" s="160"/>
      <c r="D9" s="161">
        <v>269276</v>
      </c>
      <c r="E9" s="162"/>
      <c r="F9" s="163">
        <v>228215</v>
      </c>
      <c r="G9" s="164"/>
      <c r="H9" s="165"/>
    </row>
    <row r="10" spans="1:8" x14ac:dyDescent="0.15">
      <c r="A10" s="166"/>
      <c r="B10" s="167"/>
      <c r="C10" s="168"/>
      <c r="D10" s="169">
        <v>196632</v>
      </c>
      <c r="E10" s="170"/>
      <c r="F10" s="171">
        <v>117571</v>
      </c>
      <c r="G10" s="172"/>
      <c r="H10" s="173"/>
    </row>
    <row r="11" spans="1:8" x14ac:dyDescent="0.15">
      <c r="A11" s="154" t="s">
        <v>548</v>
      </c>
      <c r="B11" s="159"/>
      <c r="C11" s="160"/>
      <c r="D11" s="161">
        <v>546340</v>
      </c>
      <c r="E11" s="162"/>
      <c r="F11" s="163">
        <v>264232</v>
      </c>
      <c r="G11" s="164"/>
      <c r="H11" s="165"/>
    </row>
    <row r="12" spans="1:8" x14ac:dyDescent="0.15">
      <c r="A12" s="166"/>
      <c r="B12" s="167"/>
      <c r="C12" s="174"/>
      <c r="D12" s="169">
        <v>264685</v>
      </c>
      <c r="E12" s="170"/>
      <c r="F12" s="171">
        <v>133959</v>
      </c>
      <c r="G12" s="172"/>
      <c r="H12" s="173"/>
    </row>
    <row r="13" spans="1:8" x14ac:dyDescent="0.15">
      <c r="A13" s="154"/>
      <c r="B13" s="159"/>
      <c r="C13" s="175"/>
      <c r="D13" s="176">
        <v>313398</v>
      </c>
      <c r="E13" s="177"/>
      <c r="F13" s="178">
        <v>255762</v>
      </c>
      <c r="G13" s="179"/>
      <c r="H13" s="165"/>
    </row>
    <row r="14" spans="1:8" x14ac:dyDescent="0.15">
      <c r="A14" s="166"/>
      <c r="B14" s="167"/>
      <c r="C14" s="168"/>
      <c r="D14" s="169">
        <v>168475</v>
      </c>
      <c r="E14" s="170"/>
      <c r="F14" s="171">
        <v>119120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4.0999999999999996</v>
      </c>
      <c r="C19" s="180">
        <f>ROUND(VALUE(SUBSTITUTE(実質収支比率等に係る経年分析!G$48,"▲","-")),2)</f>
        <v>6.95</v>
      </c>
      <c r="D19" s="180">
        <f>ROUND(VALUE(SUBSTITUTE(実質収支比率等に係る経年分析!H$48,"▲","-")),2)</f>
        <v>7.55</v>
      </c>
      <c r="E19" s="180">
        <f>ROUND(VALUE(SUBSTITUTE(実質収支比率等に係る経年分析!I$48,"▲","-")),2)</f>
        <v>5.89</v>
      </c>
      <c r="F19" s="180">
        <f>ROUND(VALUE(SUBSTITUTE(実質収支比率等に係る経年分析!J$48,"▲","-")),2)</f>
        <v>4.4400000000000004</v>
      </c>
    </row>
    <row r="20" spans="1:11" x14ac:dyDescent="0.15">
      <c r="A20" s="180" t="s">
        <v>55</v>
      </c>
      <c r="B20" s="180">
        <f>ROUND(VALUE(SUBSTITUTE(実質収支比率等に係る経年分析!F$47,"▲","-")),2)</f>
        <v>28.77</v>
      </c>
      <c r="C20" s="180">
        <f>ROUND(VALUE(SUBSTITUTE(実質収支比率等に係る経年分析!G$47,"▲","-")),2)</f>
        <v>31.22</v>
      </c>
      <c r="D20" s="180">
        <f>ROUND(VALUE(SUBSTITUTE(実質収支比率等に係る経年分析!H$47,"▲","-")),2)</f>
        <v>31.93</v>
      </c>
      <c r="E20" s="180">
        <f>ROUND(VALUE(SUBSTITUTE(実質収支比率等に係る経年分析!I$47,"▲","-")),2)</f>
        <v>32.64</v>
      </c>
      <c r="F20" s="180">
        <f>ROUND(VALUE(SUBSTITUTE(実質収支比率等に係る経年分析!J$47,"▲","-")),2)</f>
        <v>32.99</v>
      </c>
    </row>
    <row r="21" spans="1:11" x14ac:dyDescent="0.15">
      <c r="A21" s="180" t="s">
        <v>56</v>
      </c>
      <c r="B21" s="180">
        <f>IF(ISNUMBER(VALUE(SUBSTITUTE(実質収支比率等に係る経年分析!F$49,"▲","-"))),ROUND(VALUE(SUBSTITUTE(実質収支比率等に係る経年分析!F$49,"▲","-")),2),NA())</f>
        <v>2.62</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5.32</v>
      </c>
      <c r="E21" s="180">
        <f>IF(ISNUMBER(VALUE(SUBSTITUTE(実質収支比率等に係る経年分析!I$49,"▲","-"))),ROUND(VALUE(SUBSTITUTE(実質収支比率等に係る経年分析!I$49,"▲","-")),2),NA())</f>
        <v>5.04</v>
      </c>
      <c r="F21" s="180">
        <f>IF(ISNUMBER(VALUE(SUBSTITUTE(実質収支比率等に係る経年分析!J$49,"▲","-"))),ROUND(VALUE(SUBSTITUTE(実質収支比率等に係る経年分析!J$49,"▲","-")),2),NA())</f>
        <v>2.2400000000000002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6.31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国民健康保険特別会計（施設勘定）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0.28999999999999998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土地取得事業特別会計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0.55000000000000004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4.4400000000000004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463</v>
      </c>
      <c r="E42" s="182"/>
      <c r="F42" s="182"/>
      <c r="G42" s="182">
        <f>'実質公債費比率（分子）の構造'!L$52</f>
        <v>458</v>
      </c>
      <c r="H42" s="182"/>
      <c r="I42" s="182"/>
      <c r="J42" s="182">
        <f>'実質公債費比率（分子）の構造'!M$52</f>
        <v>465</v>
      </c>
      <c r="K42" s="182"/>
      <c r="L42" s="182"/>
      <c r="M42" s="182">
        <f>'実質公債費比率（分子）の構造'!N$52</f>
        <v>444</v>
      </c>
      <c r="N42" s="182"/>
      <c r="O42" s="182"/>
      <c r="P42" s="182">
        <f>'実質公債費比率（分子）の構造'!O$52</f>
        <v>436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6</v>
      </c>
      <c r="F44" s="182"/>
      <c r="G44" s="182"/>
      <c r="H44" s="182">
        <f>'実質公債費比率（分子）の構造'!M$50</f>
        <v>5</v>
      </c>
      <c r="I44" s="182"/>
      <c r="J44" s="182"/>
      <c r="K44" s="182">
        <f>'実質公債費比率（分子）の構造'!N$50</f>
        <v>5</v>
      </c>
      <c r="L44" s="182"/>
      <c r="M44" s="182"/>
      <c r="N44" s="182">
        <f>'実質公債費比率（分子）の構造'!O$50</f>
        <v>0</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137</v>
      </c>
      <c r="C46" s="182"/>
      <c r="D46" s="182"/>
      <c r="E46" s="182">
        <f>'実質公債費比率（分子）の構造'!L$48</f>
        <v>138</v>
      </c>
      <c r="F46" s="182"/>
      <c r="G46" s="182"/>
      <c r="H46" s="182">
        <f>'実質公債費比率（分子）の構造'!M$48</f>
        <v>141</v>
      </c>
      <c r="I46" s="182"/>
      <c r="J46" s="182"/>
      <c r="K46" s="182">
        <f>'実質公債費比率（分子）の構造'!N$48</f>
        <v>134</v>
      </c>
      <c r="L46" s="182"/>
      <c r="M46" s="182"/>
      <c r="N46" s="182">
        <f>'実質公債費比率（分子）の構造'!O$48</f>
        <v>136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390</v>
      </c>
      <c r="C49" s="182"/>
      <c r="D49" s="182"/>
      <c r="E49" s="182">
        <f>'実質公債費比率（分子）の構造'!L$45</f>
        <v>398</v>
      </c>
      <c r="F49" s="182"/>
      <c r="G49" s="182"/>
      <c r="H49" s="182">
        <f>'実質公債費比率（分子）の構造'!M$45</f>
        <v>405</v>
      </c>
      <c r="I49" s="182"/>
      <c r="J49" s="182"/>
      <c r="K49" s="182">
        <f>'実質公債費比率（分子）の構造'!N$45</f>
        <v>388</v>
      </c>
      <c r="L49" s="182"/>
      <c r="M49" s="182"/>
      <c r="N49" s="182">
        <f>'実質公債費比率（分子）の構造'!O$45</f>
        <v>390</v>
      </c>
      <c r="O49" s="182"/>
      <c r="P49" s="182"/>
    </row>
    <row r="50" spans="1:16" x14ac:dyDescent="0.15">
      <c r="A50" s="182" t="s">
        <v>71</v>
      </c>
      <c r="B50" s="182" t="e">
        <f>NA()</f>
        <v>#N/A</v>
      </c>
      <c r="C50" s="182">
        <f>IF(ISNUMBER('実質公債費比率（分子）の構造'!K$53),'実質公債費比率（分子）の構造'!K$53,NA())</f>
        <v>74</v>
      </c>
      <c r="D50" s="182" t="e">
        <f>NA()</f>
        <v>#N/A</v>
      </c>
      <c r="E50" s="182" t="e">
        <f>NA()</f>
        <v>#N/A</v>
      </c>
      <c r="F50" s="182">
        <f>IF(ISNUMBER('実質公債費比率（分子）の構造'!L$53),'実質公債費比率（分子）の構造'!L$53,NA())</f>
        <v>87</v>
      </c>
      <c r="G50" s="182" t="e">
        <f>NA()</f>
        <v>#N/A</v>
      </c>
      <c r="H50" s="182" t="e">
        <f>NA()</f>
        <v>#N/A</v>
      </c>
      <c r="I50" s="182">
        <f>IF(ISNUMBER('実質公債費比率（分子）の構造'!M$53),'実質公債費比率（分子）の構造'!M$53,NA())</f>
        <v>88</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4011</v>
      </c>
      <c r="E56" s="181"/>
      <c r="F56" s="181"/>
      <c r="G56" s="181">
        <f>'将来負担比率（分子）の構造'!J$52</f>
        <v>3871</v>
      </c>
      <c r="H56" s="181"/>
      <c r="I56" s="181"/>
      <c r="J56" s="181">
        <f>'将来負担比率（分子）の構造'!K$52</f>
        <v>3811</v>
      </c>
      <c r="K56" s="181"/>
      <c r="L56" s="181"/>
      <c r="M56" s="181">
        <f>'将来負担比率（分子）の構造'!L$52</f>
        <v>3876</v>
      </c>
      <c r="N56" s="181"/>
      <c r="O56" s="181"/>
      <c r="P56" s="181">
        <f>'将来負担比率（分子）の構造'!M$52</f>
        <v>4362</v>
      </c>
    </row>
    <row r="57" spans="1:16" x14ac:dyDescent="0.15">
      <c r="A57" s="181" t="s">
        <v>42</v>
      </c>
      <c r="B57" s="181"/>
      <c r="C57" s="181"/>
      <c r="D57" s="181">
        <f>'将来負担比率（分子）の構造'!I$51</f>
        <v>184</v>
      </c>
      <c r="E57" s="181"/>
      <c r="F57" s="181"/>
      <c r="G57" s="181">
        <f>'将来負担比率（分子）の構造'!J$51</f>
        <v>162</v>
      </c>
      <c r="H57" s="181"/>
      <c r="I57" s="181"/>
      <c r="J57" s="181">
        <f>'将来負担比率（分子）の構造'!K$51</f>
        <v>136</v>
      </c>
      <c r="K57" s="181"/>
      <c r="L57" s="181"/>
      <c r="M57" s="181">
        <f>'将来負担比率（分子）の構造'!L$51</f>
        <v>111</v>
      </c>
      <c r="N57" s="181"/>
      <c r="O57" s="181"/>
      <c r="P57" s="181">
        <f>'将来負担比率（分子）の構造'!M$51</f>
        <v>85</v>
      </c>
    </row>
    <row r="58" spans="1:16" x14ac:dyDescent="0.15">
      <c r="A58" s="181" t="s">
        <v>41</v>
      </c>
      <c r="B58" s="181"/>
      <c r="C58" s="181"/>
      <c r="D58" s="181">
        <f>'将来負担比率（分子）の構造'!I$50</f>
        <v>2901</v>
      </c>
      <c r="E58" s="181"/>
      <c r="F58" s="181"/>
      <c r="G58" s="181">
        <f>'将来負担比率（分子）の構造'!J$50</f>
        <v>3085</v>
      </c>
      <c r="H58" s="181"/>
      <c r="I58" s="181"/>
      <c r="J58" s="181">
        <f>'将来負担比率（分子）の構造'!K$50</f>
        <v>3038</v>
      </c>
      <c r="K58" s="181"/>
      <c r="L58" s="181"/>
      <c r="M58" s="181">
        <f>'将来負担比率（分子）の構造'!L$50</f>
        <v>3021</v>
      </c>
      <c r="N58" s="181"/>
      <c r="O58" s="181"/>
      <c r="P58" s="181">
        <f>'将来負担比率（分子）の構造'!M$50</f>
        <v>2929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611</v>
      </c>
      <c r="C62" s="181"/>
      <c r="D62" s="181"/>
      <c r="E62" s="181">
        <f>'将来負担比率（分子）の構造'!J$45</f>
        <v>588</v>
      </c>
      <c r="F62" s="181"/>
      <c r="G62" s="181"/>
      <c r="H62" s="181">
        <f>'将来負担比率（分子）の構造'!K$45</f>
        <v>547</v>
      </c>
      <c r="I62" s="181"/>
      <c r="J62" s="181"/>
      <c r="K62" s="181">
        <f>'将来負担比率（分子）の構造'!L$45</f>
        <v>499</v>
      </c>
      <c r="L62" s="181"/>
      <c r="M62" s="181"/>
      <c r="N62" s="181">
        <f>'将来負担比率（分子）の構造'!M$45</f>
        <v>491</v>
      </c>
      <c r="O62" s="181"/>
      <c r="P62" s="181"/>
    </row>
    <row r="63" spans="1:16" x14ac:dyDescent="0.15">
      <c r="A63" s="181" t="s">
        <v>34</v>
      </c>
      <c r="B63" s="181">
        <f>'将来負担比率（分子）の構造'!I$44</f>
        <v>6</v>
      </c>
      <c r="C63" s="181"/>
      <c r="D63" s="181"/>
      <c r="E63" s="181">
        <f>'将来負担比率（分子）の構造'!J$44</f>
        <v>8</v>
      </c>
      <c r="F63" s="181"/>
      <c r="G63" s="181"/>
      <c r="H63" s="181">
        <f>'将来負担比率（分子）の構造'!K$44</f>
        <v>7</v>
      </c>
      <c r="I63" s="181"/>
      <c r="J63" s="181"/>
      <c r="K63" s="181">
        <f>'将来負担比率（分子）の構造'!L$44</f>
        <v>8</v>
      </c>
      <c r="L63" s="181"/>
      <c r="M63" s="181"/>
      <c r="N63" s="181">
        <f>'将来負担比率（分子）の構造'!M$44</f>
        <v>8</v>
      </c>
      <c r="O63" s="181"/>
      <c r="P63" s="181"/>
    </row>
    <row r="64" spans="1:16" x14ac:dyDescent="0.15">
      <c r="A64" s="181" t="s">
        <v>33</v>
      </c>
      <c r="B64" s="181">
        <f>'将来負担比率（分子）の構造'!I$43</f>
        <v>1358</v>
      </c>
      <c r="C64" s="181"/>
      <c r="D64" s="181"/>
      <c r="E64" s="181">
        <f>'将来負担比率（分子）の構造'!J$43</f>
        <v>1251</v>
      </c>
      <c r="F64" s="181"/>
      <c r="G64" s="181"/>
      <c r="H64" s="181">
        <f>'将来負担比率（分子）の構造'!K$43</f>
        <v>1377</v>
      </c>
      <c r="I64" s="181"/>
      <c r="J64" s="181"/>
      <c r="K64" s="181">
        <f>'将来負担比率（分子）の構造'!L$43</f>
        <v>1365</v>
      </c>
      <c r="L64" s="181"/>
      <c r="M64" s="181"/>
      <c r="N64" s="181">
        <f>'将来負担比率（分子）の構造'!M$43</f>
        <v>1334</v>
      </c>
      <c r="O64" s="181"/>
      <c r="P64" s="181"/>
    </row>
    <row r="65" spans="1:16" x14ac:dyDescent="0.15">
      <c r="A65" s="181" t="s">
        <v>32</v>
      </c>
      <c r="B65" s="181">
        <f>'将来負担比率（分子）の構造'!I$42</f>
        <v>37</v>
      </c>
      <c r="C65" s="181"/>
      <c r="D65" s="181"/>
      <c r="E65" s="181">
        <f>'将来負担比率（分子）の構造'!J$42</f>
        <v>30</v>
      </c>
      <c r="F65" s="181"/>
      <c r="G65" s="181"/>
      <c r="H65" s="181">
        <f>'将来負担比率（分子）の構造'!K$42</f>
        <v>25</v>
      </c>
      <c r="I65" s="181"/>
      <c r="J65" s="181"/>
      <c r="K65" s="181">
        <f>'将来負担比率（分子）の構造'!L$42</f>
        <v>1</v>
      </c>
      <c r="L65" s="181"/>
      <c r="M65" s="181"/>
      <c r="N65" s="181">
        <f>'将来負担比率（分子）の構造'!M$42</f>
        <v>0</v>
      </c>
      <c r="O65" s="181"/>
      <c r="P65" s="181"/>
    </row>
    <row r="66" spans="1:16" x14ac:dyDescent="0.15">
      <c r="A66" s="181" t="s">
        <v>31</v>
      </c>
      <c r="B66" s="181">
        <f>'将来負担比率（分子）の構造'!I$41</f>
        <v>3128</v>
      </c>
      <c r="C66" s="181"/>
      <c r="D66" s="181"/>
      <c r="E66" s="181">
        <f>'将来負担比率（分子）の構造'!J$41</f>
        <v>3082</v>
      </c>
      <c r="F66" s="181"/>
      <c r="G66" s="181"/>
      <c r="H66" s="181">
        <f>'将来負担比率（分子）の構造'!K$41</f>
        <v>3160</v>
      </c>
      <c r="I66" s="181"/>
      <c r="J66" s="181"/>
      <c r="K66" s="181">
        <f>'将来負担比率（分子）の構造'!L$41</f>
        <v>3158</v>
      </c>
      <c r="L66" s="181"/>
      <c r="M66" s="181"/>
      <c r="N66" s="181">
        <f>'将来負担比率（分子）の構造'!M$41</f>
        <v>3788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775</v>
      </c>
      <c r="C72" s="185">
        <f>基金残高に係る経年分析!G55</f>
        <v>775</v>
      </c>
      <c r="D72" s="185">
        <f>基金残高に係る経年分析!H55</f>
        <v>775</v>
      </c>
    </row>
    <row r="73" spans="1:16" x14ac:dyDescent="0.15">
      <c r="A73" s="184" t="s">
        <v>78</v>
      </c>
      <c r="B73" s="185">
        <f>基金残高に係る経年分析!F56</f>
        <v>464</v>
      </c>
      <c r="C73" s="185">
        <f>基金残高に係る経年分析!G56</f>
        <v>407</v>
      </c>
      <c r="D73" s="185">
        <f>基金残高に係る経年分析!H56</f>
        <v>390</v>
      </c>
    </row>
    <row r="74" spans="1:16" x14ac:dyDescent="0.15">
      <c r="A74" s="184" t="s">
        <v>79</v>
      </c>
      <c r="B74" s="185">
        <f>基金残高に係る経年分析!F57</f>
        <v>1547</v>
      </c>
      <c r="C74" s="185">
        <f>基金残高に係る経年分析!G57</f>
        <v>1584</v>
      </c>
      <c r="D74" s="185">
        <f>基金残高に係る経年分析!H57</f>
        <v>1485</v>
      </c>
    </row>
  </sheetData>
  <sheetProtection algorithmName="SHA-512" hashValue="MXMxilrksBS0TMrElwnZ424sUlPV0SSQEnaTWpDZVXWoLu9jaNzJvCSZab1k2dfK2Bt4eC7qYrpSJGIt3Or7sg==" saltValue="CbjrI6QaIWl2o6JJ8p+M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403604</v>
      </c>
      <c r="S5" s="673"/>
      <c r="T5" s="673"/>
      <c r="U5" s="673"/>
      <c r="V5" s="673"/>
      <c r="W5" s="673"/>
      <c r="X5" s="673"/>
      <c r="Y5" s="674"/>
      <c r="Z5" s="675">
        <v>8.5</v>
      </c>
      <c r="AA5" s="675"/>
      <c r="AB5" s="675"/>
      <c r="AC5" s="675"/>
      <c r="AD5" s="676">
        <v>403604</v>
      </c>
      <c r="AE5" s="676"/>
      <c r="AF5" s="676"/>
      <c r="AG5" s="676"/>
      <c r="AH5" s="676"/>
      <c r="AI5" s="676"/>
      <c r="AJ5" s="676"/>
      <c r="AK5" s="676"/>
      <c r="AL5" s="677">
        <v>17.399999999999999</v>
      </c>
      <c r="AM5" s="678"/>
      <c r="AN5" s="678"/>
      <c r="AO5" s="679"/>
      <c r="AP5" s="669" t="s">
        <v>224</v>
      </c>
      <c r="AQ5" s="670"/>
      <c r="AR5" s="670"/>
      <c r="AS5" s="670"/>
      <c r="AT5" s="670"/>
      <c r="AU5" s="670"/>
      <c r="AV5" s="670"/>
      <c r="AW5" s="670"/>
      <c r="AX5" s="670"/>
      <c r="AY5" s="670"/>
      <c r="AZ5" s="670"/>
      <c r="BA5" s="670"/>
      <c r="BB5" s="670"/>
      <c r="BC5" s="670"/>
      <c r="BD5" s="670"/>
      <c r="BE5" s="670"/>
      <c r="BF5" s="671"/>
      <c r="BG5" s="683">
        <v>401803</v>
      </c>
      <c r="BH5" s="684"/>
      <c r="BI5" s="684"/>
      <c r="BJ5" s="684"/>
      <c r="BK5" s="684"/>
      <c r="BL5" s="684"/>
      <c r="BM5" s="684"/>
      <c r="BN5" s="685"/>
      <c r="BO5" s="686">
        <v>99.6</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60596</v>
      </c>
      <c r="S6" s="684"/>
      <c r="T6" s="684"/>
      <c r="U6" s="684"/>
      <c r="V6" s="684"/>
      <c r="W6" s="684"/>
      <c r="X6" s="684"/>
      <c r="Y6" s="685"/>
      <c r="Z6" s="686">
        <v>1.3</v>
      </c>
      <c r="AA6" s="686"/>
      <c r="AB6" s="686"/>
      <c r="AC6" s="686"/>
      <c r="AD6" s="687">
        <v>60596</v>
      </c>
      <c r="AE6" s="687"/>
      <c r="AF6" s="687"/>
      <c r="AG6" s="687"/>
      <c r="AH6" s="687"/>
      <c r="AI6" s="687"/>
      <c r="AJ6" s="687"/>
      <c r="AK6" s="687"/>
      <c r="AL6" s="688">
        <v>2.6</v>
      </c>
      <c r="AM6" s="689"/>
      <c r="AN6" s="689"/>
      <c r="AO6" s="690"/>
      <c r="AP6" s="680" t="s">
        <v>230</v>
      </c>
      <c r="AQ6" s="681"/>
      <c r="AR6" s="681"/>
      <c r="AS6" s="681"/>
      <c r="AT6" s="681"/>
      <c r="AU6" s="681"/>
      <c r="AV6" s="681"/>
      <c r="AW6" s="681"/>
      <c r="AX6" s="681"/>
      <c r="AY6" s="681"/>
      <c r="AZ6" s="681"/>
      <c r="BA6" s="681"/>
      <c r="BB6" s="681"/>
      <c r="BC6" s="681"/>
      <c r="BD6" s="681"/>
      <c r="BE6" s="681"/>
      <c r="BF6" s="682"/>
      <c r="BG6" s="683">
        <v>401803</v>
      </c>
      <c r="BH6" s="684"/>
      <c r="BI6" s="684"/>
      <c r="BJ6" s="684"/>
      <c r="BK6" s="684"/>
      <c r="BL6" s="684"/>
      <c r="BM6" s="684"/>
      <c r="BN6" s="685"/>
      <c r="BO6" s="686">
        <v>99.6</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58606</v>
      </c>
      <c r="CS6" s="684"/>
      <c r="CT6" s="684"/>
      <c r="CU6" s="684"/>
      <c r="CV6" s="684"/>
      <c r="CW6" s="684"/>
      <c r="CX6" s="684"/>
      <c r="CY6" s="685"/>
      <c r="CZ6" s="677">
        <v>1.3</v>
      </c>
      <c r="DA6" s="678"/>
      <c r="DB6" s="678"/>
      <c r="DC6" s="697"/>
      <c r="DD6" s="692">
        <v>1728</v>
      </c>
      <c r="DE6" s="684"/>
      <c r="DF6" s="684"/>
      <c r="DG6" s="684"/>
      <c r="DH6" s="684"/>
      <c r="DI6" s="684"/>
      <c r="DJ6" s="684"/>
      <c r="DK6" s="684"/>
      <c r="DL6" s="684"/>
      <c r="DM6" s="684"/>
      <c r="DN6" s="684"/>
      <c r="DO6" s="684"/>
      <c r="DP6" s="685"/>
      <c r="DQ6" s="692">
        <v>58606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162</v>
      </c>
      <c r="S7" s="684"/>
      <c r="T7" s="684"/>
      <c r="U7" s="684"/>
      <c r="V7" s="684"/>
      <c r="W7" s="684"/>
      <c r="X7" s="684"/>
      <c r="Y7" s="685"/>
      <c r="Z7" s="686">
        <v>0</v>
      </c>
      <c r="AA7" s="686"/>
      <c r="AB7" s="686"/>
      <c r="AC7" s="686"/>
      <c r="AD7" s="687">
        <v>162</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118515</v>
      </c>
      <c r="BH7" s="684"/>
      <c r="BI7" s="684"/>
      <c r="BJ7" s="684"/>
      <c r="BK7" s="684"/>
      <c r="BL7" s="684"/>
      <c r="BM7" s="684"/>
      <c r="BN7" s="685"/>
      <c r="BO7" s="686">
        <v>29.4</v>
      </c>
      <c r="BP7" s="686"/>
      <c r="BQ7" s="686"/>
      <c r="BR7" s="686"/>
      <c r="BS7" s="687" t="s">
        <v>225</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1144156</v>
      </c>
      <c r="CS7" s="684"/>
      <c r="CT7" s="684"/>
      <c r="CU7" s="684"/>
      <c r="CV7" s="684"/>
      <c r="CW7" s="684"/>
      <c r="CX7" s="684"/>
      <c r="CY7" s="685"/>
      <c r="CZ7" s="686">
        <v>25.2</v>
      </c>
      <c r="DA7" s="686"/>
      <c r="DB7" s="686"/>
      <c r="DC7" s="686"/>
      <c r="DD7" s="692">
        <v>683073</v>
      </c>
      <c r="DE7" s="684"/>
      <c r="DF7" s="684"/>
      <c r="DG7" s="684"/>
      <c r="DH7" s="684"/>
      <c r="DI7" s="684"/>
      <c r="DJ7" s="684"/>
      <c r="DK7" s="684"/>
      <c r="DL7" s="684"/>
      <c r="DM7" s="684"/>
      <c r="DN7" s="684"/>
      <c r="DO7" s="684"/>
      <c r="DP7" s="685"/>
      <c r="DQ7" s="692">
        <v>419719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801</v>
      </c>
      <c r="S8" s="684"/>
      <c r="T8" s="684"/>
      <c r="U8" s="684"/>
      <c r="V8" s="684"/>
      <c r="W8" s="684"/>
      <c r="X8" s="684"/>
      <c r="Y8" s="685"/>
      <c r="Z8" s="686">
        <v>0</v>
      </c>
      <c r="AA8" s="686"/>
      <c r="AB8" s="686"/>
      <c r="AC8" s="686"/>
      <c r="AD8" s="687">
        <v>801</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4945</v>
      </c>
      <c r="BH8" s="684"/>
      <c r="BI8" s="684"/>
      <c r="BJ8" s="684"/>
      <c r="BK8" s="684"/>
      <c r="BL8" s="684"/>
      <c r="BM8" s="684"/>
      <c r="BN8" s="685"/>
      <c r="BO8" s="686">
        <v>1.2</v>
      </c>
      <c r="BP8" s="686"/>
      <c r="BQ8" s="686"/>
      <c r="BR8" s="686"/>
      <c r="BS8" s="692" t="s">
        <v>231</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590862</v>
      </c>
      <c r="CS8" s="684"/>
      <c r="CT8" s="684"/>
      <c r="CU8" s="684"/>
      <c r="CV8" s="684"/>
      <c r="CW8" s="684"/>
      <c r="CX8" s="684"/>
      <c r="CY8" s="685"/>
      <c r="CZ8" s="686">
        <v>13</v>
      </c>
      <c r="DA8" s="686"/>
      <c r="DB8" s="686"/>
      <c r="DC8" s="686"/>
      <c r="DD8" s="692">
        <v>4919</v>
      </c>
      <c r="DE8" s="684"/>
      <c r="DF8" s="684"/>
      <c r="DG8" s="684"/>
      <c r="DH8" s="684"/>
      <c r="DI8" s="684"/>
      <c r="DJ8" s="684"/>
      <c r="DK8" s="684"/>
      <c r="DL8" s="684"/>
      <c r="DM8" s="684"/>
      <c r="DN8" s="684"/>
      <c r="DO8" s="684"/>
      <c r="DP8" s="685"/>
      <c r="DQ8" s="692">
        <v>429452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393</v>
      </c>
      <c r="S9" s="684"/>
      <c r="T9" s="684"/>
      <c r="U9" s="684"/>
      <c r="V9" s="684"/>
      <c r="W9" s="684"/>
      <c r="X9" s="684"/>
      <c r="Y9" s="685"/>
      <c r="Z9" s="686">
        <v>0</v>
      </c>
      <c r="AA9" s="686"/>
      <c r="AB9" s="686"/>
      <c r="AC9" s="686"/>
      <c r="AD9" s="687">
        <v>393</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91190</v>
      </c>
      <c r="BH9" s="684"/>
      <c r="BI9" s="684"/>
      <c r="BJ9" s="684"/>
      <c r="BK9" s="684"/>
      <c r="BL9" s="684"/>
      <c r="BM9" s="684"/>
      <c r="BN9" s="685"/>
      <c r="BO9" s="686">
        <v>22.6</v>
      </c>
      <c r="BP9" s="686"/>
      <c r="BQ9" s="686"/>
      <c r="BR9" s="686"/>
      <c r="BS9" s="692" t="s">
        <v>231</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203790</v>
      </c>
      <c r="CS9" s="684"/>
      <c r="CT9" s="684"/>
      <c r="CU9" s="684"/>
      <c r="CV9" s="684"/>
      <c r="CW9" s="684"/>
      <c r="CX9" s="684"/>
      <c r="CY9" s="685"/>
      <c r="CZ9" s="686">
        <v>4.5</v>
      </c>
      <c r="DA9" s="686"/>
      <c r="DB9" s="686"/>
      <c r="DC9" s="686"/>
      <c r="DD9" s="692">
        <v>2899</v>
      </c>
      <c r="DE9" s="684"/>
      <c r="DF9" s="684"/>
      <c r="DG9" s="684"/>
      <c r="DH9" s="684"/>
      <c r="DI9" s="684"/>
      <c r="DJ9" s="684"/>
      <c r="DK9" s="684"/>
      <c r="DL9" s="684"/>
      <c r="DM9" s="684"/>
      <c r="DN9" s="684"/>
      <c r="DO9" s="684"/>
      <c r="DP9" s="685"/>
      <c r="DQ9" s="692">
        <v>185511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225</v>
      </c>
      <c r="AA10" s="686"/>
      <c r="AB10" s="686"/>
      <c r="AC10" s="686"/>
      <c r="AD10" s="687" t="s">
        <v>231</v>
      </c>
      <c r="AE10" s="687"/>
      <c r="AF10" s="687"/>
      <c r="AG10" s="687"/>
      <c r="AH10" s="687"/>
      <c r="AI10" s="687"/>
      <c r="AJ10" s="687"/>
      <c r="AK10" s="687"/>
      <c r="AL10" s="688" t="s">
        <v>225</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7051</v>
      </c>
      <c r="BH10" s="684"/>
      <c r="BI10" s="684"/>
      <c r="BJ10" s="684"/>
      <c r="BK10" s="684"/>
      <c r="BL10" s="684"/>
      <c r="BM10" s="684"/>
      <c r="BN10" s="685"/>
      <c r="BO10" s="686">
        <v>1.7</v>
      </c>
      <c r="BP10" s="686"/>
      <c r="BQ10" s="686"/>
      <c r="BR10" s="686"/>
      <c r="BS10" s="692" t="s">
        <v>231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231</v>
      </c>
      <c r="CS10" s="684"/>
      <c r="CT10" s="684"/>
      <c r="CU10" s="684"/>
      <c r="CV10" s="684"/>
      <c r="CW10" s="684"/>
      <c r="CX10" s="684"/>
      <c r="CY10" s="685"/>
      <c r="CZ10" s="686" t="s">
        <v>231</v>
      </c>
      <c r="DA10" s="686"/>
      <c r="DB10" s="686"/>
      <c r="DC10" s="686"/>
      <c r="DD10" s="692" t="s">
        <v>231</v>
      </c>
      <c r="DE10" s="684"/>
      <c r="DF10" s="684"/>
      <c r="DG10" s="684"/>
      <c r="DH10" s="684"/>
      <c r="DI10" s="684"/>
      <c r="DJ10" s="684"/>
      <c r="DK10" s="684"/>
      <c r="DL10" s="684"/>
      <c r="DM10" s="684"/>
      <c r="DN10" s="684"/>
      <c r="DO10" s="684"/>
      <c r="DP10" s="685"/>
      <c r="DQ10" s="692" t="s">
        <v>225</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60959</v>
      </c>
      <c r="S11" s="684"/>
      <c r="T11" s="684"/>
      <c r="U11" s="684"/>
      <c r="V11" s="684"/>
      <c r="W11" s="684"/>
      <c r="X11" s="684"/>
      <c r="Y11" s="685"/>
      <c r="Z11" s="688">
        <v>1.3</v>
      </c>
      <c r="AA11" s="689"/>
      <c r="AB11" s="689"/>
      <c r="AC11" s="701"/>
      <c r="AD11" s="692">
        <v>60959</v>
      </c>
      <c r="AE11" s="684"/>
      <c r="AF11" s="684"/>
      <c r="AG11" s="684"/>
      <c r="AH11" s="684"/>
      <c r="AI11" s="684"/>
      <c r="AJ11" s="684"/>
      <c r="AK11" s="685"/>
      <c r="AL11" s="688">
        <v>2.6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15329</v>
      </c>
      <c r="BH11" s="684"/>
      <c r="BI11" s="684"/>
      <c r="BJ11" s="684"/>
      <c r="BK11" s="684"/>
      <c r="BL11" s="684"/>
      <c r="BM11" s="684"/>
      <c r="BN11" s="685"/>
      <c r="BO11" s="686">
        <v>3.8</v>
      </c>
      <c r="BP11" s="686"/>
      <c r="BQ11" s="686"/>
      <c r="BR11" s="686"/>
      <c r="BS11" s="692" t="s">
        <v>225</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302476</v>
      </c>
      <c r="CS11" s="684"/>
      <c r="CT11" s="684"/>
      <c r="CU11" s="684"/>
      <c r="CV11" s="684"/>
      <c r="CW11" s="684"/>
      <c r="CX11" s="684"/>
      <c r="CY11" s="685"/>
      <c r="CZ11" s="686">
        <v>6.7</v>
      </c>
      <c r="DA11" s="686"/>
      <c r="DB11" s="686"/>
      <c r="DC11" s="686"/>
      <c r="DD11" s="692">
        <v>120830</v>
      </c>
      <c r="DE11" s="684"/>
      <c r="DF11" s="684"/>
      <c r="DG11" s="684"/>
      <c r="DH11" s="684"/>
      <c r="DI11" s="684"/>
      <c r="DJ11" s="684"/>
      <c r="DK11" s="684"/>
      <c r="DL11" s="684"/>
      <c r="DM11" s="684"/>
      <c r="DN11" s="684"/>
      <c r="DO11" s="684"/>
      <c r="DP11" s="685"/>
      <c r="DQ11" s="692">
        <v>174510</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231</v>
      </c>
      <c r="S12" s="684"/>
      <c r="T12" s="684"/>
      <c r="U12" s="684"/>
      <c r="V12" s="684"/>
      <c r="W12" s="684"/>
      <c r="X12" s="684"/>
      <c r="Y12" s="685"/>
      <c r="Z12" s="686" t="s">
        <v>231</v>
      </c>
      <c r="AA12" s="686"/>
      <c r="AB12" s="686"/>
      <c r="AC12" s="686"/>
      <c r="AD12" s="687" t="s">
        <v>231</v>
      </c>
      <c r="AE12" s="687"/>
      <c r="AF12" s="687"/>
      <c r="AG12" s="687"/>
      <c r="AH12" s="687"/>
      <c r="AI12" s="687"/>
      <c r="AJ12" s="687"/>
      <c r="AK12" s="687"/>
      <c r="AL12" s="688" t="s">
        <v>231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250537</v>
      </c>
      <c r="BH12" s="684"/>
      <c r="BI12" s="684"/>
      <c r="BJ12" s="684"/>
      <c r="BK12" s="684"/>
      <c r="BL12" s="684"/>
      <c r="BM12" s="684"/>
      <c r="BN12" s="685"/>
      <c r="BO12" s="686">
        <v>62.1</v>
      </c>
      <c r="BP12" s="686"/>
      <c r="BQ12" s="686"/>
      <c r="BR12" s="686"/>
      <c r="BS12" s="692" t="s">
        <v>225</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177470</v>
      </c>
      <c r="CS12" s="684"/>
      <c r="CT12" s="684"/>
      <c r="CU12" s="684"/>
      <c r="CV12" s="684"/>
      <c r="CW12" s="684"/>
      <c r="CX12" s="684"/>
      <c r="CY12" s="685"/>
      <c r="CZ12" s="686">
        <v>3.9</v>
      </c>
      <c r="DA12" s="686"/>
      <c r="DB12" s="686"/>
      <c r="DC12" s="686"/>
      <c r="DD12" s="692">
        <v>20048</v>
      </c>
      <c r="DE12" s="684"/>
      <c r="DF12" s="684"/>
      <c r="DG12" s="684"/>
      <c r="DH12" s="684"/>
      <c r="DI12" s="684"/>
      <c r="DJ12" s="684"/>
      <c r="DK12" s="684"/>
      <c r="DL12" s="684"/>
      <c r="DM12" s="684"/>
      <c r="DN12" s="684"/>
      <c r="DO12" s="684"/>
      <c r="DP12" s="685"/>
      <c r="DQ12" s="692">
        <v>126838</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225</v>
      </c>
      <c r="S13" s="684"/>
      <c r="T13" s="684"/>
      <c r="U13" s="684"/>
      <c r="V13" s="684"/>
      <c r="W13" s="684"/>
      <c r="X13" s="684"/>
      <c r="Y13" s="685"/>
      <c r="Z13" s="686" t="s">
        <v>225</v>
      </c>
      <c r="AA13" s="686"/>
      <c r="AB13" s="686"/>
      <c r="AC13" s="686"/>
      <c r="AD13" s="687" t="s">
        <v>225</v>
      </c>
      <c r="AE13" s="687"/>
      <c r="AF13" s="687"/>
      <c r="AG13" s="687"/>
      <c r="AH13" s="687"/>
      <c r="AI13" s="687"/>
      <c r="AJ13" s="687"/>
      <c r="AK13" s="687"/>
      <c r="AL13" s="688" t="s">
        <v>225</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246383</v>
      </c>
      <c r="BH13" s="684"/>
      <c r="BI13" s="684"/>
      <c r="BJ13" s="684"/>
      <c r="BK13" s="684"/>
      <c r="BL13" s="684"/>
      <c r="BM13" s="684"/>
      <c r="BN13" s="685"/>
      <c r="BO13" s="686">
        <v>61</v>
      </c>
      <c r="BP13" s="686"/>
      <c r="BQ13" s="686"/>
      <c r="BR13" s="686"/>
      <c r="BS13" s="692" t="s">
        <v>225</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702437</v>
      </c>
      <c r="CS13" s="684"/>
      <c r="CT13" s="684"/>
      <c r="CU13" s="684"/>
      <c r="CV13" s="684"/>
      <c r="CW13" s="684"/>
      <c r="CX13" s="684"/>
      <c r="CY13" s="685"/>
      <c r="CZ13" s="686">
        <v>15.5</v>
      </c>
      <c r="DA13" s="686"/>
      <c r="DB13" s="686"/>
      <c r="DC13" s="686"/>
      <c r="DD13" s="692">
        <v>561653</v>
      </c>
      <c r="DE13" s="684"/>
      <c r="DF13" s="684"/>
      <c r="DG13" s="684"/>
      <c r="DH13" s="684"/>
      <c r="DI13" s="684"/>
      <c r="DJ13" s="684"/>
      <c r="DK13" s="684"/>
      <c r="DL13" s="684"/>
      <c r="DM13" s="684"/>
      <c r="DN13" s="684"/>
      <c r="DO13" s="684"/>
      <c r="DP13" s="685"/>
      <c r="DQ13" s="692">
        <v>301417</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6256</v>
      </c>
      <c r="S14" s="684"/>
      <c r="T14" s="684"/>
      <c r="U14" s="684"/>
      <c r="V14" s="684"/>
      <c r="W14" s="684"/>
      <c r="X14" s="684"/>
      <c r="Y14" s="685"/>
      <c r="Z14" s="686">
        <v>0.1</v>
      </c>
      <c r="AA14" s="686"/>
      <c r="AB14" s="686"/>
      <c r="AC14" s="686"/>
      <c r="AD14" s="687">
        <v>6256</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12016</v>
      </c>
      <c r="BH14" s="684"/>
      <c r="BI14" s="684"/>
      <c r="BJ14" s="684"/>
      <c r="BK14" s="684"/>
      <c r="BL14" s="684"/>
      <c r="BM14" s="684"/>
      <c r="BN14" s="685"/>
      <c r="BO14" s="686">
        <v>3</v>
      </c>
      <c r="BP14" s="686"/>
      <c r="BQ14" s="686"/>
      <c r="BR14" s="686"/>
      <c r="BS14" s="692" t="s">
        <v>231</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349961</v>
      </c>
      <c r="CS14" s="684"/>
      <c r="CT14" s="684"/>
      <c r="CU14" s="684"/>
      <c r="CV14" s="684"/>
      <c r="CW14" s="684"/>
      <c r="CX14" s="684"/>
      <c r="CY14" s="685"/>
      <c r="CZ14" s="686">
        <v>7.7</v>
      </c>
      <c r="DA14" s="686"/>
      <c r="DB14" s="686"/>
      <c r="DC14" s="686"/>
      <c r="DD14" s="692">
        <v>209336</v>
      </c>
      <c r="DE14" s="684"/>
      <c r="DF14" s="684"/>
      <c r="DG14" s="684"/>
      <c r="DH14" s="684"/>
      <c r="DI14" s="684"/>
      <c r="DJ14" s="684"/>
      <c r="DK14" s="684"/>
      <c r="DL14" s="684"/>
      <c r="DM14" s="684"/>
      <c r="DN14" s="684"/>
      <c r="DO14" s="684"/>
      <c r="DP14" s="685"/>
      <c r="DQ14" s="692">
        <v>154380</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225</v>
      </c>
      <c r="AA15" s="686"/>
      <c r="AB15" s="686"/>
      <c r="AC15" s="686"/>
      <c r="AD15" s="687" t="s">
        <v>225</v>
      </c>
      <c r="AE15" s="687"/>
      <c r="AF15" s="687"/>
      <c r="AG15" s="687"/>
      <c r="AH15" s="687"/>
      <c r="AI15" s="687"/>
      <c r="AJ15" s="687"/>
      <c r="AK15" s="687"/>
      <c r="AL15" s="688" t="s">
        <v>225</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20735</v>
      </c>
      <c r="BH15" s="684"/>
      <c r="BI15" s="684"/>
      <c r="BJ15" s="684"/>
      <c r="BK15" s="684"/>
      <c r="BL15" s="684"/>
      <c r="BM15" s="684"/>
      <c r="BN15" s="685"/>
      <c r="BO15" s="686">
        <v>5.0999999999999996</v>
      </c>
      <c r="BP15" s="686"/>
      <c r="BQ15" s="686"/>
      <c r="BR15" s="686"/>
      <c r="BS15" s="692" t="s">
        <v>231</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488149</v>
      </c>
      <c r="CS15" s="684"/>
      <c r="CT15" s="684"/>
      <c r="CU15" s="684"/>
      <c r="CV15" s="684"/>
      <c r="CW15" s="684"/>
      <c r="CX15" s="684"/>
      <c r="CY15" s="685"/>
      <c r="CZ15" s="686">
        <v>10.8</v>
      </c>
      <c r="DA15" s="686"/>
      <c r="DB15" s="686"/>
      <c r="DC15" s="686"/>
      <c r="DD15" s="692">
        <v>196796</v>
      </c>
      <c r="DE15" s="684"/>
      <c r="DF15" s="684"/>
      <c r="DG15" s="684"/>
      <c r="DH15" s="684"/>
      <c r="DI15" s="684"/>
      <c r="DJ15" s="684"/>
      <c r="DK15" s="684"/>
      <c r="DL15" s="684"/>
      <c r="DM15" s="684"/>
      <c r="DN15" s="684"/>
      <c r="DO15" s="684"/>
      <c r="DP15" s="685"/>
      <c r="DQ15" s="692">
        <v>276221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1963</v>
      </c>
      <c r="S16" s="684"/>
      <c r="T16" s="684"/>
      <c r="U16" s="684"/>
      <c r="V16" s="684"/>
      <c r="W16" s="684"/>
      <c r="X16" s="684"/>
      <c r="Y16" s="685"/>
      <c r="Z16" s="686">
        <v>0</v>
      </c>
      <c r="AA16" s="686"/>
      <c r="AB16" s="686"/>
      <c r="AC16" s="686"/>
      <c r="AD16" s="687">
        <v>1963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44640</v>
      </c>
      <c r="CS16" s="684"/>
      <c r="CT16" s="684"/>
      <c r="CU16" s="684"/>
      <c r="CV16" s="684"/>
      <c r="CW16" s="684"/>
      <c r="CX16" s="684"/>
      <c r="CY16" s="685"/>
      <c r="CZ16" s="686">
        <v>1</v>
      </c>
      <c r="DA16" s="686"/>
      <c r="DB16" s="686"/>
      <c r="DC16" s="686"/>
      <c r="DD16" s="692" t="s">
        <v>231</v>
      </c>
      <c r="DE16" s="684"/>
      <c r="DF16" s="684"/>
      <c r="DG16" s="684"/>
      <c r="DH16" s="684"/>
      <c r="DI16" s="684"/>
      <c r="DJ16" s="684"/>
      <c r="DK16" s="684"/>
      <c r="DL16" s="684"/>
      <c r="DM16" s="684"/>
      <c r="DN16" s="684"/>
      <c r="DO16" s="684"/>
      <c r="DP16" s="685"/>
      <c r="DQ16" s="692">
        <v>40647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10783</v>
      </c>
      <c r="S17" s="684"/>
      <c r="T17" s="684"/>
      <c r="U17" s="684"/>
      <c r="V17" s="684"/>
      <c r="W17" s="684"/>
      <c r="X17" s="684"/>
      <c r="Y17" s="685"/>
      <c r="Z17" s="686">
        <v>0.2</v>
      </c>
      <c r="AA17" s="686"/>
      <c r="AB17" s="686"/>
      <c r="AC17" s="686"/>
      <c r="AD17" s="687">
        <v>10783</v>
      </c>
      <c r="AE17" s="687"/>
      <c r="AF17" s="687"/>
      <c r="AG17" s="687"/>
      <c r="AH17" s="687"/>
      <c r="AI17" s="687"/>
      <c r="AJ17" s="687"/>
      <c r="AK17" s="687"/>
      <c r="AL17" s="688">
        <v>0.5</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225</v>
      </c>
      <c r="BH17" s="684"/>
      <c r="BI17" s="684"/>
      <c r="BJ17" s="684"/>
      <c r="BK17" s="684"/>
      <c r="BL17" s="684"/>
      <c r="BM17" s="684"/>
      <c r="BN17" s="685"/>
      <c r="BO17" s="686" t="s">
        <v>225</v>
      </c>
      <c r="BP17" s="686"/>
      <c r="BQ17" s="686"/>
      <c r="BR17" s="686"/>
      <c r="BS17" s="692" t="s">
        <v>231</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478114</v>
      </c>
      <c r="CS17" s="684"/>
      <c r="CT17" s="684"/>
      <c r="CU17" s="684"/>
      <c r="CV17" s="684"/>
      <c r="CW17" s="684"/>
      <c r="CX17" s="684"/>
      <c r="CY17" s="685"/>
      <c r="CZ17" s="686">
        <v>10.5</v>
      </c>
      <c r="DA17" s="686"/>
      <c r="DB17" s="686"/>
      <c r="DC17" s="686"/>
      <c r="DD17" s="692" t="s">
        <v>225</v>
      </c>
      <c r="DE17" s="684"/>
      <c r="DF17" s="684"/>
      <c r="DG17" s="684"/>
      <c r="DH17" s="684"/>
      <c r="DI17" s="684"/>
      <c r="DJ17" s="684"/>
      <c r="DK17" s="684"/>
      <c r="DL17" s="684"/>
      <c r="DM17" s="684"/>
      <c r="DN17" s="684"/>
      <c r="DO17" s="684"/>
      <c r="DP17" s="685"/>
      <c r="DQ17" s="692">
        <v>458485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868</v>
      </c>
      <c r="S18" s="684"/>
      <c r="T18" s="684"/>
      <c r="U18" s="684"/>
      <c r="V18" s="684"/>
      <c r="W18" s="684"/>
      <c r="X18" s="684"/>
      <c r="Y18" s="685"/>
      <c r="Z18" s="686">
        <v>0</v>
      </c>
      <c r="AA18" s="686"/>
      <c r="AB18" s="686"/>
      <c r="AC18" s="686"/>
      <c r="AD18" s="687">
        <v>868</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225</v>
      </c>
      <c r="BH18" s="684"/>
      <c r="BI18" s="684"/>
      <c r="BJ18" s="684"/>
      <c r="BK18" s="684"/>
      <c r="BL18" s="684"/>
      <c r="BM18" s="684"/>
      <c r="BN18" s="685"/>
      <c r="BO18" s="686" t="s">
        <v>225</v>
      </c>
      <c r="BP18" s="686"/>
      <c r="BQ18" s="686"/>
      <c r="BR18" s="686"/>
      <c r="BS18" s="692" t="s">
        <v>231</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231</v>
      </c>
      <c r="DE18" s="684"/>
      <c r="DF18" s="684"/>
      <c r="DG18" s="684"/>
      <c r="DH18" s="684"/>
      <c r="DI18" s="684"/>
      <c r="DJ18" s="684"/>
      <c r="DK18" s="684"/>
      <c r="DL18" s="684"/>
      <c r="DM18" s="684"/>
      <c r="DN18" s="684"/>
      <c r="DO18" s="684"/>
      <c r="DP18" s="685"/>
      <c r="DQ18" s="692" t="s">
        <v>225</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843</v>
      </c>
      <c r="S19" s="684"/>
      <c r="T19" s="684"/>
      <c r="U19" s="684"/>
      <c r="V19" s="684"/>
      <c r="W19" s="684"/>
      <c r="X19" s="684"/>
      <c r="Y19" s="685"/>
      <c r="Z19" s="686">
        <v>0</v>
      </c>
      <c r="AA19" s="686"/>
      <c r="AB19" s="686"/>
      <c r="AC19" s="686"/>
      <c r="AD19" s="687">
        <v>843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1801</v>
      </c>
      <c r="BH19" s="684"/>
      <c r="BI19" s="684"/>
      <c r="BJ19" s="684"/>
      <c r="BK19" s="684"/>
      <c r="BL19" s="684"/>
      <c r="BM19" s="684"/>
      <c r="BN19" s="685"/>
      <c r="BO19" s="686">
        <v>0.4</v>
      </c>
      <c r="BP19" s="686"/>
      <c r="BQ19" s="686"/>
      <c r="BR19" s="686"/>
      <c r="BS19" s="692" t="s">
        <v>225</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231</v>
      </c>
      <c r="DA19" s="686"/>
      <c r="DB19" s="686"/>
      <c r="DC19" s="686"/>
      <c r="DD19" s="692" t="s">
        <v>225</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72</v>
      </c>
      <c r="S20" s="684"/>
      <c r="T20" s="684"/>
      <c r="U20" s="684"/>
      <c r="V20" s="684"/>
      <c r="W20" s="684"/>
      <c r="X20" s="684"/>
      <c r="Y20" s="685"/>
      <c r="Z20" s="686">
        <v>0</v>
      </c>
      <c r="AA20" s="686"/>
      <c r="AB20" s="686"/>
      <c r="AC20" s="686"/>
      <c r="AD20" s="687">
        <v>72</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1801</v>
      </c>
      <c r="BH20" s="684"/>
      <c r="BI20" s="684"/>
      <c r="BJ20" s="684"/>
      <c r="BK20" s="684"/>
      <c r="BL20" s="684"/>
      <c r="BM20" s="684"/>
      <c r="BN20" s="685"/>
      <c r="BO20" s="686">
        <v>0.4</v>
      </c>
      <c r="BP20" s="686"/>
      <c r="BQ20" s="686"/>
      <c r="BR20" s="686"/>
      <c r="BS20" s="692" t="s">
        <v>231</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4540661</v>
      </c>
      <c r="CS20" s="684"/>
      <c r="CT20" s="684"/>
      <c r="CU20" s="684"/>
      <c r="CV20" s="684"/>
      <c r="CW20" s="684"/>
      <c r="CX20" s="684"/>
      <c r="CY20" s="685"/>
      <c r="CZ20" s="686">
        <v>100</v>
      </c>
      <c r="DA20" s="686"/>
      <c r="DB20" s="686"/>
      <c r="DC20" s="686"/>
      <c r="DD20" s="692">
        <v>1801282</v>
      </c>
      <c r="DE20" s="684"/>
      <c r="DF20" s="684"/>
      <c r="DG20" s="684"/>
      <c r="DH20" s="684"/>
      <c r="DI20" s="684"/>
      <c r="DJ20" s="684"/>
      <c r="DK20" s="684"/>
      <c r="DL20" s="684"/>
      <c r="DM20" s="684"/>
      <c r="DN20" s="684"/>
      <c r="DO20" s="684"/>
      <c r="DP20" s="685"/>
      <c r="DQ20" s="692">
        <v>2625786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9000</v>
      </c>
      <c r="S21" s="684"/>
      <c r="T21" s="684"/>
      <c r="U21" s="684"/>
      <c r="V21" s="684"/>
      <c r="W21" s="684"/>
      <c r="X21" s="684"/>
      <c r="Y21" s="685"/>
      <c r="Z21" s="686">
        <v>0.2</v>
      </c>
      <c r="AA21" s="686"/>
      <c r="AB21" s="686"/>
      <c r="AC21" s="686"/>
      <c r="AD21" s="687">
        <v>9000</v>
      </c>
      <c r="AE21" s="687"/>
      <c r="AF21" s="687"/>
      <c r="AG21" s="687"/>
      <c r="AH21" s="687"/>
      <c r="AI21" s="687"/>
      <c r="AJ21" s="687"/>
      <c r="AK21" s="687"/>
      <c r="AL21" s="688">
        <v>0.4</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1801</v>
      </c>
      <c r="BH21" s="684"/>
      <c r="BI21" s="684"/>
      <c r="BJ21" s="684"/>
      <c r="BK21" s="684"/>
      <c r="BL21" s="684"/>
      <c r="BM21" s="684"/>
      <c r="BN21" s="685"/>
      <c r="BO21" s="686">
        <v>0.4</v>
      </c>
      <c r="BP21" s="686"/>
      <c r="BQ21" s="686"/>
      <c r="BR21" s="686"/>
      <c r="BS21" s="692" t="s">
        <v>231</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1952825</v>
      </c>
      <c r="S22" s="684"/>
      <c r="T22" s="684"/>
      <c r="U22" s="684"/>
      <c r="V22" s="684"/>
      <c r="W22" s="684"/>
      <c r="X22" s="684"/>
      <c r="Y22" s="685"/>
      <c r="Z22" s="686">
        <v>41.4</v>
      </c>
      <c r="AA22" s="686"/>
      <c r="AB22" s="686"/>
      <c r="AC22" s="686"/>
      <c r="AD22" s="687">
        <v>1775149</v>
      </c>
      <c r="AE22" s="687"/>
      <c r="AF22" s="687"/>
      <c r="AG22" s="687"/>
      <c r="AH22" s="687"/>
      <c r="AI22" s="687"/>
      <c r="AJ22" s="687"/>
      <c r="AK22" s="687"/>
      <c r="AL22" s="688">
        <v>76.400000000000006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225</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1775149</v>
      </c>
      <c r="S23" s="684"/>
      <c r="T23" s="684"/>
      <c r="U23" s="684"/>
      <c r="V23" s="684"/>
      <c r="W23" s="684"/>
      <c r="X23" s="684"/>
      <c r="Y23" s="685"/>
      <c r="Z23" s="686">
        <v>37.6</v>
      </c>
      <c r="AA23" s="686"/>
      <c r="AB23" s="686"/>
      <c r="AC23" s="686"/>
      <c r="AD23" s="687">
        <v>1775149</v>
      </c>
      <c r="AE23" s="687"/>
      <c r="AF23" s="687"/>
      <c r="AG23" s="687"/>
      <c r="AH23" s="687"/>
      <c r="AI23" s="687"/>
      <c r="AJ23" s="687"/>
      <c r="AK23" s="687"/>
      <c r="AL23" s="688">
        <v>76.400000000000006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225</v>
      </c>
      <c r="BH23" s="684"/>
      <c r="BI23" s="684"/>
      <c r="BJ23" s="684"/>
      <c r="BK23" s="684"/>
      <c r="BL23" s="684"/>
      <c r="BM23" s="684"/>
      <c r="BN23" s="685"/>
      <c r="BO23" s="686" t="s">
        <v>225</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6" t="s">
        <v>285</v>
      </c>
      <c r="DM23" s="717"/>
      <c r="DN23" s="717"/>
      <c r="DO23" s="717"/>
      <c r="DP23" s="717"/>
      <c r="DQ23" s="717"/>
      <c r="DR23" s="717"/>
      <c r="DS23" s="717"/>
      <c r="DT23" s="717"/>
      <c r="DU23" s="717"/>
      <c r="DV23" s="718"/>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158571</v>
      </c>
      <c r="S24" s="684"/>
      <c r="T24" s="684"/>
      <c r="U24" s="684"/>
      <c r="V24" s="684"/>
      <c r="W24" s="684"/>
      <c r="X24" s="684"/>
      <c r="Y24" s="685"/>
      <c r="Z24" s="686">
        <v>3.4</v>
      </c>
      <c r="AA24" s="686"/>
      <c r="AB24" s="686"/>
      <c r="AC24" s="686"/>
      <c r="AD24" s="687" t="s">
        <v>225</v>
      </c>
      <c r="AE24" s="687"/>
      <c r="AF24" s="687"/>
      <c r="AG24" s="687"/>
      <c r="AH24" s="687"/>
      <c r="AI24" s="687"/>
      <c r="AJ24" s="687"/>
      <c r="AK24" s="687"/>
      <c r="AL24" s="688" t="s">
        <v>231</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225</v>
      </c>
      <c r="BP24" s="686"/>
      <c r="BQ24" s="686"/>
      <c r="BR24" s="686"/>
      <c r="BS24" s="692" t="s">
        <v>225</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1163590</v>
      </c>
      <c r="CS24" s="673"/>
      <c r="CT24" s="673"/>
      <c r="CU24" s="673"/>
      <c r="CV24" s="673"/>
      <c r="CW24" s="673"/>
      <c r="CX24" s="673"/>
      <c r="CY24" s="674"/>
      <c r="CZ24" s="677">
        <v>25.6</v>
      </c>
      <c r="DA24" s="678"/>
      <c r="DB24" s="678"/>
      <c r="DC24" s="697"/>
      <c r="DD24" s="719">
        <v>1013414</v>
      </c>
      <c r="DE24" s="673"/>
      <c r="DF24" s="673"/>
      <c r="DG24" s="673"/>
      <c r="DH24" s="673"/>
      <c r="DI24" s="673"/>
      <c r="DJ24" s="673"/>
      <c r="DK24" s="674"/>
      <c r="DL24" s="719">
        <v>910344</v>
      </c>
      <c r="DM24" s="673"/>
      <c r="DN24" s="673"/>
      <c r="DO24" s="673"/>
      <c r="DP24" s="673"/>
      <c r="DQ24" s="673"/>
      <c r="DR24" s="673"/>
      <c r="DS24" s="673"/>
      <c r="DT24" s="673"/>
      <c r="DU24" s="673"/>
      <c r="DV24" s="674"/>
      <c r="DW24" s="677">
        <v>38.1</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19105</v>
      </c>
      <c r="S25" s="684"/>
      <c r="T25" s="684"/>
      <c r="U25" s="684"/>
      <c r="V25" s="684"/>
      <c r="W25" s="684"/>
      <c r="X25" s="684"/>
      <c r="Y25" s="685"/>
      <c r="Z25" s="686">
        <v>0.4</v>
      </c>
      <c r="AA25" s="686"/>
      <c r="AB25" s="686"/>
      <c r="AC25" s="686"/>
      <c r="AD25" s="687" t="s">
        <v>225</v>
      </c>
      <c r="AE25" s="687"/>
      <c r="AF25" s="687"/>
      <c r="AG25" s="687"/>
      <c r="AH25" s="687"/>
      <c r="AI25" s="687"/>
      <c r="AJ25" s="687"/>
      <c r="AK25" s="687"/>
      <c r="AL25" s="688" t="s">
        <v>231</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568651</v>
      </c>
      <c r="CS25" s="708"/>
      <c r="CT25" s="708"/>
      <c r="CU25" s="708"/>
      <c r="CV25" s="708"/>
      <c r="CW25" s="708"/>
      <c r="CX25" s="708"/>
      <c r="CY25" s="709"/>
      <c r="CZ25" s="688">
        <v>12.5</v>
      </c>
      <c r="DA25" s="720"/>
      <c r="DB25" s="720"/>
      <c r="DC25" s="722"/>
      <c r="DD25" s="692">
        <v>522395</v>
      </c>
      <c r="DE25" s="708"/>
      <c r="DF25" s="708"/>
      <c r="DG25" s="708"/>
      <c r="DH25" s="708"/>
      <c r="DI25" s="708"/>
      <c r="DJ25" s="708"/>
      <c r="DK25" s="709"/>
      <c r="DL25" s="692">
        <v>508300</v>
      </c>
      <c r="DM25" s="708"/>
      <c r="DN25" s="708"/>
      <c r="DO25" s="708"/>
      <c r="DP25" s="708"/>
      <c r="DQ25" s="708"/>
      <c r="DR25" s="708"/>
      <c r="DS25" s="708"/>
      <c r="DT25" s="708"/>
      <c r="DU25" s="708"/>
      <c r="DV25" s="709"/>
      <c r="DW25" s="688">
        <v>21.3</v>
      </c>
      <c r="DX25" s="720"/>
      <c r="DY25" s="720"/>
      <c r="DZ25" s="720"/>
      <c r="EA25" s="720"/>
      <c r="EB25" s="720"/>
      <c r="EC25" s="721"/>
    </row>
    <row r="26" spans="2:133" ht="11.25" customHeight="1" x14ac:dyDescent="0.15">
      <c r="B26" s="680" t="s">
        <v>293</v>
      </c>
      <c r="C26" s="681"/>
      <c r="D26" s="681"/>
      <c r="E26" s="681"/>
      <c r="F26" s="681"/>
      <c r="G26" s="681"/>
      <c r="H26" s="681"/>
      <c r="I26" s="681"/>
      <c r="J26" s="681"/>
      <c r="K26" s="681"/>
      <c r="L26" s="681"/>
      <c r="M26" s="681"/>
      <c r="N26" s="681"/>
      <c r="O26" s="681"/>
      <c r="P26" s="681"/>
      <c r="Q26" s="682"/>
      <c r="R26" s="683">
        <v>2498342</v>
      </c>
      <c r="S26" s="684"/>
      <c r="T26" s="684"/>
      <c r="U26" s="684"/>
      <c r="V26" s="684"/>
      <c r="W26" s="684"/>
      <c r="X26" s="684"/>
      <c r="Y26" s="685"/>
      <c r="Z26" s="686">
        <v>52.9</v>
      </c>
      <c r="AA26" s="686"/>
      <c r="AB26" s="686"/>
      <c r="AC26" s="686"/>
      <c r="AD26" s="687">
        <v>2320666</v>
      </c>
      <c r="AE26" s="687"/>
      <c r="AF26" s="687"/>
      <c r="AG26" s="687"/>
      <c r="AH26" s="687"/>
      <c r="AI26" s="687"/>
      <c r="AJ26" s="687"/>
      <c r="AK26" s="687"/>
      <c r="AL26" s="688">
        <v>99.9</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231</v>
      </c>
      <c r="BH26" s="684"/>
      <c r="BI26" s="684"/>
      <c r="BJ26" s="684"/>
      <c r="BK26" s="684"/>
      <c r="BL26" s="684"/>
      <c r="BM26" s="684"/>
      <c r="BN26" s="685"/>
      <c r="BO26" s="686" t="s">
        <v>225</v>
      </c>
      <c r="BP26" s="686"/>
      <c r="BQ26" s="686"/>
      <c r="BR26" s="686"/>
      <c r="BS26" s="692" t="s">
        <v>225</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312509</v>
      </c>
      <c r="CS26" s="684"/>
      <c r="CT26" s="684"/>
      <c r="CU26" s="684"/>
      <c r="CV26" s="684"/>
      <c r="CW26" s="684"/>
      <c r="CX26" s="684"/>
      <c r="CY26" s="685"/>
      <c r="CZ26" s="688">
        <v>6.9</v>
      </c>
      <c r="DA26" s="720"/>
      <c r="DB26" s="720"/>
      <c r="DC26" s="722"/>
      <c r="DD26" s="692">
        <v>267373</v>
      </c>
      <c r="DE26" s="684"/>
      <c r="DF26" s="684"/>
      <c r="DG26" s="684"/>
      <c r="DH26" s="684"/>
      <c r="DI26" s="684"/>
      <c r="DJ26" s="684"/>
      <c r="DK26" s="685"/>
      <c r="DL26" s="692" t="s">
        <v>231</v>
      </c>
      <c r="DM26" s="684"/>
      <c r="DN26" s="684"/>
      <c r="DO26" s="684"/>
      <c r="DP26" s="684"/>
      <c r="DQ26" s="684"/>
      <c r="DR26" s="684"/>
      <c r="DS26" s="684"/>
      <c r="DT26" s="684"/>
      <c r="DU26" s="684"/>
      <c r="DV26" s="685"/>
      <c r="DW26" s="688" t="s">
        <v>225</v>
      </c>
      <c r="DX26" s="720"/>
      <c r="DY26" s="720"/>
      <c r="DZ26" s="720"/>
      <c r="EA26" s="720"/>
      <c r="EB26" s="720"/>
      <c r="EC26" s="721"/>
    </row>
    <row r="27" spans="2:133" ht="11.25" customHeight="1" x14ac:dyDescent="0.15">
      <c r="B27" s="680" t="s">
        <v>296</v>
      </c>
      <c r="C27" s="681"/>
      <c r="D27" s="681"/>
      <c r="E27" s="681"/>
      <c r="F27" s="681"/>
      <c r="G27" s="681"/>
      <c r="H27" s="681"/>
      <c r="I27" s="681"/>
      <c r="J27" s="681"/>
      <c r="K27" s="681"/>
      <c r="L27" s="681"/>
      <c r="M27" s="681"/>
      <c r="N27" s="681"/>
      <c r="O27" s="681"/>
      <c r="P27" s="681"/>
      <c r="Q27" s="682"/>
      <c r="R27" s="683">
        <v>527</v>
      </c>
      <c r="S27" s="684"/>
      <c r="T27" s="684"/>
      <c r="U27" s="684"/>
      <c r="V27" s="684"/>
      <c r="W27" s="684"/>
      <c r="X27" s="684"/>
      <c r="Y27" s="685"/>
      <c r="Z27" s="686">
        <v>0</v>
      </c>
      <c r="AA27" s="686"/>
      <c r="AB27" s="686"/>
      <c r="AC27" s="686"/>
      <c r="AD27" s="687">
        <v>527</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403604</v>
      </c>
      <c r="BH27" s="684"/>
      <c r="BI27" s="684"/>
      <c r="BJ27" s="684"/>
      <c r="BK27" s="684"/>
      <c r="BL27" s="684"/>
      <c r="BM27" s="684"/>
      <c r="BN27" s="685"/>
      <c r="BO27" s="686">
        <v>100</v>
      </c>
      <c r="BP27" s="686"/>
      <c r="BQ27" s="686"/>
      <c r="BR27" s="686"/>
      <c r="BS27" s="692" t="s">
        <v>231</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116825</v>
      </c>
      <c r="CS27" s="708"/>
      <c r="CT27" s="708"/>
      <c r="CU27" s="708"/>
      <c r="CV27" s="708"/>
      <c r="CW27" s="708"/>
      <c r="CX27" s="708"/>
      <c r="CY27" s="709"/>
      <c r="CZ27" s="688">
        <v>2.6</v>
      </c>
      <c r="DA27" s="720"/>
      <c r="DB27" s="720"/>
      <c r="DC27" s="722"/>
      <c r="DD27" s="692">
        <v>32534</v>
      </c>
      <c r="DE27" s="708"/>
      <c r="DF27" s="708"/>
      <c r="DG27" s="708"/>
      <c r="DH27" s="708"/>
      <c r="DI27" s="708"/>
      <c r="DJ27" s="708"/>
      <c r="DK27" s="709"/>
      <c r="DL27" s="692">
        <v>31737</v>
      </c>
      <c r="DM27" s="708"/>
      <c r="DN27" s="708"/>
      <c r="DO27" s="708"/>
      <c r="DP27" s="708"/>
      <c r="DQ27" s="708"/>
      <c r="DR27" s="708"/>
      <c r="DS27" s="708"/>
      <c r="DT27" s="708"/>
      <c r="DU27" s="708"/>
      <c r="DV27" s="709"/>
      <c r="DW27" s="688">
        <v>1.3</v>
      </c>
      <c r="DX27" s="720"/>
      <c r="DY27" s="720"/>
      <c r="DZ27" s="720"/>
      <c r="EA27" s="720"/>
      <c r="EB27" s="720"/>
      <c r="EC27" s="721"/>
    </row>
    <row r="28" spans="2:133" ht="11.25" customHeight="1" x14ac:dyDescent="0.15">
      <c r="B28" s="680" t="s">
        <v>299</v>
      </c>
      <c r="C28" s="681"/>
      <c r="D28" s="681"/>
      <c r="E28" s="681"/>
      <c r="F28" s="681"/>
      <c r="G28" s="681"/>
      <c r="H28" s="681"/>
      <c r="I28" s="681"/>
      <c r="J28" s="681"/>
      <c r="K28" s="681"/>
      <c r="L28" s="681"/>
      <c r="M28" s="681"/>
      <c r="N28" s="681"/>
      <c r="O28" s="681"/>
      <c r="P28" s="681"/>
      <c r="Q28" s="682"/>
      <c r="R28" s="683">
        <v>11867</v>
      </c>
      <c r="S28" s="684"/>
      <c r="T28" s="684"/>
      <c r="U28" s="684"/>
      <c r="V28" s="684"/>
      <c r="W28" s="684"/>
      <c r="X28" s="684"/>
      <c r="Y28" s="685"/>
      <c r="Z28" s="686">
        <v>0.3</v>
      </c>
      <c r="AA28" s="686"/>
      <c r="AB28" s="686"/>
      <c r="AC28" s="686"/>
      <c r="AD28" s="687" t="s">
        <v>225</v>
      </c>
      <c r="AE28" s="687"/>
      <c r="AF28" s="687"/>
      <c r="AG28" s="687"/>
      <c r="AH28" s="687"/>
      <c r="AI28" s="687"/>
      <c r="AJ28" s="687"/>
      <c r="AK28" s="687"/>
      <c r="AL28" s="688" t="s">
        <v>225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478114</v>
      </c>
      <c r="CS28" s="684"/>
      <c r="CT28" s="684"/>
      <c r="CU28" s="684"/>
      <c r="CV28" s="684"/>
      <c r="CW28" s="684"/>
      <c r="CX28" s="684"/>
      <c r="CY28" s="685"/>
      <c r="CZ28" s="688">
        <v>10.5</v>
      </c>
      <c r="DA28" s="720"/>
      <c r="DB28" s="720"/>
      <c r="DC28" s="722"/>
      <c r="DD28" s="692">
        <v>458485</v>
      </c>
      <c r="DE28" s="684"/>
      <c r="DF28" s="684"/>
      <c r="DG28" s="684"/>
      <c r="DH28" s="684"/>
      <c r="DI28" s="684"/>
      <c r="DJ28" s="684"/>
      <c r="DK28" s="685"/>
      <c r="DL28" s="692">
        <v>370307</v>
      </c>
      <c r="DM28" s="684"/>
      <c r="DN28" s="684"/>
      <c r="DO28" s="684"/>
      <c r="DP28" s="684"/>
      <c r="DQ28" s="684"/>
      <c r="DR28" s="684"/>
      <c r="DS28" s="684"/>
      <c r="DT28" s="684"/>
      <c r="DU28" s="684"/>
      <c r="DV28" s="685"/>
      <c r="DW28" s="688">
        <v>15.5</v>
      </c>
      <c r="DX28" s="720"/>
      <c r="DY28" s="720"/>
      <c r="DZ28" s="720"/>
      <c r="EA28" s="720"/>
      <c r="EB28" s="720"/>
      <c r="EC28" s="721"/>
    </row>
    <row r="29" spans="2:133" ht="11.25" customHeight="1" x14ac:dyDescent="0.15">
      <c r="B29" s="680" t="s">
        <v>301</v>
      </c>
      <c r="C29" s="681"/>
      <c r="D29" s="681"/>
      <c r="E29" s="681"/>
      <c r="F29" s="681"/>
      <c r="G29" s="681"/>
      <c r="H29" s="681"/>
      <c r="I29" s="681"/>
      <c r="J29" s="681"/>
      <c r="K29" s="681"/>
      <c r="L29" s="681"/>
      <c r="M29" s="681"/>
      <c r="N29" s="681"/>
      <c r="O29" s="681"/>
      <c r="P29" s="681"/>
      <c r="Q29" s="682"/>
      <c r="R29" s="683">
        <v>45353</v>
      </c>
      <c r="S29" s="684"/>
      <c r="T29" s="684"/>
      <c r="U29" s="684"/>
      <c r="V29" s="684"/>
      <c r="W29" s="684"/>
      <c r="X29" s="684"/>
      <c r="Y29" s="685"/>
      <c r="Z29" s="686">
        <v>1</v>
      </c>
      <c r="AA29" s="686"/>
      <c r="AB29" s="686"/>
      <c r="AC29" s="686"/>
      <c r="AD29" s="687">
        <v>1376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478114</v>
      </c>
      <c r="CS29" s="708"/>
      <c r="CT29" s="708"/>
      <c r="CU29" s="708"/>
      <c r="CV29" s="708"/>
      <c r="CW29" s="708"/>
      <c r="CX29" s="708"/>
      <c r="CY29" s="709"/>
      <c r="CZ29" s="688">
        <v>10.5</v>
      </c>
      <c r="DA29" s="720"/>
      <c r="DB29" s="720"/>
      <c r="DC29" s="722"/>
      <c r="DD29" s="692">
        <v>458485</v>
      </c>
      <c r="DE29" s="708"/>
      <c r="DF29" s="708"/>
      <c r="DG29" s="708"/>
      <c r="DH29" s="708"/>
      <c r="DI29" s="708"/>
      <c r="DJ29" s="708"/>
      <c r="DK29" s="709"/>
      <c r="DL29" s="692">
        <v>370307</v>
      </c>
      <c r="DM29" s="708"/>
      <c r="DN29" s="708"/>
      <c r="DO29" s="708"/>
      <c r="DP29" s="708"/>
      <c r="DQ29" s="708"/>
      <c r="DR29" s="708"/>
      <c r="DS29" s="708"/>
      <c r="DT29" s="708"/>
      <c r="DU29" s="708"/>
      <c r="DV29" s="709"/>
      <c r="DW29" s="688">
        <v>15.5</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2149</v>
      </c>
      <c r="S30" s="684"/>
      <c r="T30" s="684"/>
      <c r="U30" s="684"/>
      <c r="V30" s="684"/>
      <c r="W30" s="684"/>
      <c r="X30" s="684"/>
      <c r="Y30" s="685"/>
      <c r="Z30" s="686">
        <v>0</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472386</v>
      </c>
      <c r="CS30" s="684"/>
      <c r="CT30" s="684"/>
      <c r="CU30" s="684"/>
      <c r="CV30" s="684"/>
      <c r="CW30" s="684"/>
      <c r="CX30" s="684"/>
      <c r="CY30" s="685"/>
      <c r="CZ30" s="688">
        <v>10.4</v>
      </c>
      <c r="DA30" s="720"/>
      <c r="DB30" s="720"/>
      <c r="DC30" s="722"/>
      <c r="DD30" s="692">
        <v>452757</v>
      </c>
      <c r="DE30" s="684"/>
      <c r="DF30" s="684"/>
      <c r="DG30" s="684"/>
      <c r="DH30" s="684"/>
      <c r="DI30" s="684"/>
      <c r="DJ30" s="684"/>
      <c r="DK30" s="685"/>
      <c r="DL30" s="692">
        <v>364579</v>
      </c>
      <c r="DM30" s="684"/>
      <c r="DN30" s="684"/>
      <c r="DO30" s="684"/>
      <c r="DP30" s="684"/>
      <c r="DQ30" s="684"/>
      <c r="DR30" s="684"/>
      <c r="DS30" s="684"/>
      <c r="DT30" s="684"/>
      <c r="DU30" s="684"/>
      <c r="DV30" s="685"/>
      <c r="DW30" s="688">
        <v>15.3</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427970</v>
      </c>
      <c r="S31" s="684"/>
      <c r="T31" s="684"/>
      <c r="U31" s="684"/>
      <c r="V31" s="684"/>
      <c r="W31" s="684"/>
      <c r="X31" s="684"/>
      <c r="Y31" s="685"/>
      <c r="Z31" s="686">
        <v>9.1</v>
      </c>
      <c r="AA31" s="686"/>
      <c r="AB31" s="686"/>
      <c r="AC31" s="686"/>
      <c r="AD31" s="687" t="s">
        <v>225</v>
      </c>
      <c r="AE31" s="687"/>
      <c r="AF31" s="687"/>
      <c r="AG31" s="687"/>
      <c r="AH31" s="687"/>
      <c r="AI31" s="687"/>
      <c r="AJ31" s="687"/>
      <c r="AK31" s="687"/>
      <c r="AL31" s="688" t="s">
        <v>231</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39">
        <v>99.7</v>
      </c>
      <c r="BH31" s="735"/>
      <c r="BI31" s="735"/>
      <c r="BJ31" s="735"/>
      <c r="BK31" s="735"/>
      <c r="BL31" s="735"/>
      <c r="BM31" s="678">
        <v>98.7</v>
      </c>
      <c r="BN31" s="735"/>
      <c r="BO31" s="735"/>
      <c r="BP31" s="735"/>
      <c r="BQ31" s="736"/>
      <c r="BR31" s="739">
        <v>99.5</v>
      </c>
      <c r="BS31" s="735"/>
      <c r="BT31" s="735"/>
      <c r="BU31" s="735"/>
      <c r="BV31" s="735"/>
      <c r="BW31" s="735"/>
      <c r="BX31" s="678">
        <v>98.5</v>
      </c>
      <c r="BY31" s="735"/>
      <c r="BZ31" s="735"/>
      <c r="CA31" s="735"/>
      <c r="CB31" s="736"/>
      <c r="CD31" s="731"/>
      <c r="CE31" s="732"/>
      <c r="CF31" s="698" t="s">
        <v>311</v>
      </c>
      <c r="CG31" s="699"/>
      <c r="CH31" s="699"/>
      <c r="CI31" s="699"/>
      <c r="CJ31" s="699"/>
      <c r="CK31" s="699"/>
      <c r="CL31" s="699"/>
      <c r="CM31" s="699"/>
      <c r="CN31" s="699"/>
      <c r="CO31" s="699"/>
      <c r="CP31" s="699"/>
      <c r="CQ31" s="700"/>
      <c r="CR31" s="683">
        <v>5728</v>
      </c>
      <c r="CS31" s="708"/>
      <c r="CT31" s="708"/>
      <c r="CU31" s="708"/>
      <c r="CV31" s="708"/>
      <c r="CW31" s="708"/>
      <c r="CX31" s="708"/>
      <c r="CY31" s="709"/>
      <c r="CZ31" s="688">
        <v>0.1</v>
      </c>
      <c r="DA31" s="720"/>
      <c r="DB31" s="720"/>
      <c r="DC31" s="722"/>
      <c r="DD31" s="692">
        <v>5728</v>
      </c>
      <c r="DE31" s="708"/>
      <c r="DF31" s="708"/>
      <c r="DG31" s="708"/>
      <c r="DH31" s="708"/>
      <c r="DI31" s="708"/>
      <c r="DJ31" s="708"/>
      <c r="DK31" s="709"/>
      <c r="DL31" s="692">
        <v>5728</v>
      </c>
      <c r="DM31" s="708"/>
      <c r="DN31" s="708"/>
      <c r="DO31" s="708"/>
      <c r="DP31" s="708"/>
      <c r="DQ31" s="708"/>
      <c r="DR31" s="708"/>
      <c r="DS31" s="708"/>
      <c r="DT31" s="708"/>
      <c r="DU31" s="708"/>
      <c r="DV31" s="709"/>
      <c r="DW31" s="688">
        <v>0.2</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225</v>
      </c>
      <c r="S32" s="684"/>
      <c r="T32" s="684"/>
      <c r="U32" s="684"/>
      <c r="V32" s="684"/>
      <c r="W32" s="684"/>
      <c r="X32" s="684"/>
      <c r="Y32" s="685"/>
      <c r="Z32" s="686" t="s">
        <v>231</v>
      </c>
      <c r="AA32" s="686"/>
      <c r="AB32" s="686"/>
      <c r="AC32" s="686"/>
      <c r="AD32" s="687" t="s">
        <v>225</v>
      </c>
      <c r="AE32" s="687"/>
      <c r="AF32" s="687"/>
      <c r="AG32" s="687"/>
      <c r="AH32" s="687"/>
      <c r="AI32" s="687"/>
      <c r="AJ32" s="687"/>
      <c r="AK32" s="687"/>
      <c r="AL32" s="688" t="s">
        <v>231</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99.5</v>
      </c>
      <c r="BH32" s="708"/>
      <c r="BI32" s="708"/>
      <c r="BJ32" s="708"/>
      <c r="BK32" s="708"/>
      <c r="BL32" s="708"/>
      <c r="BM32" s="689">
        <v>98.5</v>
      </c>
      <c r="BN32" s="737"/>
      <c r="BO32" s="737"/>
      <c r="BP32" s="737"/>
      <c r="BQ32" s="738"/>
      <c r="BR32" s="749">
        <v>98.9</v>
      </c>
      <c r="BS32" s="708"/>
      <c r="BT32" s="708"/>
      <c r="BU32" s="708"/>
      <c r="BV32" s="708"/>
      <c r="BW32" s="708"/>
      <c r="BX32" s="689">
        <v>97.9</v>
      </c>
      <c r="BY32" s="737"/>
      <c r="BZ32" s="737"/>
      <c r="CA32" s="737"/>
      <c r="CB32" s="738"/>
      <c r="CD32" s="733"/>
      <c r="CE32" s="734"/>
      <c r="CF32" s="698" t="s">
        <v>315</v>
      </c>
      <c r="CG32" s="699"/>
      <c r="CH32" s="699"/>
      <c r="CI32" s="699"/>
      <c r="CJ32" s="699"/>
      <c r="CK32" s="699"/>
      <c r="CL32" s="699"/>
      <c r="CM32" s="699"/>
      <c r="CN32" s="699"/>
      <c r="CO32" s="699"/>
      <c r="CP32" s="699"/>
      <c r="CQ32" s="700"/>
      <c r="CR32" s="683" t="s">
        <v>225</v>
      </c>
      <c r="CS32" s="684"/>
      <c r="CT32" s="684"/>
      <c r="CU32" s="684"/>
      <c r="CV32" s="684"/>
      <c r="CW32" s="684"/>
      <c r="CX32" s="684"/>
      <c r="CY32" s="685"/>
      <c r="CZ32" s="688" t="s">
        <v>231</v>
      </c>
      <c r="DA32" s="720"/>
      <c r="DB32" s="720"/>
      <c r="DC32" s="722"/>
      <c r="DD32" s="692" t="s">
        <v>225</v>
      </c>
      <c r="DE32" s="684"/>
      <c r="DF32" s="684"/>
      <c r="DG32" s="684"/>
      <c r="DH32" s="684"/>
      <c r="DI32" s="684"/>
      <c r="DJ32" s="684"/>
      <c r="DK32" s="685"/>
      <c r="DL32" s="692" t="s">
        <v>231</v>
      </c>
      <c r="DM32" s="684"/>
      <c r="DN32" s="684"/>
      <c r="DO32" s="684"/>
      <c r="DP32" s="684"/>
      <c r="DQ32" s="684"/>
      <c r="DR32" s="684"/>
      <c r="DS32" s="684"/>
      <c r="DT32" s="684"/>
      <c r="DU32" s="684"/>
      <c r="DV32" s="685"/>
      <c r="DW32" s="688" t="s">
        <v>231</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217177</v>
      </c>
      <c r="S33" s="684"/>
      <c r="T33" s="684"/>
      <c r="U33" s="684"/>
      <c r="V33" s="684"/>
      <c r="W33" s="684"/>
      <c r="X33" s="684"/>
      <c r="Y33" s="685"/>
      <c r="Z33" s="686">
        <v>4.5999999999999996</v>
      </c>
      <c r="AA33" s="686"/>
      <c r="AB33" s="686"/>
      <c r="AC33" s="686"/>
      <c r="AD33" s="687" t="s">
        <v>225</v>
      </c>
      <c r="AE33" s="687"/>
      <c r="AF33" s="687"/>
      <c r="AG33" s="687"/>
      <c r="AH33" s="687"/>
      <c r="AI33" s="687"/>
      <c r="AJ33" s="687"/>
      <c r="AK33" s="687"/>
      <c r="AL33" s="688" t="s">
        <v>225</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99.8</v>
      </c>
      <c r="BH33" s="754"/>
      <c r="BI33" s="754"/>
      <c r="BJ33" s="754"/>
      <c r="BK33" s="754"/>
      <c r="BL33" s="754"/>
      <c r="BM33" s="755">
        <v>98.6</v>
      </c>
      <c r="BN33" s="754"/>
      <c r="BO33" s="754"/>
      <c r="BP33" s="754"/>
      <c r="BQ33" s="756"/>
      <c r="BR33" s="753">
        <v>99.7</v>
      </c>
      <c r="BS33" s="754"/>
      <c r="BT33" s="754"/>
      <c r="BU33" s="754"/>
      <c r="BV33" s="754"/>
      <c r="BW33" s="754"/>
      <c r="BX33" s="755">
        <v>98.5</v>
      </c>
      <c r="BY33" s="754"/>
      <c r="BZ33" s="754"/>
      <c r="CA33" s="754"/>
      <c r="CB33" s="756"/>
      <c r="CD33" s="698" t="s">
        <v>318</v>
      </c>
      <c r="CE33" s="699"/>
      <c r="CF33" s="699"/>
      <c r="CG33" s="699"/>
      <c r="CH33" s="699"/>
      <c r="CI33" s="699"/>
      <c r="CJ33" s="699"/>
      <c r="CK33" s="699"/>
      <c r="CL33" s="699"/>
      <c r="CM33" s="699"/>
      <c r="CN33" s="699"/>
      <c r="CO33" s="699"/>
      <c r="CP33" s="699"/>
      <c r="CQ33" s="700"/>
      <c r="CR33" s="683">
        <v>1531149</v>
      </c>
      <c r="CS33" s="708"/>
      <c r="CT33" s="708"/>
      <c r="CU33" s="708"/>
      <c r="CV33" s="708"/>
      <c r="CW33" s="708"/>
      <c r="CX33" s="708"/>
      <c r="CY33" s="709"/>
      <c r="CZ33" s="688">
        <v>33.700000000000003</v>
      </c>
      <c r="DA33" s="720"/>
      <c r="DB33" s="720"/>
      <c r="DC33" s="722"/>
      <c r="DD33" s="692">
        <v>1233725</v>
      </c>
      <c r="DE33" s="708"/>
      <c r="DF33" s="708"/>
      <c r="DG33" s="708"/>
      <c r="DH33" s="708"/>
      <c r="DI33" s="708"/>
      <c r="DJ33" s="708"/>
      <c r="DK33" s="709"/>
      <c r="DL33" s="692">
        <v>1031243</v>
      </c>
      <c r="DM33" s="708"/>
      <c r="DN33" s="708"/>
      <c r="DO33" s="708"/>
      <c r="DP33" s="708"/>
      <c r="DQ33" s="708"/>
      <c r="DR33" s="708"/>
      <c r="DS33" s="708"/>
      <c r="DT33" s="708"/>
      <c r="DU33" s="708"/>
      <c r="DV33" s="709"/>
      <c r="DW33" s="688">
        <v>43.1</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7128</v>
      </c>
      <c r="S34" s="684"/>
      <c r="T34" s="684"/>
      <c r="U34" s="684"/>
      <c r="V34" s="684"/>
      <c r="W34" s="684"/>
      <c r="X34" s="684"/>
      <c r="Y34" s="685"/>
      <c r="Z34" s="686">
        <v>0.2</v>
      </c>
      <c r="AA34" s="686"/>
      <c r="AB34" s="686"/>
      <c r="AC34" s="686"/>
      <c r="AD34" s="687">
        <v>1500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526082</v>
      </c>
      <c r="CS34" s="684"/>
      <c r="CT34" s="684"/>
      <c r="CU34" s="684"/>
      <c r="CV34" s="684"/>
      <c r="CW34" s="684"/>
      <c r="CX34" s="684"/>
      <c r="CY34" s="685"/>
      <c r="CZ34" s="688">
        <v>11.6</v>
      </c>
      <c r="DA34" s="720"/>
      <c r="DB34" s="720"/>
      <c r="DC34" s="722"/>
      <c r="DD34" s="692">
        <v>392570</v>
      </c>
      <c r="DE34" s="684"/>
      <c r="DF34" s="684"/>
      <c r="DG34" s="684"/>
      <c r="DH34" s="684"/>
      <c r="DI34" s="684"/>
      <c r="DJ34" s="684"/>
      <c r="DK34" s="685"/>
      <c r="DL34" s="692">
        <v>364433</v>
      </c>
      <c r="DM34" s="684"/>
      <c r="DN34" s="684"/>
      <c r="DO34" s="684"/>
      <c r="DP34" s="684"/>
      <c r="DQ34" s="684"/>
      <c r="DR34" s="684"/>
      <c r="DS34" s="684"/>
      <c r="DT34" s="684"/>
      <c r="DU34" s="684"/>
      <c r="DV34" s="685"/>
      <c r="DW34" s="688">
        <v>15.2</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6906</v>
      </c>
      <c r="S35" s="684"/>
      <c r="T35" s="684"/>
      <c r="U35" s="684"/>
      <c r="V35" s="684"/>
      <c r="W35" s="684"/>
      <c r="X35" s="684"/>
      <c r="Y35" s="685"/>
      <c r="Z35" s="686">
        <v>0.1</v>
      </c>
      <c r="AA35" s="686"/>
      <c r="AB35" s="686"/>
      <c r="AC35" s="686"/>
      <c r="AD35" s="687" t="s">
        <v>231</v>
      </c>
      <c r="AE35" s="687"/>
      <c r="AF35" s="687"/>
      <c r="AG35" s="687"/>
      <c r="AH35" s="687"/>
      <c r="AI35" s="687"/>
      <c r="AJ35" s="687"/>
      <c r="AK35" s="687"/>
      <c r="AL35" s="688" t="s">
        <v>231</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123452</v>
      </c>
      <c r="CS35" s="708"/>
      <c r="CT35" s="708"/>
      <c r="CU35" s="708"/>
      <c r="CV35" s="708"/>
      <c r="CW35" s="708"/>
      <c r="CX35" s="708"/>
      <c r="CY35" s="709"/>
      <c r="CZ35" s="688">
        <v>2.7</v>
      </c>
      <c r="DA35" s="720"/>
      <c r="DB35" s="720"/>
      <c r="DC35" s="722"/>
      <c r="DD35" s="692">
        <v>103384</v>
      </c>
      <c r="DE35" s="708"/>
      <c r="DF35" s="708"/>
      <c r="DG35" s="708"/>
      <c r="DH35" s="708"/>
      <c r="DI35" s="708"/>
      <c r="DJ35" s="708"/>
      <c r="DK35" s="709"/>
      <c r="DL35" s="692">
        <v>103384</v>
      </c>
      <c r="DM35" s="708"/>
      <c r="DN35" s="708"/>
      <c r="DO35" s="708"/>
      <c r="DP35" s="708"/>
      <c r="DQ35" s="708"/>
      <c r="DR35" s="708"/>
      <c r="DS35" s="708"/>
      <c r="DT35" s="708"/>
      <c r="DU35" s="708"/>
      <c r="DV35" s="709"/>
      <c r="DW35" s="688">
        <v>4.3</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144255</v>
      </c>
      <c r="S36" s="684"/>
      <c r="T36" s="684"/>
      <c r="U36" s="684"/>
      <c r="V36" s="684"/>
      <c r="W36" s="684"/>
      <c r="X36" s="684"/>
      <c r="Y36" s="685"/>
      <c r="Z36" s="686">
        <v>3.1</v>
      </c>
      <c r="AA36" s="686"/>
      <c r="AB36" s="686"/>
      <c r="AC36" s="686"/>
      <c r="AD36" s="687" t="s">
        <v>231</v>
      </c>
      <c r="AE36" s="687"/>
      <c r="AF36" s="687"/>
      <c r="AG36" s="687"/>
      <c r="AH36" s="687"/>
      <c r="AI36" s="687"/>
      <c r="AJ36" s="687"/>
      <c r="AK36" s="687"/>
      <c r="AL36" s="688" t="s">
        <v>231</v>
      </c>
      <c r="AM36" s="689"/>
      <c r="AN36" s="689"/>
      <c r="AO36" s="690"/>
      <c r="AP36" s="235"/>
      <c r="AQ36" s="757" t="s">
        <v>326</v>
      </c>
      <c r="AR36" s="758"/>
      <c r="AS36" s="758"/>
      <c r="AT36" s="758"/>
      <c r="AU36" s="758"/>
      <c r="AV36" s="758"/>
      <c r="AW36" s="758"/>
      <c r="AX36" s="758"/>
      <c r="AY36" s="759"/>
      <c r="AZ36" s="672">
        <v>385123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10404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455235</v>
      </c>
      <c r="CS36" s="684"/>
      <c r="CT36" s="684"/>
      <c r="CU36" s="684"/>
      <c r="CV36" s="684"/>
      <c r="CW36" s="684"/>
      <c r="CX36" s="684"/>
      <c r="CY36" s="685"/>
      <c r="CZ36" s="688">
        <v>10</v>
      </c>
      <c r="DA36" s="720"/>
      <c r="DB36" s="720"/>
      <c r="DC36" s="722"/>
      <c r="DD36" s="692">
        <v>369803</v>
      </c>
      <c r="DE36" s="684"/>
      <c r="DF36" s="684"/>
      <c r="DG36" s="684"/>
      <c r="DH36" s="684"/>
      <c r="DI36" s="684"/>
      <c r="DJ36" s="684"/>
      <c r="DK36" s="685"/>
      <c r="DL36" s="692">
        <v>311825</v>
      </c>
      <c r="DM36" s="684"/>
      <c r="DN36" s="684"/>
      <c r="DO36" s="684"/>
      <c r="DP36" s="684"/>
      <c r="DQ36" s="684"/>
      <c r="DR36" s="684"/>
      <c r="DS36" s="684"/>
      <c r="DT36" s="684"/>
      <c r="DU36" s="684"/>
      <c r="DV36" s="685"/>
      <c r="DW36" s="688">
        <v>13</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200798</v>
      </c>
      <c r="S37" s="684"/>
      <c r="T37" s="684"/>
      <c r="U37" s="684"/>
      <c r="V37" s="684"/>
      <c r="W37" s="684"/>
      <c r="X37" s="684"/>
      <c r="Y37" s="685"/>
      <c r="Z37" s="686">
        <v>4.3</v>
      </c>
      <c r="AA37" s="686"/>
      <c r="AB37" s="686"/>
      <c r="AC37" s="686"/>
      <c r="AD37" s="687" t="s">
        <v>231</v>
      </c>
      <c r="AE37" s="687"/>
      <c r="AF37" s="687"/>
      <c r="AG37" s="687"/>
      <c r="AH37" s="687"/>
      <c r="AI37" s="687"/>
      <c r="AJ37" s="687"/>
      <c r="AK37" s="687"/>
      <c r="AL37" s="688" t="s">
        <v>225</v>
      </c>
      <c r="AM37" s="689"/>
      <c r="AN37" s="689"/>
      <c r="AO37" s="690"/>
      <c r="AQ37" s="761" t="s">
        <v>330</v>
      </c>
      <c r="AR37" s="762"/>
      <c r="AS37" s="762"/>
      <c r="AT37" s="762"/>
      <c r="AU37" s="762"/>
      <c r="AV37" s="762"/>
      <c r="AW37" s="762"/>
      <c r="AX37" s="762"/>
      <c r="AY37" s="763"/>
      <c r="AZ37" s="683">
        <v>118662</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16635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206727</v>
      </c>
      <c r="CS37" s="708"/>
      <c r="CT37" s="708"/>
      <c r="CU37" s="708"/>
      <c r="CV37" s="708"/>
      <c r="CW37" s="708"/>
      <c r="CX37" s="708"/>
      <c r="CY37" s="709"/>
      <c r="CZ37" s="688">
        <v>4.5999999999999996</v>
      </c>
      <c r="DA37" s="720"/>
      <c r="DB37" s="720"/>
      <c r="DC37" s="722"/>
      <c r="DD37" s="692">
        <v>198464</v>
      </c>
      <c r="DE37" s="708"/>
      <c r="DF37" s="708"/>
      <c r="DG37" s="708"/>
      <c r="DH37" s="708"/>
      <c r="DI37" s="708"/>
      <c r="DJ37" s="708"/>
      <c r="DK37" s="709"/>
      <c r="DL37" s="692">
        <v>198464</v>
      </c>
      <c r="DM37" s="708"/>
      <c r="DN37" s="708"/>
      <c r="DO37" s="708"/>
      <c r="DP37" s="708"/>
      <c r="DQ37" s="708"/>
      <c r="DR37" s="708"/>
      <c r="DS37" s="708"/>
      <c r="DT37" s="708"/>
      <c r="DU37" s="708"/>
      <c r="DV37" s="709"/>
      <c r="DW37" s="688">
        <v>8.3000000000000007</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56612</v>
      </c>
      <c r="S38" s="684"/>
      <c r="T38" s="684"/>
      <c r="U38" s="684"/>
      <c r="V38" s="684"/>
      <c r="W38" s="684"/>
      <c r="X38" s="684"/>
      <c r="Y38" s="685"/>
      <c r="Z38" s="686">
        <v>1.2</v>
      </c>
      <c r="AA38" s="686"/>
      <c r="AB38" s="686"/>
      <c r="AC38" s="686"/>
      <c r="AD38" s="687">
        <v>11</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88179</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541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385123</v>
      </c>
      <c r="CS38" s="684"/>
      <c r="CT38" s="684"/>
      <c r="CU38" s="684"/>
      <c r="CV38" s="684"/>
      <c r="CW38" s="684"/>
      <c r="CX38" s="684"/>
      <c r="CY38" s="685"/>
      <c r="CZ38" s="688">
        <v>8.5</v>
      </c>
      <c r="DA38" s="720"/>
      <c r="DB38" s="720"/>
      <c r="DC38" s="722"/>
      <c r="DD38" s="692">
        <v>351769</v>
      </c>
      <c r="DE38" s="684"/>
      <c r="DF38" s="684"/>
      <c r="DG38" s="684"/>
      <c r="DH38" s="684"/>
      <c r="DI38" s="684"/>
      <c r="DJ38" s="684"/>
      <c r="DK38" s="685"/>
      <c r="DL38" s="692">
        <v>251601</v>
      </c>
      <c r="DM38" s="684"/>
      <c r="DN38" s="684"/>
      <c r="DO38" s="684"/>
      <c r="DP38" s="684"/>
      <c r="DQ38" s="684"/>
      <c r="DR38" s="684"/>
      <c r="DS38" s="684"/>
      <c r="DT38" s="684"/>
      <c r="DU38" s="684"/>
      <c r="DV38" s="685"/>
      <c r="DW38" s="688">
        <v>10.5</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1102800</v>
      </c>
      <c r="S39" s="684"/>
      <c r="T39" s="684"/>
      <c r="U39" s="684"/>
      <c r="V39" s="684"/>
      <c r="W39" s="684"/>
      <c r="X39" s="684"/>
      <c r="Y39" s="685"/>
      <c r="Z39" s="686">
        <v>23.4</v>
      </c>
      <c r="AA39" s="686"/>
      <c r="AB39" s="686"/>
      <c r="AC39" s="686"/>
      <c r="AD39" s="687" t="s">
        <v>231</v>
      </c>
      <c r="AE39" s="687"/>
      <c r="AF39" s="687"/>
      <c r="AG39" s="687"/>
      <c r="AH39" s="687"/>
      <c r="AI39" s="687"/>
      <c r="AJ39" s="687"/>
      <c r="AK39" s="687"/>
      <c r="AL39" s="688" t="s">
        <v>231</v>
      </c>
      <c r="AM39" s="689"/>
      <c r="AN39" s="689"/>
      <c r="AO39" s="690"/>
      <c r="AQ39" s="761" t="s">
        <v>338</v>
      </c>
      <c r="AR39" s="762"/>
      <c r="AS39" s="762"/>
      <c r="AT39" s="762"/>
      <c r="AU39" s="762"/>
      <c r="AV39" s="762"/>
      <c r="AW39" s="762"/>
      <c r="AX39" s="762"/>
      <c r="AY39" s="763"/>
      <c r="AZ39" s="683">
        <v>7200</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838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28257</v>
      </c>
      <c r="CS39" s="708"/>
      <c r="CT39" s="708"/>
      <c r="CU39" s="708"/>
      <c r="CV39" s="708"/>
      <c r="CW39" s="708"/>
      <c r="CX39" s="708"/>
      <c r="CY39" s="709"/>
      <c r="CZ39" s="688">
        <v>0.6</v>
      </c>
      <c r="DA39" s="720"/>
      <c r="DB39" s="720"/>
      <c r="DC39" s="722"/>
      <c r="DD39" s="692">
        <v>16199</v>
      </c>
      <c r="DE39" s="708"/>
      <c r="DF39" s="708"/>
      <c r="DG39" s="708"/>
      <c r="DH39" s="708"/>
      <c r="DI39" s="708"/>
      <c r="DJ39" s="708"/>
      <c r="DK39" s="709"/>
      <c r="DL39" s="692" t="s">
        <v>225</v>
      </c>
      <c r="DM39" s="708"/>
      <c r="DN39" s="708"/>
      <c r="DO39" s="708"/>
      <c r="DP39" s="708"/>
      <c r="DQ39" s="708"/>
      <c r="DR39" s="708"/>
      <c r="DS39" s="708"/>
      <c r="DT39" s="708"/>
      <c r="DU39" s="708"/>
      <c r="DV39" s="709"/>
      <c r="DW39" s="688" t="s">
        <v>231</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225</v>
      </c>
      <c r="AE40" s="687"/>
      <c r="AF40" s="687"/>
      <c r="AG40" s="687"/>
      <c r="AH40" s="687"/>
      <c r="AI40" s="687"/>
      <c r="AJ40" s="687"/>
      <c r="AK40" s="687"/>
      <c r="AL40" s="688" t="s">
        <v>225</v>
      </c>
      <c r="AM40" s="689"/>
      <c r="AN40" s="689"/>
      <c r="AO40" s="690"/>
      <c r="AQ40" s="761" t="s">
        <v>342</v>
      </c>
      <c r="AR40" s="762"/>
      <c r="AS40" s="762"/>
      <c r="AT40" s="762"/>
      <c r="AU40" s="762"/>
      <c r="AV40" s="762"/>
      <c r="AW40" s="762"/>
      <c r="AX40" s="762"/>
      <c r="AY40" s="763"/>
      <c r="AZ40" s="683" t="s">
        <v>231</v>
      </c>
      <c r="BA40" s="684"/>
      <c r="BB40" s="684"/>
      <c r="BC40" s="684"/>
      <c r="BD40" s="708"/>
      <c r="BE40" s="708"/>
      <c r="BF40" s="738"/>
      <c r="BG40" s="764" t="s">
        <v>343</v>
      </c>
      <c r="BH40" s="765"/>
      <c r="BI40" s="765"/>
      <c r="BJ40" s="765"/>
      <c r="BK40" s="765"/>
      <c r="BL40" s="236"/>
      <c r="BM40" s="699" t="s">
        <v>344</v>
      </c>
      <c r="BN40" s="699"/>
      <c r="BO40" s="699"/>
      <c r="BP40" s="699"/>
      <c r="BQ40" s="699"/>
      <c r="BR40" s="699"/>
      <c r="BS40" s="699"/>
      <c r="BT40" s="699"/>
      <c r="BU40" s="700"/>
      <c r="BV40" s="683">
        <v>95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13000</v>
      </c>
      <c r="CS40" s="684"/>
      <c r="CT40" s="684"/>
      <c r="CU40" s="684"/>
      <c r="CV40" s="684"/>
      <c r="CW40" s="684"/>
      <c r="CX40" s="684"/>
      <c r="CY40" s="685"/>
      <c r="CZ40" s="688">
        <v>0.3</v>
      </c>
      <c r="DA40" s="720"/>
      <c r="DB40" s="720"/>
      <c r="DC40" s="722"/>
      <c r="DD40" s="692" t="s">
        <v>225</v>
      </c>
      <c r="DE40" s="684"/>
      <c r="DF40" s="684"/>
      <c r="DG40" s="684"/>
      <c r="DH40" s="684"/>
      <c r="DI40" s="684"/>
      <c r="DJ40" s="684"/>
      <c r="DK40" s="685"/>
      <c r="DL40" s="692" t="s">
        <v>231</v>
      </c>
      <c r="DM40" s="684"/>
      <c r="DN40" s="684"/>
      <c r="DO40" s="684"/>
      <c r="DP40" s="684"/>
      <c r="DQ40" s="684"/>
      <c r="DR40" s="684"/>
      <c r="DS40" s="684"/>
      <c r="DT40" s="684"/>
      <c r="DU40" s="684"/>
      <c r="DV40" s="685"/>
      <c r="DW40" s="688" t="s">
        <v>225</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66600</v>
      </c>
      <c r="S41" s="684"/>
      <c r="T41" s="684"/>
      <c r="U41" s="684"/>
      <c r="V41" s="684"/>
      <c r="W41" s="684"/>
      <c r="X41" s="684"/>
      <c r="Y41" s="685"/>
      <c r="Z41" s="686">
        <v>1.4</v>
      </c>
      <c r="AA41" s="686"/>
      <c r="AB41" s="686"/>
      <c r="AC41" s="686"/>
      <c r="AD41" s="687" t="s">
        <v>225</v>
      </c>
      <c r="AE41" s="687"/>
      <c r="AF41" s="687"/>
      <c r="AG41" s="687"/>
      <c r="AH41" s="687"/>
      <c r="AI41" s="687"/>
      <c r="AJ41" s="687"/>
      <c r="AK41" s="687"/>
      <c r="AL41" s="688" t="s">
        <v>225</v>
      </c>
      <c r="AM41" s="689"/>
      <c r="AN41" s="689"/>
      <c r="AO41" s="690"/>
      <c r="AQ41" s="761" t="s">
        <v>347</v>
      </c>
      <c r="AR41" s="762"/>
      <c r="AS41" s="762"/>
      <c r="AT41" s="762"/>
      <c r="AU41" s="762"/>
      <c r="AV41" s="762"/>
      <c r="AW41" s="762"/>
      <c r="AX41" s="762"/>
      <c r="AY41" s="763"/>
      <c r="AZ41" s="683">
        <v>68773</v>
      </c>
      <c r="BA41" s="684"/>
      <c r="BB41" s="684"/>
      <c r="BC41" s="684"/>
      <c r="BD41" s="708"/>
      <c r="BE41" s="708"/>
      <c r="BF41" s="738"/>
      <c r="BG41" s="764"/>
      <c r="BH41" s="765"/>
      <c r="BI41" s="765"/>
      <c r="BJ41" s="765"/>
      <c r="BK41" s="765"/>
      <c r="BL41" s="236"/>
      <c r="BM41" s="699" t="s">
        <v>348</v>
      </c>
      <c r="BN41" s="699"/>
      <c r="BO41" s="699"/>
      <c r="BP41" s="699"/>
      <c r="BQ41" s="699"/>
      <c r="BR41" s="699"/>
      <c r="BS41" s="699"/>
      <c r="BT41" s="699"/>
      <c r="BU41" s="700"/>
      <c r="BV41" s="683" t="s">
        <v>231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225</v>
      </c>
      <c r="CS41" s="708"/>
      <c r="CT41" s="708"/>
      <c r="CU41" s="708"/>
      <c r="CV41" s="708"/>
      <c r="CW41" s="708"/>
      <c r="CX41" s="708"/>
      <c r="CY41" s="709"/>
      <c r="CZ41" s="688" t="s">
        <v>225</v>
      </c>
      <c r="DA41" s="720"/>
      <c r="DB41" s="720"/>
      <c r="DC41" s="722"/>
      <c r="DD41" s="692" t="s">
        <v>225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4721884</v>
      </c>
      <c r="S42" s="769"/>
      <c r="T42" s="769"/>
      <c r="U42" s="769"/>
      <c r="V42" s="769"/>
      <c r="W42" s="769"/>
      <c r="X42" s="769"/>
      <c r="Y42" s="777"/>
      <c r="Z42" s="778">
        <v>100</v>
      </c>
      <c r="AA42" s="778"/>
      <c r="AB42" s="778"/>
      <c r="AC42" s="778"/>
      <c r="AD42" s="779">
        <v>2324080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102309</v>
      </c>
      <c r="BA42" s="769"/>
      <c r="BB42" s="769"/>
      <c r="BC42" s="769"/>
      <c r="BD42" s="754"/>
      <c r="BE42" s="754"/>
      <c r="BF42" s="756"/>
      <c r="BG42" s="766"/>
      <c r="BH42" s="767"/>
      <c r="BI42" s="767"/>
      <c r="BJ42" s="767"/>
      <c r="BK42" s="767"/>
      <c r="BL42" s="237"/>
      <c r="BM42" s="711" t="s">
        <v>352</v>
      </c>
      <c r="BN42" s="711"/>
      <c r="BO42" s="711"/>
      <c r="BP42" s="711"/>
      <c r="BQ42" s="711"/>
      <c r="BR42" s="711"/>
      <c r="BS42" s="711"/>
      <c r="BT42" s="711"/>
      <c r="BU42" s="712"/>
      <c r="BV42" s="768">
        <v>375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1845922</v>
      </c>
      <c r="CS42" s="684"/>
      <c r="CT42" s="684"/>
      <c r="CU42" s="684"/>
      <c r="CV42" s="684"/>
      <c r="CW42" s="684"/>
      <c r="CX42" s="684"/>
      <c r="CY42" s="685"/>
      <c r="CZ42" s="688">
        <v>40.700000000000003</v>
      </c>
      <c r="DA42" s="689"/>
      <c r="DB42" s="689"/>
      <c r="DC42" s="701"/>
      <c r="DD42" s="692">
        <v>378647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106185</v>
      </c>
      <c r="CS43" s="708"/>
      <c r="CT43" s="708"/>
      <c r="CU43" s="708"/>
      <c r="CV43" s="708"/>
      <c r="CW43" s="708"/>
      <c r="CX43" s="708"/>
      <c r="CY43" s="709"/>
      <c r="CZ43" s="688">
        <v>2.2999999999999998</v>
      </c>
      <c r="DA43" s="720"/>
      <c r="DB43" s="720"/>
      <c r="DC43" s="722"/>
      <c r="DD43" s="692">
        <v>106185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1801282</v>
      </c>
      <c r="CS44" s="684"/>
      <c r="CT44" s="684"/>
      <c r="CU44" s="684"/>
      <c r="CV44" s="684"/>
      <c r="CW44" s="684"/>
      <c r="CX44" s="684"/>
      <c r="CY44" s="685"/>
      <c r="CZ44" s="688">
        <v>39.700000000000003</v>
      </c>
      <c r="DA44" s="689"/>
      <c r="DB44" s="689"/>
      <c r="DC44" s="701"/>
      <c r="DD44" s="692">
        <v>338000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924814</v>
      </c>
      <c r="CS45" s="708"/>
      <c r="CT45" s="708"/>
      <c r="CU45" s="708"/>
      <c r="CV45" s="708"/>
      <c r="CW45" s="708"/>
      <c r="CX45" s="708"/>
      <c r="CY45" s="709"/>
      <c r="CZ45" s="688">
        <v>20.399999999999999</v>
      </c>
      <c r="DA45" s="720"/>
      <c r="DB45" s="720"/>
      <c r="DC45" s="722"/>
      <c r="DD45" s="692">
        <v>36818</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872668</v>
      </c>
      <c r="CS46" s="684"/>
      <c r="CT46" s="684"/>
      <c r="CU46" s="684"/>
      <c r="CV46" s="684"/>
      <c r="CW46" s="684"/>
      <c r="CX46" s="684"/>
      <c r="CY46" s="685"/>
      <c r="CZ46" s="688">
        <v>19.2</v>
      </c>
      <c r="DA46" s="689"/>
      <c r="DB46" s="689"/>
      <c r="DC46" s="701"/>
      <c r="DD46" s="692">
        <v>301182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44640</v>
      </c>
      <c r="CS47" s="708"/>
      <c r="CT47" s="708"/>
      <c r="CU47" s="708"/>
      <c r="CV47" s="708"/>
      <c r="CW47" s="708"/>
      <c r="CX47" s="708"/>
      <c r="CY47" s="709"/>
      <c r="CZ47" s="688">
        <v>1</v>
      </c>
      <c r="DA47" s="720"/>
      <c r="DB47" s="720"/>
      <c r="DC47" s="722"/>
      <c r="DD47" s="692">
        <v>40647</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225</v>
      </c>
      <c r="CS48" s="684"/>
      <c r="CT48" s="684"/>
      <c r="CU48" s="684"/>
      <c r="CV48" s="684"/>
      <c r="CW48" s="684"/>
      <c r="CX48" s="684"/>
      <c r="CY48" s="685"/>
      <c r="CZ48" s="688" t="s">
        <v>225</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4540661</v>
      </c>
      <c r="CS49" s="754"/>
      <c r="CT49" s="754"/>
      <c r="CU49" s="754"/>
      <c r="CV49" s="754"/>
      <c r="CW49" s="754"/>
      <c r="CX49" s="754"/>
      <c r="CY49" s="785"/>
      <c r="CZ49" s="780">
        <v>100</v>
      </c>
      <c r="DA49" s="786"/>
      <c r="DB49" s="786"/>
      <c r="DC49" s="787"/>
      <c r="DD49" s="788">
        <v>2625786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4W5OUcnLpcUBymQZFciEFU2eCtmk2aNYBJ04VqXYRVOMqiLybS6vLOk1uOUY9d9mMw4IiC/SXkFlyZSS11JjA==" saltValue="PpO9DhooTZJoFjhLfP+U9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4722</v>
      </c>
      <c r="R7" s="819"/>
      <c r="S7" s="819"/>
      <c r="T7" s="819"/>
      <c r="U7" s="819"/>
      <c r="V7" s="819">
        <v>4541</v>
      </c>
      <c r="W7" s="819"/>
      <c r="X7" s="819"/>
      <c r="Y7" s="819"/>
      <c r="Z7" s="819"/>
      <c r="AA7" s="819">
        <v>181</v>
      </c>
      <c r="AB7" s="819"/>
      <c r="AC7" s="819"/>
      <c r="AD7" s="819"/>
      <c r="AE7" s="820"/>
      <c r="AF7" s="821">
        <v>104</v>
      </c>
      <c r="AG7" s="822"/>
      <c r="AH7" s="822"/>
      <c r="AI7" s="822"/>
      <c r="AJ7" s="823"/>
      <c r="AK7" s="858">
        <v>144</v>
      </c>
      <c r="AL7" s="859"/>
      <c r="AM7" s="859"/>
      <c r="AN7" s="859"/>
      <c r="AO7" s="859"/>
      <c r="AP7" s="859">
        <v>3788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582</v>
      </c>
      <c r="BT7" s="863"/>
      <c r="BU7" s="863"/>
      <c r="BV7" s="863"/>
      <c r="BW7" s="863"/>
      <c r="BX7" s="863"/>
      <c r="BY7" s="863"/>
      <c r="BZ7" s="863"/>
      <c r="CA7" s="863"/>
      <c r="CB7" s="863"/>
      <c r="CC7" s="863"/>
      <c r="CD7" s="863"/>
      <c r="CE7" s="863"/>
      <c r="CF7" s="863"/>
      <c r="CG7" s="864"/>
      <c r="CH7" s="855">
        <v>-3</v>
      </c>
      <c r="CI7" s="856"/>
      <c r="CJ7" s="856"/>
      <c r="CK7" s="856"/>
      <c r="CL7" s="857"/>
      <c r="CM7" s="855">
        <v>5</v>
      </c>
      <c r="CN7" s="856"/>
      <c r="CO7" s="856"/>
      <c r="CP7" s="856"/>
      <c r="CQ7" s="857"/>
      <c r="CR7" s="855">
        <v>5</v>
      </c>
      <c r="CS7" s="856"/>
      <c r="CT7" s="856"/>
      <c r="CU7" s="856"/>
      <c r="CV7" s="857"/>
      <c r="CW7" s="855" t="s">
        <v>592</v>
      </c>
      <c r="CX7" s="856"/>
      <c r="CY7" s="856"/>
      <c r="CZ7" s="856"/>
      <c r="DA7" s="857"/>
      <c r="DB7" s="855" t="s">
        <v>592</v>
      </c>
      <c r="DC7" s="856"/>
      <c r="DD7" s="856"/>
      <c r="DE7" s="856"/>
      <c r="DF7" s="857"/>
      <c r="DG7" s="855" t="s">
        <v>592</v>
      </c>
      <c r="DH7" s="856"/>
      <c r="DI7" s="856"/>
      <c r="DJ7" s="856"/>
      <c r="DK7" s="857"/>
      <c r="DL7" s="855" t="s">
        <v>592</v>
      </c>
      <c r="DM7" s="856"/>
      <c r="DN7" s="856"/>
      <c r="DO7" s="856"/>
      <c r="DP7" s="857"/>
      <c r="DQ7" s="855" t="s">
        <v>592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583</v>
      </c>
      <c r="BT8" s="853"/>
      <c r="BU8" s="853"/>
      <c r="BV8" s="853"/>
      <c r="BW8" s="853"/>
      <c r="BX8" s="853"/>
      <c r="BY8" s="853"/>
      <c r="BZ8" s="853"/>
      <c r="CA8" s="853"/>
      <c r="CB8" s="853"/>
      <c r="CC8" s="853"/>
      <c r="CD8" s="853"/>
      <c r="CE8" s="853"/>
      <c r="CF8" s="853"/>
      <c r="CG8" s="854"/>
      <c r="CH8" s="865">
        <v>0</v>
      </c>
      <c r="CI8" s="866"/>
      <c r="CJ8" s="866"/>
      <c r="CK8" s="866"/>
      <c r="CL8" s="867"/>
      <c r="CM8" s="865">
        <v>63</v>
      </c>
      <c r="CN8" s="866"/>
      <c r="CO8" s="866"/>
      <c r="CP8" s="866"/>
      <c r="CQ8" s="867"/>
      <c r="CR8" s="865">
        <v>21</v>
      </c>
      <c r="CS8" s="866"/>
      <c r="CT8" s="866"/>
      <c r="CU8" s="866"/>
      <c r="CV8" s="867"/>
      <c r="CW8" s="865" t="s">
        <v>592</v>
      </c>
      <c r="CX8" s="866"/>
      <c r="CY8" s="866"/>
      <c r="CZ8" s="866"/>
      <c r="DA8" s="867"/>
      <c r="DB8" s="865" t="s">
        <v>592</v>
      </c>
      <c r="DC8" s="866"/>
      <c r="DD8" s="866"/>
      <c r="DE8" s="866"/>
      <c r="DF8" s="867"/>
      <c r="DG8" s="865" t="s">
        <v>592</v>
      </c>
      <c r="DH8" s="866"/>
      <c r="DI8" s="866"/>
      <c r="DJ8" s="866"/>
      <c r="DK8" s="867"/>
      <c r="DL8" s="865" t="s">
        <v>592</v>
      </c>
      <c r="DM8" s="866"/>
      <c r="DN8" s="866"/>
      <c r="DO8" s="866"/>
      <c r="DP8" s="867"/>
      <c r="DQ8" s="865" t="s">
        <v>592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4722</v>
      </c>
      <c r="R23" s="878"/>
      <c r="S23" s="878"/>
      <c r="T23" s="878"/>
      <c r="U23" s="878"/>
      <c r="V23" s="878">
        <v>4541</v>
      </c>
      <c r="W23" s="878"/>
      <c r="X23" s="878"/>
      <c r="Y23" s="878"/>
      <c r="Z23" s="878"/>
      <c r="AA23" s="878">
        <v>181</v>
      </c>
      <c r="AB23" s="878"/>
      <c r="AC23" s="878"/>
      <c r="AD23" s="878"/>
      <c r="AE23" s="879"/>
      <c r="AF23" s="880">
        <v>104</v>
      </c>
      <c r="AG23" s="878"/>
      <c r="AH23" s="878"/>
      <c r="AI23" s="878"/>
      <c r="AJ23" s="881"/>
      <c r="AK23" s="882"/>
      <c r="AL23" s="883"/>
      <c r="AM23" s="883"/>
      <c r="AN23" s="883"/>
      <c r="AO23" s="883"/>
      <c r="AP23" s="878">
        <v>3788</v>
      </c>
      <c r="AQ23" s="878"/>
      <c r="AR23" s="878"/>
      <c r="AS23" s="878"/>
      <c r="AT23" s="878"/>
      <c r="AU23" s="884"/>
      <c r="AV23" s="884"/>
      <c r="AW23" s="884"/>
      <c r="AX23" s="884"/>
      <c r="AY23" s="885"/>
      <c r="AZ23" s="893" t="s">
        <v>225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500</v>
      </c>
      <c r="R28" s="907"/>
      <c r="S28" s="907"/>
      <c r="T28" s="907"/>
      <c r="U28" s="907"/>
      <c r="V28" s="907">
        <v>489</v>
      </c>
      <c r="W28" s="907"/>
      <c r="X28" s="907"/>
      <c r="Y28" s="907"/>
      <c r="Z28" s="907"/>
      <c r="AA28" s="907">
        <v>10</v>
      </c>
      <c r="AB28" s="907"/>
      <c r="AC28" s="907"/>
      <c r="AD28" s="907"/>
      <c r="AE28" s="908"/>
      <c r="AF28" s="909">
        <v>10</v>
      </c>
      <c r="AG28" s="907"/>
      <c r="AH28" s="907"/>
      <c r="AI28" s="907"/>
      <c r="AJ28" s="910"/>
      <c r="AK28" s="911">
        <v>56</v>
      </c>
      <c r="AL28" s="902"/>
      <c r="AM28" s="902"/>
      <c r="AN28" s="902"/>
      <c r="AO28" s="902"/>
      <c r="AP28" s="902" t="s">
        <v>592</v>
      </c>
      <c r="AQ28" s="902"/>
      <c r="AR28" s="902"/>
      <c r="AS28" s="902"/>
      <c r="AT28" s="902"/>
      <c r="AU28" s="902" t="s">
        <v>592</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81</v>
      </c>
      <c r="R29" s="843"/>
      <c r="S29" s="843"/>
      <c r="T29" s="843"/>
      <c r="U29" s="843"/>
      <c r="V29" s="843">
        <v>79</v>
      </c>
      <c r="W29" s="843"/>
      <c r="X29" s="843"/>
      <c r="Y29" s="843"/>
      <c r="Z29" s="843"/>
      <c r="AA29" s="843">
        <v>2</v>
      </c>
      <c r="AB29" s="843"/>
      <c r="AC29" s="843"/>
      <c r="AD29" s="843"/>
      <c r="AE29" s="844"/>
      <c r="AF29" s="845">
        <v>2</v>
      </c>
      <c r="AG29" s="846"/>
      <c r="AH29" s="846"/>
      <c r="AI29" s="846"/>
      <c r="AJ29" s="847"/>
      <c r="AK29" s="914">
        <v>26</v>
      </c>
      <c r="AL29" s="915"/>
      <c r="AM29" s="915"/>
      <c r="AN29" s="915"/>
      <c r="AO29" s="915"/>
      <c r="AP29" s="915" t="s">
        <v>592</v>
      </c>
      <c r="AQ29" s="915"/>
      <c r="AR29" s="915"/>
      <c r="AS29" s="915"/>
      <c r="AT29" s="915"/>
      <c r="AU29" s="915" t="s">
        <v>592</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557</v>
      </c>
      <c r="R30" s="843"/>
      <c r="S30" s="843"/>
      <c r="T30" s="843"/>
      <c r="U30" s="843"/>
      <c r="V30" s="843">
        <v>534</v>
      </c>
      <c r="W30" s="843"/>
      <c r="X30" s="843"/>
      <c r="Y30" s="843"/>
      <c r="Z30" s="843"/>
      <c r="AA30" s="843">
        <v>23</v>
      </c>
      <c r="AB30" s="843"/>
      <c r="AC30" s="843"/>
      <c r="AD30" s="843"/>
      <c r="AE30" s="844"/>
      <c r="AF30" s="845">
        <v>23</v>
      </c>
      <c r="AG30" s="846"/>
      <c r="AH30" s="846"/>
      <c r="AI30" s="846"/>
      <c r="AJ30" s="847"/>
      <c r="AK30" s="914">
        <v>80</v>
      </c>
      <c r="AL30" s="915"/>
      <c r="AM30" s="915"/>
      <c r="AN30" s="915"/>
      <c r="AO30" s="915"/>
      <c r="AP30" s="915" t="s">
        <v>592</v>
      </c>
      <c r="AQ30" s="915"/>
      <c r="AR30" s="915"/>
      <c r="AS30" s="915"/>
      <c r="AT30" s="915"/>
      <c r="AU30" s="915" t="s">
        <v>592</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52</v>
      </c>
      <c r="R31" s="843"/>
      <c r="S31" s="843"/>
      <c r="T31" s="843"/>
      <c r="U31" s="843"/>
      <c r="V31" s="843">
        <v>51</v>
      </c>
      <c r="W31" s="843"/>
      <c r="X31" s="843"/>
      <c r="Y31" s="843"/>
      <c r="Z31" s="843"/>
      <c r="AA31" s="843">
        <v>1</v>
      </c>
      <c r="AB31" s="843"/>
      <c r="AC31" s="843"/>
      <c r="AD31" s="843"/>
      <c r="AE31" s="844"/>
      <c r="AF31" s="845">
        <v>1</v>
      </c>
      <c r="AG31" s="846"/>
      <c r="AH31" s="846"/>
      <c r="AI31" s="846"/>
      <c r="AJ31" s="847"/>
      <c r="AK31" s="914">
        <v>22</v>
      </c>
      <c r="AL31" s="915"/>
      <c r="AM31" s="915"/>
      <c r="AN31" s="915"/>
      <c r="AO31" s="915"/>
      <c r="AP31" s="915" t="s">
        <v>592</v>
      </c>
      <c r="AQ31" s="915"/>
      <c r="AR31" s="915"/>
      <c r="AS31" s="915"/>
      <c r="AT31" s="915"/>
      <c r="AU31" s="915" t="s">
        <v>592</v>
      </c>
      <c r="AV31" s="915"/>
      <c r="AW31" s="915"/>
      <c r="AX31" s="915"/>
      <c r="AY31" s="915"/>
      <c r="AZ31" s="916" t="s">
        <v>591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153</v>
      </c>
      <c r="R32" s="843"/>
      <c r="S32" s="843"/>
      <c r="T32" s="843"/>
      <c r="U32" s="843"/>
      <c r="V32" s="843">
        <v>152</v>
      </c>
      <c r="W32" s="843"/>
      <c r="X32" s="843"/>
      <c r="Y32" s="843"/>
      <c r="Z32" s="843"/>
      <c r="AA32" s="843">
        <v>1</v>
      </c>
      <c r="AB32" s="843"/>
      <c r="AC32" s="843"/>
      <c r="AD32" s="843"/>
      <c r="AE32" s="844"/>
      <c r="AF32" s="845">
        <v>1</v>
      </c>
      <c r="AG32" s="846"/>
      <c r="AH32" s="846"/>
      <c r="AI32" s="846"/>
      <c r="AJ32" s="847"/>
      <c r="AK32" s="914">
        <v>88</v>
      </c>
      <c r="AL32" s="915"/>
      <c r="AM32" s="915"/>
      <c r="AN32" s="915"/>
      <c r="AO32" s="915"/>
      <c r="AP32" s="915">
        <v>771</v>
      </c>
      <c r="AQ32" s="915"/>
      <c r="AR32" s="915"/>
      <c r="AS32" s="915"/>
      <c r="AT32" s="915"/>
      <c r="AU32" s="915">
        <v>53</v>
      </c>
      <c r="AV32" s="915"/>
      <c r="AW32" s="915"/>
      <c r="AX32" s="915"/>
      <c r="AY32" s="915"/>
      <c r="AZ32" s="916" t="s">
        <v>591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85</v>
      </c>
      <c r="R33" s="843"/>
      <c r="S33" s="843"/>
      <c r="T33" s="843"/>
      <c r="U33" s="843"/>
      <c r="V33" s="843">
        <v>84</v>
      </c>
      <c r="W33" s="843"/>
      <c r="X33" s="843"/>
      <c r="Y33" s="843"/>
      <c r="Z33" s="843"/>
      <c r="AA33" s="843">
        <v>1</v>
      </c>
      <c r="AB33" s="843"/>
      <c r="AC33" s="843"/>
      <c r="AD33" s="843"/>
      <c r="AE33" s="844"/>
      <c r="AF33" s="845">
        <v>1</v>
      </c>
      <c r="AG33" s="846"/>
      <c r="AH33" s="846"/>
      <c r="AI33" s="846"/>
      <c r="AJ33" s="847"/>
      <c r="AK33" s="914">
        <v>71</v>
      </c>
      <c r="AL33" s="915"/>
      <c r="AM33" s="915"/>
      <c r="AN33" s="915"/>
      <c r="AO33" s="915"/>
      <c r="AP33" s="915">
        <v>394</v>
      </c>
      <c r="AQ33" s="915"/>
      <c r="AR33" s="915"/>
      <c r="AS33" s="915"/>
      <c r="AT33" s="915"/>
      <c r="AU33" s="915">
        <v>47</v>
      </c>
      <c r="AV33" s="915"/>
      <c r="AW33" s="915"/>
      <c r="AX33" s="915"/>
      <c r="AY33" s="915"/>
      <c r="AZ33" s="916" t="s">
        <v>591</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71</v>
      </c>
      <c r="R34" s="843"/>
      <c r="S34" s="843"/>
      <c r="T34" s="843"/>
      <c r="U34" s="843"/>
      <c r="V34" s="843">
        <v>70</v>
      </c>
      <c r="W34" s="843"/>
      <c r="X34" s="843"/>
      <c r="Y34" s="843"/>
      <c r="Z34" s="843"/>
      <c r="AA34" s="843">
        <v>1</v>
      </c>
      <c r="AB34" s="843"/>
      <c r="AC34" s="843"/>
      <c r="AD34" s="843"/>
      <c r="AE34" s="844"/>
      <c r="AF34" s="845">
        <v>1</v>
      </c>
      <c r="AG34" s="846"/>
      <c r="AH34" s="846"/>
      <c r="AI34" s="846"/>
      <c r="AJ34" s="847"/>
      <c r="AK34" s="914">
        <v>51</v>
      </c>
      <c r="AL34" s="915"/>
      <c r="AM34" s="915"/>
      <c r="AN34" s="915"/>
      <c r="AO34" s="915"/>
      <c r="AP34" s="915">
        <v>373</v>
      </c>
      <c r="AQ34" s="915"/>
      <c r="AR34" s="915"/>
      <c r="AS34" s="915"/>
      <c r="AT34" s="915"/>
      <c r="AU34" s="915">
        <v>33</v>
      </c>
      <c r="AV34" s="915"/>
      <c r="AW34" s="915"/>
      <c r="AX34" s="915"/>
      <c r="AY34" s="915"/>
      <c r="AZ34" s="916" t="s">
        <v>591</v>
      </c>
      <c r="BA34" s="916"/>
      <c r="BB34" s="916"/>
      <c r="BC34" s="916"/>
      <c r="BD34" s="916"/>
      <c r="BE34" s="912" t="s">
        <v>405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2</v>
      </c>
      <c r="R35" s="843"/>
      <c r="S35" s="843"/>
      <c r="T35" s="843"/>
      <c r="U35" s="843"/>
      <c r="V35" s="843">
        <v>2</v>
      </c>
      <c r="W35" s="843"/>
      <c r="X35" s="843"/>
      <c r="Y35" s="843"/>
      <c r="Z35" s="843"/>
      <c r="AA35" s="843">
        <v>0</v>
      </c>
      <c r="AB35" s="843"/>
      <c r="AC35" s="843"/>
      <c r="AD35" s="843"/>
      <c r="AE35" s="844"/>
      <c r="AF35" s="845">
        <v>0</v>
      </c>
      <c r="AG35" s="846"/>
      <c r="AH35" s="846"/>
      <c r="AI35" s="846"/>
      <c r="AJ35" s="847"/>
      <c r="AK35" s="914">
        <v>1</v>
      </c>
      <c r="AL35" s="915"/>
      <c r="AM35" s="915"/>
      <c r="AN35" s="915"/>
      <c r="AO35" s="915"/>
      <c r="AP35" s="915">
        <v>9</v>
      </c>
      <c r="AQ35" s="915"/>
      <c r="AR35" s="915"/>
      <c r="AS35" s="915"/>
      <c r="AT35" s="915"/>
      <c r="AU35" s="915">
        <v>1</v>
      </c>
      <c r="AV35" s="915"/>
      <c r="AW35" s="915"/>
      <c r="AX35" s="915"/>
      <c r="AY35" s="915"/>
      <c r="AZ35" s="916" t="s">
        <v>591</v>
      </c>
      <c r="BA35" s="916"/>
      <c r="BB35" s="916"/>
      <c r="BC35" s="916"/>
      <c r="BD35" s="916"/>
      <c r="BE35" s="912" t="s">
        <v>405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410</v>
      </c>
      <c r="C36" s="840"/>
      <c r="D36" s="840"/>
      <c r="E36" s="840"/>
      <c r="F36" s="840"/>
      <c r="G36" s="840"/>
      <c r="H36" s="840"/>
      <c r="I36" s="840"/>
      <c r="J36" s="840"/>
      <c r="K36" s="840"/>
      <c r="L36" s="840"/>
      <c r="M36" s="840"/>
      <c r="N36" s="840"/>
      <c r="O36" s="840"/>
      <c r="P36" s="841"/>
      <c r="Q36" s="842">
        <v>3</v>
      </c>
      <c r="R36" s="843"/>
      <c r="S36" s="843"/>
      <c r="T36" s="843"/>
      <c r="U36" s="843"/>
      <c r="V36" s="843">
        <v>3</v>
      </c>
      <c r="W36" s="843"/>
      <c r="X36" s="843"/>
      <c r="Y36" s="843"/>
      <c r="Z36" s="843"/>
      <c r="AA36" s="843">
        <v>0</v>
      </c>
      <c r="AB36" s="843"/>
      <c r="AC36" s="843"/>
      <c r="AD36" s="843"/>
      <c r="AE36" s="844"/>
      <c r="AF36" s="845">
        <v>0</v>
      </c>
      <c r="AG36" s="846"/>
      <c r="AH36" s="846"/>
      <c r="AI36" s="846"/>
      <c r="AJ36" s="847"/>
      <c r="AK36" s="914">
        <v>2</v>
      </c>
      <c r="AL36" s="915"/>
      <c r="AM36" s="915"/>
      <c r="AN36" s="915"/>
      <c r="AO36" s="915"/>
      <c r="AP36" s="915">
        <v>14</v>
      </c>
      <c r="AQ36" s="915"/>
      <c r="AR36" s="915"/>
      <c r="AS36" s="915"/>
      <c r="AT36" s="915"/>
      <c r="AU36" s="915">
        <v>1</v>
      </c>
      <c r="AV36" s="915"/>
      <c r="AW36" s="915"/>
      <c r="AX36" s="915"/>
      <c r="AY36" s="915"/>
      <c r="AZ36" s="916" t="s">
        <v>591</v>
      </c>
      <c r="BA36" s="916"/>
      <c r="BB36" s="916"/>
      <c r="BC36" s="916"/>
      <c r="BD36" s="916"/>
      <c r="BE36" s="912" t="s">
        <v>405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411</v>
      </c>
      <c r="C37" s="840"/>
      <c r="D37" s="840"/>
      <c r="E37" s="840"/>
      <c r="F37" s="840"/>
      <c r="G37" s="840"/>
      <c r="H37" s="840"/>
      <c r="I37" s="840"/>
      <c r="J37" s="840"/>
      <c r="K37" s="840"/>
      <c r="L37" s="840"/>
      <c r="M37" s="840"/>
      <c r="N37" s="840"/>
      <c r="O37" s="840"/>
      <c r="P37" s="841"/>
      <c r="Q37" s="842">
        <v>9</v>
      </c>
      <c r="R37" s="843"/>
      <c r="S37" s="843"/>
      <c r="T37" s="843"/>
      <c r="U37" s="843"/>
      <c r="V37" s="843">
        <v>9</v>
      </c>
      <c r="W37" s="843"/>
      <c r="X37" s="843"/>
      <c r="Y37" s="843"/>
      <c r="Z37" s="843"/>
      <c r="AA37" s="843">
        <v>0</v>
      </c>
      <c r="AB37" s="843"/>
      <c r="AC37" s="843"/>
      <c r="AD37" s="843"/>
      <c r="AE37" s="844"/>
      <c r="AF37" s="845">
        <v>0</v>
      </c>
      <c r="AG37" s="846"/>
      <c r="AH37" s="846"/>
      <c r="AI37" s="846"/>
      <c r="AJ37" s="847"/>
      <c r="AK37" s="914">
        <v>7</v>
      </c>
      <c r="AL37" s="915"/>
      <c r="AM37" s="915"/>
      <c r="AN37" s="915"/>
      <c r="AO37" s="915"/>
      <c r="AP37" s="915" t="s">
        <v>592</v>
      </c>
      <c r="AQ37" s="915"/>
      <c r="AR37" s="915"/>
      <c r="AS37" s="915"/>
      <c r="AT37" s="915"/>
      <c r="AU37" s="915" t="s">
        <v>592</v>
      </c>
      <c r="AV37" s="915"/>
      <c r="AW37" s="915"/>
      <c r="AX37" s="915"/>
      <c r="AY37" s="915"/>
      <c r="AZ37" s="916" t="s">
        <v>591</v>
      </c>
      <c r="BA37" s="916"/>
      <c r="BB37" s="916"/>
      <c r="BC37" s="916"/>
      <c r="BD37" s="916"/>
      <c r="BE37" s="912" t="s">
        <v>412</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413</v>
      </c>
      <c r="C38" s="840"/>
      <c r="D38" s="840"/>
      <c r="E38" s="840"/>
      <c r="F38" s="840"/>
      <c r="G38" s="840"/>
      <c r="H38" s="840"/>
      <c r="I38" s="840"/>
      <c r="J38" s="840"/>
      <c r="K38" s="840"/>
      <c r="L38" s="840"/>
      <c r="M38" s="840"/>
      <c r="N38" s="840"/>
      <c r="O38" s="840"/>
      <c r="P38" s="841"/>
      <c r="Q38" s="842">
        <v>0.3</v>
      </c>
      <c r="R38" s="843"/>
      <c r="S38" s="843"/>
      <c r="T38" s="843"/>
      <c r="U38" s="843"/>
      <c r="V38" s="843">
        <v>0</v>
      </c>
      <c r="W38" s="843"/>
      <c r="X38" s="843"/>
      <c r="Y38" s="843"/>
      <c r="Z38" s="843"/>
      <c r="AA38" s="843">
        <v>0</v>
      </c>
      <c r="AB38" s="843"/>
      <c r="AC38" s="843"/>
      <c r="AD38" s="843"/>
      <c r="AE38" s="844"/>
      <c r="AF38" s="845">
        <v>0</v>
      </c>
      <c r="AG38" s="846"/>
      <c r="AH38" s="846"/>
      <c r="AI38" s="846"/>
      <c r="AJ38" s="847"/>
      <c r="AK38" s="914">
        <v>0</v>
      </c>
      <c r="AL38" s="915"/>
      <c r="AM38" s="915"/>
      <c r="AN38" s="915"/>
      <c r="AO38" s="915"/>
      <c r="AP38" s="915" t="s">
        <v>592</v>
      </c>
      <c r="AQ38" s="915"/>
      <c r="AR38" s="915"/>
      <c r="AS38" s="915"/>
      <c r="AT38" s="915"/>
      <c r="AU38" s="915" t="s">
        <v>592</v>
      </c>
      <c r="AV38" s="915"/>
      <c r="AW38" s="915"/>
      <c r="AX38" s="915"/>
      <c r="AY38" s="915"/>
      <c r="AZ38" s="916" t="s">
        <v>591</v>
      </c>
      <c r="BA38" s="916"/>
      <c r="BB38" s="916"/>
      <c r="BC38" s="916"/>
      <c r="BD38" s="916"/>
      <c r="BE38" s="912" t="s">
        <v>407</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v>
      </c>
      <c r="AG63" s="926"/>
      <c r="AH63" s="926"/>
      <c r="AI63" s="926"/>
      <c r="AJ63" s="927"/>
      <c r="AK63" s="928"/>
      <c r="AL63" s="923"/>
      <c r="AM63" s="923"/>
      <c r="AN63" s="923"/>
      <c r="AO63" s="923"/>
      <c r="AP63" s="926">
        <v>1561</v>
      </c>
      <c r="AQ63" s="926"/>
      <c r="AR63" s="926"/>
      <c r="AS63" s="926"/>
      <c r="AT63" s="926"/>
      <c r="AU63" s="926">
        <v>135</v>
      </c>
      <c r="AV63" s="926"/>
      <c r="AW63" s="926"/>
      <c r="AX63" s="926"/>
      <c r="AY63" s="926"/>
      <c r="AZ63" s="930"/>
      <c r="BA63" s="930"/>
      <c r="BB63" s="930"/>
      <c r="BC63" s="930"/>
      <c r="BD63" s="930"/>
      <c r="BE63" s="931"/>
      <c r="BF63" s="931"/>
      <c r="BG63" s="931"/>
      <c r="BH63" s="931"/>
      <c r="BI63" s="932"/>
      <c r="BJ63" s="933" t="s">
        <v>225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394</v>
      </c>
      <c r="AB66" s="802"/>
      <c r="AC66" s="802"/>
      <c r="AD66" s="802"/>
      <c r="AE66" s="803"/>
      <c r="AF66" s="936" t="s">
        <v>395</v>
      </c>
      <c r="AG66" s="897"/>
      <c r="AH66" s="897"/>
      <c r="AI66" s="897"/>
      <c r="AJ66" s="937"/>
      <c r="AK66" s="801" t="s">
        <v>396</v>
      </c>
      <c r="AL66" s="825"/>
      <c r="AM66" s="825"/>
      <c r="AN66" s="825"/>
      <c r="AO66" s="826"/>
      <c r="AP66" s="801" t="s">
        <v>397</v>
      </c>
      <c r="AQ66" s="802"/>
      <c r="AR66" s="802"/>
      <c r="AS66" s="802"/>
      <c r="AT66" s="803"/>
      <c r="AU66" s="801" t="s">
        <v>418</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7117</v>
      </c>
      <c r="R68" s="950"/>
      <c r="S68" s="950"/>
      <c r="T68" s="950"/>
      <c r="U68" s="950"/>
      <c r="V68" s="950">
        <v>6959</v>
      </c>
      <c r="W68" s="950"/>
      <c r="X68" s="950"/>
      <c r="Y68" s="950"/>
      <c r="Z68" s="950"/>
      <c r="AA68" s="950">
        <v>158</v>
      </c>
      <c r="AB68" s="950"/>
      <c r="AC68" s="950"/>
      <c r="AD68" s="950"/>
      <c r="AE68" s="950"/>
      <c r="AF68" s="950">
        <v>158</v>
      </c>
      <c r="AG68" s="950"/>
      <c r="AH68" s="950"/>
      <c r="AI68" s="950"/>
      <c r="AJ68" s="950"/>
      <c r="AK68" s="950">
        <v>311</v>
      </c>
      <c r="AL68" s="950"/>
      <c r="AM68" s="950"/>
      <c r="AN68" s="950"/>
      <c r="AO68" s="950"/>
      <c r="AP68" s="950">
        <v>1207</v>
      </c>
      <c r="AQ68" s="950"/>
      <c r="AR68" s="950"/>
      <c r="AS68" s="950"/>
      <c r="AT68" s="950"/>
      <c r="AU68" s="950" t="s">
        <v>592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584</v>
      </c>
      <c r="C69" s="958"/>
      <c r="D69" s="958"/>
      <c r="E69" s="958"/>
      <c r="F69" s="958"/>
      <c r="G69" s="958"/>
      <c r="H69" s="958"/>
      <c r="I69" s="958"/>
      <c r="J69" s="958"/>
      <c r="K69" s="958"/>
      <c r="L69" s="958"/>
      <c r="M69" s="958"/>
      <c r="N69" s="958"/>
      <c r="O69" s="958"/>
      <c r="P69" s="959"/>
      <c r="Q69" s="960">
        <v>572</v>
      </c>
      <c r="R69" s="915"/>
      <c r="S69" s="915"/>
      <c r="T69" s="915"/>
      <c r="U69" s="915"/>
      <c r="V69" s="915">
        <v>462</v>
      </c>
      <c r="W69" s="915"/>
      <c r="X69" s="915"/>
      <c r="Y69" s="915"/>
      <c r="Z69" s="915"/>
      <c r="AA69" s="915">
        <v>110</v>
      </c>
      <c r="AB69" s="915"/>
      <c r="AC69" s="915"/>
      <c r="AD69" s="915"/>
      <c r="AE69" s="915"/>
      <c r="AF69" s="915">
        <v>1072</v>
      </c>
      <c r="AG69" s="915"/>
      <c r="AH69" s="915"/>
      <c r="AI69" s="915"/>
      <c r="AJ69" s="915"/>
      <c r="AK69" s="915" t="s">
        <v>592</v>
      </c>
      <c r="AL69" s="915"/>
      <c r="AM69" s="915"/>
      <c r="AN69" s="915"/>
      <c r="AO69" s="915"/>
      <c r="AP69" s="915">
        <v>0</v>
      </c>
      <c r="AQ69" s="915"/>
      <c r="AR69" s="915"/>
      <c r="AS69" s="915"/>
      <c r="AT69" s="915"/>
      <c r="AU69" s="915" t="s">
        <v>592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575</v>
      </c>
      <c r="C70" s="958"/>
      <c r="D70" s="958"/>
      <c r="E70" s="958"/>
      <c r="F70" s="958"/>
      <c r="G70" s="958"/>
      <c r="H70" s="958"/>
      <c r="I70" s="958"/>
      <c r="J70" s="958"/>
      <c r="K70" s="958"/>
      <c r="L70" s="958"/>
      <c r="M70" s="958"/>
      <c r="N70" s="958"/>
      <c r="O70" s="958"/>
      <c r="P70" s="959"/>
      <c r="Q70" s="960">
        <v>899</v>
      </c>
      <c r="R70" s="915"/>
      <c r="S70" s="915"/>
      <c r="T70" s="915"/>
      <c r="U70" s="915"/>
      <c r="V70" s="915">
        <v>853</v>
      </c>
      <c r="W70" s="915"/>
      <c r="X70" s="915"/>
      <c r="Y70" s="915"/>
      <c r="Z70" s="915"/>
      <c r="AA70" s="915">
        <v>46</v>
      </c>
      <c r="AB70" s="915"/>
      <c r="AC70" s="915"/>
      <c r="AD70" s="915"/>
      <c r="AE70" s="915"/>
      <c r="AF70" s="915">
        <v>46</v>
      </c>
      <c r="AG70" s="915"/>
      <c r="AH70" s="915"/>
      <c r="AI70" s="915"/>
      <c r="AJ70" s="915"/>
      <c r="AK70" s="915">
        <v>0</v>
      </c>
      <c r="AL70" s="915"/>
      <c r="AM70" s="915"/>
      <c r="AN70" s="915"/>
      <c r="AO70" s="915"/>
      <c r="AP70" s="915" t="s">
        <v>592</v>
      </c>
      <c r="AQ70" s="915"/>
      <c r="AR70" s="915"/>
      <c r="AS70" s="915"/>
      <c r="AT70" s="915"/>
      <c r="AU70" s="915" t="s">
        <v>592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255217</v>
      </c>
      <c r="R71" s="915"/>
      <c r="S71" s="915"/>
      <c r="T71" s="915"/>
      <c r="U71" s="915"/>
      <c r="V71" s="915">
        <v>243412</v>
      </c>
      <c r="W71" s="915"/>
      <c r="X71" s="915"/>
      <c r="Y71" s="915"/>
      <c r="Z71" s="915"/>
      <c r="AA71" s="915">
        <v>11805</v>
      </c>
      <c r="AB71" s="915"/>
      <c r="AC71" s="915"/>
      <c r="AD71" s="915"/>
      <c r="AE71" s="915"/>
      <c r="AF71" s="915">
        <v>11805</v>
      </c>
      <c r="AG71" s="915"/>
      <c r="AH71" s="915"/>
      <c r="AI71" s="915"/>
      <c r="AJ71" s="915"/>
      <c r="AK71" s="915">
        <v>646</v>
      </c>
      <c r="AL71" s="915"/>
      <c r="AM71" s="915"/>
      <c r="AN71" s="915"/>
      <c r="AO71" s="915"/>
      <c r="AP71" s="915" t="s">
        <v>592</v>
      </c>
      <c r="AQ71" s="915"/>
      <c r="AR71" s="915"/>
      <c r="AS71" s="915"/>
      <c r="AT71" s="915"/>
      <c r="AU71" s="915" t="s">
        <v>592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7032</v>
      </c>
      <c r="R72" s="915"/>
      <c r="S72" s="915"/>
      <c r="T72" s="915"/>
      <c r="U72" s="915"/>
      <c r="V72" s="915">
        <v>6827</v>
      </c>
      <c r="W72" s="915"/>
      <c r="X72" s="915"/>
      <c r="Y72" s="915"/>
      <c r="Z72" s="915"/>
      <c r="AA72" s="915">
        <v>205</v>
      </c>
      <c r="AB72" s="915"/>
      <c r="AC72" s="915"/>
      <c r="AD72" s="915"/>
      <c r="AE72" s="915"/>
      <c r="AF72" s="915">
        <v>205</v>
      </c>
      <c r="AG72" s="915"/>
      <c r="AH72" s="915"/>
      <c r="AI72" s="915"/>
      <c r="AJ72" s="915"/>
      <c r="AK72" s="915">
        <v>15</v>
      </c>
      <c r="AL72" s="915"/>
      <c r="AM72" s="915"/>
      <c r="AN72" s="915"/>
      <c r="AO72" s="915"/>
      <c r="AP72" s="915" t="s">
        <v>592</v>
      </c>
      <c r="AQ72" s="915"/>
      <c r="AR72" s="915"/>
      <c r="AS72" s="915"/>
      <c r="AT72" s="915"/>
      <c r="AU72" s="915" t="s">
        <v>592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1625</v>
      </c>
      <c r="R73" s="915"/>
      <c r="S73" s="915"/>
      <c r="T73" s="915"/>
      <c r="U73" s="915"/>
      <c r="V73" s="915">
        <v>1624</v>
      </c>
      <c r="W73" s="915"/>
      <c r="X73" s="915"/>
      <c r="Y73" s="915"/>
      <c r="Z73" s="915"/>
      <c r="AA73" s="915">
        <v>1</v>
      </c>
      <c r="AB73" s="915"/>
      <c r="AC73" s="915"/>
      <c r="AD73" s="915"/>
      <c r="AE73" s="915"/>
      <c r="AF73" s="915">
        <v>1</v>
      </c>
      <c r="AG73" s="915"/>
      <c r="AH73" s="915"/>
      <c r="AI73" s="915"/>
      <c r="AJ73" s="915"/>
      <c r="AK73" s="915" t="s">
        <v>592</v>
      </c>
      <c r="AL73" s="915"/>
      <c r="AM73" s="915"/>
      <c r="AN73" s="915"/>
      <c r="AO73" s="915"/>
      <c r="AP73" s="915" t="s">
        <v>592</v>
      </c>
      <c r="AQ73" s="915"/>
      <c r="AR73" s="915"/>
      <c r="AS73" s="915"/>
      <c r="AT73" s="915"/>
      <c r="AU73" s="915" t="s">
        <v>592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1</v>
      </c>
      <c r="R74" s="915"/>
      <c r="S74" s="915"/>
      <c r="T74" s="915"/>
      <c r="U74" s="915"/>
      <c r="V74" s="915">
        <v>0</v>
      </c>
      <c r="W74" s="915"/>
      <c r="X74" s="915"/>
      <c r="Y74" s="915"/>
      <c r="Z74" s="915"/>
      <c r="AA74" s="915">
        <v>1</v>
      </c>
      <c r="AB74" s="915"/>
      <c r="AC74" s="915"/>
      <c r="AD74" s="915"/>
      <c r="AE74" s="915"/>
      <c r="AF74" s="915">
        <v>1</v>
      </c>
      <c r="AG74" s="915"/>
      <c r="AH74" s="915"/>
      <c r="AI74" s="915"/>
      <c r="AJ74" s="915"/>
      <c r="AK74" s="915" t="s">
        <v>592</v>
      </c>
      <c r="AL74" s="915"/>
      <c r="AM74" s="915"/>
      <c r="AN74" s="915"/>
      <c r="AO74" s="915"/>
      <c r="AP74" s="915" t="s">
        <v>592</v>
      </c>
      <c r="AQ74" s="915"/>
      <c r="AR74" s="915"/>
      <c r="AS74" s="915"/>
      <c r="AT74" s="915"/>
      <c r="AU74" s="915" t="s">
        <v>592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v>65</v>
      </c>
      <c r="R75" s="964"/>
      <c r="S75" s="964"/>
      <c r="T75" s="964"/>
      <c r="U75" s="914"/>
      <c r="V75" s="965">
        <v>53</v>
      </c>
      <c r="W75" s="964"/>
      <c r="X75" s="964"/>
      <c r="Y75" s="964"/>
      <c r="Z75" s="914"/>
      <c r="AA75" s="965">
        <v>12</v>
      </c>
      <c r="AB75" s="964"/>
      <c r="AC75" s="964"/>
      <c r="AD75" s="964"/>
      <c r="AE75" s="914"/>
      <c r="AF75" s="965">
        <v>12</v>
      </c>
      <c r="AG75" s="964"/>
      <c r="AH75" s="964"/>
      <c r="AI75" s="964"/>
      <c r="AJ75" s="914"/>
      <c r="AK75" s="965">
        <v>26</v>
      </c>
      <c r="AL75" s="964"/>
      <c r="AM75" s="964"/>
      <c r="AN75" s="964"/>
      <c r="AO75" s="914"/>
      <c r="AP75" s="965" t="s">
        <v>592</v>
      </c>
      <c r="AQ75" s="964"/>
      <c r="AR75" s="964"/>
      <c r="AS75" s="964"/>
      <c r="AT75" s="914"/>
      <c r="AU75" s="915" t="s">
        <v>592</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581</v>
      </c>
      <c r="C76" s="958"/>
      <c r="D76" s="958"/>
      <c r="E76" s="958"/>
      <c r="F76" s="958"/>
      <c r="G76" s="958"/>
      <c r="H76" s="958"/>
      <c r="I76" s="958"/>
      <c r="J76" s="958"/>
      <c r="K76" s="958"/>
      <c r="L76" s="958"/>
      <c r="M76" s="958"/>
      <c r="N76" s="958"/>
      <c r="O76" s="958"/>
      <c r="P76" s="959"/>
      <c r="Q76" s="963">
        <v>30</v>
      </c>
      <c r="R76" s="964"/>
      <c r="S76" s="964"/>
      <c r="T76" s="964"/>
      <c r="U76" s="914"/>
      <c r="V76" s="965">
        <v>26</v>
      </c>
      <c r="W76" s="964"/>
      <c r="X76" s="964"/>
      <c r="Y76" s="964"/>
      <c r="Z76" s="914"/>
      <c r="AA76" s="965">
        <v>4</v>
      </c>
      <c r="AB76" s="964"/>
      <c r="AC76" s="964"/>
      <c r="AD76" s="964"/>
      <c r="AE76" s="914"/>
      <c r="AF76" s="965">
        <v>4</v>
      </c>
      <c r="AG76" s="964"/>
      <c r="AH76" s="964"/>
      <c r="AI76" s="964"/>
      <c r="AJ76" s="914"/>
      <c r="AK76" s="965" t="s">
        <v>592</v>
      </c>
      <c r="AL76" s="964"/>
      <c r="AM76" s="964"/>
      <c r="AN76" s="964"/>
      <c r="AO76" s="914"/>
      <c r="AP76" s="965" t="s">
        <v>592</v>
      </c>
      <c r="AQ76" s="964"/>
      <c r="AR76" s="964"/>
      <c r="AS76" s="964"/>
      <c r="AT76" s="914"/>
      <c r="AU76" s="915" t="s">
        <v>592</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13304</v>
      </c>
      <c r="AG88" s="926"/>
      <c r="AH88" s="926"/>
      <c r="AI88" s="926"/>
      <c r="AJ88" s="926"/>
      <c r="AK88" s="923"/>
      <c r="AL88" s="923"/>
      <c r="AM88" s="923"/>
      <c r="AN88" s="923"/>
      <c r="AO88" s="923"/>
      <c r="AP88" s="926">
        <v>1207</v>
      </c>
      <c r="AQ88" s="926"/>
      <c r="AR88" s="926"/>
      <c r="AS88" s="926"/>
      <c r="AT88" s="926"/>
      <c r="AU88" s="926" t="s">
        <v>592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26</v>
      </c>
      <c r="CS102" s="934"/>
      <c r="CT102" s="934"/>
      <c r="CU102" s="934"/>
      <c r="CV102" s="977"/>
      <c r="CW102" s="976" t="s">
        <v>592</v>
      </c>
      <c r="CX102" s="934"/>
      <c r="CY102" s="934"/>
      <c r="CZ102" s="934"/>
      <c r="DA102" s="977"/>
      <c r="DB102" s="976" t="s">
        <v>592</v>
      </c>
      <c r="DC102" s="934"/>
      <c r="DD102" s="934"/>
      <c r="DE102" s="934"/>
      <c r="DF102" s="977"/>
      <c r="DG102" s="976" t="s">
        <v>592</v>
      </c>
      <c r="DH102" s="934"/>
      <c r="DI102" s="934"/>
      <c r="DJ102" s="934"/>
      <c r="DK102" s="977"/>
      <c r="DL102" s="976" t="s">
        <v>592</v>
      </c>
      <c r="DM102" s="934"/>
      <c r="DN102" s="934"/>
      <c r="DO102" s="934"/>
      <c r="DP102" s="977"/>
      <c r="DQ102" s="976" t="s">
        <v>592</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306</v>
      </c>
      <c r="AG109" s="979"/>
      <c r="AH109" s="979"/>
      <c r="AI109" s="979"/>
      <c r="AJ109" s="980"/>
      <c r="AK109" s="978" t="s">
        <v>305</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306</v>
      </c>
      <c r="BW109" s="979"/>
      <c r="BX109" s="979"/>
      <c r="BY109" s="979"/>
      <c r="BZ109" s="980"/>
      <c r="CA109" s="978" t="s">
        <v>305</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306</v>
      </c>
      <c r="DM109" s="979"/>
      <c r="DN109" s="979"/>
      <c r="DO109" s="979"/>
      <c r="DP109" s="980"/>
      <c r="DQ109" s="978" t="s">
        <v>305</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405094</v>
      </c>
      <c r="AB110" s="986"/>
      <c r="AC110" s="986"/>
      <c r="AD110" s="986"/>
      <c r="AE110" s="987"/>
      <c r="AF110" s="988">
        <v>388482</v>
      </c>
      <c r="AG110" s="986"/>
      <c r="AH110" s="986"/>
      <c r="AI110" s="986"/>
      <c r="AJ110" s="987"/>
      <c r="AK110" s="988">
        <v>389936</v>
      </c>
      <c r="AL110" s="986"/>
      <c r="AM110" s="986"/>
      <c r="AN110" s="986"/>
      <c r="AO110" s="987"/>
      <c r="AP110" s="989">
        <v>20.2</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3160330</v>
      </c>
      <c r="BR110" s="1021"/>
      <c r="BS110" s="1021"/>
      <c r="BT110" s="1021"/>
      <c r="BU110" s="1021"/>
      <c r="BV110" s="1021">
        <v>3157571</v>
      </c>
      <c r="BW110" s="1021"/>
      <c r="BX110" s="1021"/>
      <c r="BY110" s="1021"/>
      <c r="BZ110" s="1021"/>
      <c r="CA110" s="1021">
        <v>3787985</v>
      </c>
      <c r="CB110" s="1021"/>
      <c r="CC110" s="1021"/>
      <c r="CD110" s="1021"/>
      <c r="CE110" s="1021"/>
      <c r="CF110" s="1035">
        <v>196</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225</v>
      </c>
      <c r="DH110" s="1021"/>
      <c r="DI110" s="1021"/>
      <c r="DJ110" s="1021"/>
      <c r="DK110" s="1021"/>
      <c r="DL110" s="1021" t="s">
        <v>435</v>
      </c>
      <c r="DM110" s="1021"/>
      <c r="DN110" s="1021"/>
      <c r="DO110" s="1021"/>
      <c r="DP110" s="1021"/>
      <c r="DQ110" s="1021" t="s">
        <v>435</v>
      </c>
      <c r="DR110" s="1021"/>
      <c r="DS110" s="1021"/>
      <c r="DT110" s="1021"/>
      <c r="DU110" s="1021"/>
      <c r="DV110" s="1022" t="s">
        <v>225</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225</v>
      </c>
      <c r="AB111" s="1028"/>
      <c r="AC111" s="1028"/>
      <c r="AD111" s="1028"/>
      <c r="AE111" s="1029"/>
      <c r="AF111" s="1030" t="s">
        <v>225</v>
      </c>
      <c r="AG111" s="1028"/>
      <c r="AH111" s="1028"/>
      <c r="AI111" s="1028"/>
      <c r="AJ111" s="1029"/>
      <c r="AK111" s="1030" t="s">
        <v>437</v>
      </c>
      <c r="AL111" s="1028"/>
      <c r="AM111" s="1028"/>
      <c r="AN111" s="1028"/>
      <c r="AO111" s="1029"/>
      <c r="AP111" s="1031" t="s">
        <v>225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24888</v>
      </c>
      <c r="BR111" s="1014"/>
      <c r="BS111" s="1014"/>
      <c r="BT111" s="1014"/>
      <c r="BU111" s="1014"/>
      <c r="BV111" s="1014">
        <v>800</v>
      </c>
      <c r="BW111" s="1014"/>
      <c r="BX111" s="1014"/>
      <c r="BY111" s="1014"/>
      <c r="BZ111" s="1014"/>
      <c r="CA111" s="1014">
        <v>405</v>
      </c>
      <c r="CB111" s="1014"/>
      <c r="CC111" s="1014"/>
      <c r="CD111" s="1014"/>
      <c r="CE111" s="1014"/>
      <c r="CF111" s="1008">
        <v>0</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225</v>
      </c>
      <c r="DH111" s="1014"/>
      <c r="DI111" s="1014"/>
      <c r="DJ111" s="1014"/>
      <c r="DK111" s="1014"/>
      <c r="DL111" s="1014" t="s">
        <v>435</v>
      </c>
      <c r="DM111" s="1014"/>
      <c r="DN111" s="1014"/>
      <c r="DO111" s="1014"/>
      <c r="DP111" s="1014"/>
      <c r="DQ111" s="1014" t="s">
        <v>225</v>
      </c>
      <c r="DR111" s="1014"/>
      <c r="DS111" s="1014"/>
      <c r="DT111" s="1014"/>
      <c r="DU111" s="1014"/>
      <c r="DV111" s="1015" t="s">
        <v>225</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225</v>
      </c>
      <c r="AB112" s="1053"/>
      <c r="AC112" s="1053"/>
      <c r="AD112" s="1053"/>
      <c r="AE112" s="1054"/>
      <c r="AF112" s="1055" t="s">
        <v>225</v>
      </c>
      <c r="AG112" s="1053"/>
      <c r="AH112" s="1053"/>
      <c r="AI112" s="1053"/>
      <c r="AJ112" s="1054"/>
      <c r="AK112" s="1055" t="s">
        <v>225</v>
      </c>
      <c r="AL112" s="1053"/>
      <c r="AM112" s="1053"/>
      <c r="AN112" s="1053"/>
      <c r="AO112" s="1054"/>
      <c r="AP112" s="1056" t="s">
        <v>225</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1377121</v>
      </c>
      <c r="BR112" s="1014"/>
      <c r="BS112" s="1014"/>
      <c r="BT112" s="1014"/>
      <c r="BU112" s="1014"/>
      <c r="BV112" s="1014">
        <v>1365446</v>
      </c>
      <c r="BW112" s="1014"/>
      <c r="BX112" s="1014"/>
      <c r="BY112" s="1014"/>
      <c r="BZ112" s="1014"/>
      <c r="CA112" s="1014">
        <v>1334232</v>
      </c>
      <c r="CB112" s="1014"/>
      <c r="CC112" s="1014"/>
      <c r="CD112" s="1014"/>
      <c r="CE112" s="1014"/>
      <c r="CF112" s="1008">
        <v>69</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225</v>
      </c>
      <c r="DH112" s="1014"/>
      <c r="DI112" s="1014"/>
      <c r="DJ112" s="1014"/>
      <c r="DK112" s="1014"/>
      <c r="DL112" s="1014" t="s">
        <v>225</v>
      </c>
      <c r="DM112" s="1014"/>
      <c r="DN112" s="1014"/>
      <c r="DO112" s="1014"/>
      <c r="DP112" s="1014"/>
      <c r="DQ112" s="1014" t="s">
        <v>225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141436</v>
      </c>
      <c r="AB113" s="1028"/>
      <c r="AC113" s="1028"/>
      <c r="AD113" s="1028"/>
      <c r="AE113" s="1029"/>
      <c r="AF113" s="1030">
        <v>133697</v>
      </c>
      <c r="AG113" s="1028"/>
      <c r="AH113" s="1028"/>
      <c r="AI113" s="1028"/>
      <c r="AJ113" s="1029"/>
      <c r="AK113" s="1030">
        <v>135640</v>
      </c>
      <c r="AL113" s="1028"/>
      <c r="AM113" s="1028"/>
      <c r="AN113" s="1028"/>
      <c r="AO113" s="1029"/>
      <c r="AP113" s="1031">
        <v>7</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7082</v>
      </c>
      <c r="BR113" s="1014"/>
      <c r="BS113" s="1014"/>
      <c r="BT113" s="1014"/>
      <c r="BU113" s="1014"/>
      <c r="BV113" s="1014">
        <v>8422</v>
      </c>
      <c r="BW113" s="1014"/>
      <c r="BX113" s="1014"/>
      <c r="BY113" s="1014"/>
      <c r="BZ113" s="1014"/>
      <c r="CA113" s="1014">
        <v>7573</v>
      </c>
      <c r="CB113" s="1014"/>
      <c r="CC113" s="1014"/>
      <c r="CD113" s="1014"/>
      <c r="CE113" s="1014"/>
      <c r="CF113" s="1008">
        <v>0.4</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225</v>
      </c>
      <c r="DH113" s="1053"/>
      <c r="DI113" s="1053"/>
      <c r="DJ113" s="1053"/>
      <c r="DK113" s="1054"/>
      <c r="DL113" s="1055" t="s">
        <v>435</v>
      </c>
      <c r="DM113" s="1053"/>
      <c r="DN113" s="1053"/>
      <c r="DO113" s="1053"/>
      <c r="DP113" s="1054"/>
      <c r="DQ113" s="1055" t="s">
        <v>435</v>
      </c>
      <c r="DR113" s="1053"/>
      <c r="DS113" s="1053"/>
      <c r="DT113" s="1053"/>
      <c r="DU113" s="1054"/>
      <c r="DV113" s="1056" t="s">
        <v>435</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1669</v>
      </c>
      <c r="AB114" s="1053"/>
      <c r="AC114" s="1053"/>
      <c r="AD114" s="1053"/>
      <c r="AE114" s="1054"/>
      <c r="AF114" s="1055">
        <v>2132</v>
      </c>
      <c r="AG114" s="1053"/>
      <c r="AH114" s="1053"/>
      <c r="AI114" s="1053"/>
      <c r="AJ114" s="1054"/>
      <c r="AK114" s="1055">
        <v>2151</v>
      </c>
      <c r="AL114" s="1053"/>
      <c r="AM114" s="1053"/>
      <c r="AN114" s="1053"/>
      <c r="AO114" s="1054"/>
      <c r="AP114" s="1056">
        <v>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547169</v>
      </c>
      <c r="BR114" s="1014"/>
      <c r="BS114" s="1014"/>
      <c r="BT114" s="1014"/>
      <c r="BU114" s="1014"/>
      <c r="BV114" s="1014">
        <v>498850</v>
      </c>
      <c r="BW114" s="1014"/>
      <c r="BX114" s="1014"/>
      <c r="BY114" s="1014"/>
      <c r="BZ114" s="1014"/>
      <c r="CA114" s="1014">
        <v>491353</v>
      </c>
      <c r="CB114" s="1014"/>
      <c r="CC114" s="1014"/>
      <c r="CD114" s="1014"/>
      <c r="CE114" s="1014"/>
      <c r="CF114" s="1008">
        <v>25.4</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225</v>
      </c>
      <c r="DH114" s="1053"/>
      <c r="DI114" s="1053"/>
      <c r="DJ114" s="1053"/>
      <c r="DK114" s="1054"/>
      <c r="DL114" s="1055" t="s">
        <v>225</v>
      </c>
      <c r="DM114" s="1053"/>
      <c r="DN114" s="1053"/>
      <c r="DO114" s="1053"/>
      <c r="DP114" s="1054"/>
      <c r="DQ114" s="1055" t="s">
        <v>225</v>
      </c>
      <c r="DR114" s="1053"/>
      <c r="DS114" s="1053"/>
      <c r="DT114" s="1053"/>
      <c r="DU114" s="1054"/>
      <c r="DV114" s="1056" t="s">
        <v>225</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5380</v>
      </c>
      <c r="AB115" s="1028"/>
      <c r="AC115" s="1028"/>
      <c r="AD115" s="1028"/>
      <c r="AE115" s="1029"/>
      <c r="AF115" s="1030">
        <v>4533</v>
      </c>
      <c r="AG115" s="1028"/>
      <c r="AH115" s="1028"/>
      <c r="AI115" s="1028"/>
      <c r="AJ115" s="1029"/>
      <c r="AK115" s="1030">
        <v>396</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225</v>
      </c>
      <c r="BR115" s="1014"/>
      <c r="BS115" s="1014"/>
      <c r="BT115" s="1014"/>
      <c r="BU115" s="1014"/>
      <c r="BV115" s="1014" t="s">
        <v>225</v>
      </c>
      <c r="BW115" s="1014"/>
      <c r="BX115" s="1014"/>
      <c r="BY115" s="1014"/>
      <c r="BZ115" s="1014"/>
      <c r="CA115" s="1014" t="s">
        <v>435</v>
      </c>
      <c r="CB115" s="1014"/>
      <c r="CC115" s="1014"/>
      <c r="CD115" s="1014"/>
      <c r="CE115" s="1014"/>
      <c r="CF115" s="1008" t="s">
        <v>225</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225</v>
      </c>
      <c r="DH115" s="1053"/>
      <c r="DI115" s="1053"/>
      <c r="DJ115" s="1053"/>
      <c r="DK115" s="1054"/>
      <c r="DL115" s="1055" t="s">
        <v>225</v>
      </c>
      <c r="DM115" s="1053"/>
      <c r="DN115" s="1053"/>
      <c r="DO115" s="1053"/>
      <c r="DP115" s="1054"/>
      <c r="DQ115" s="1055" t="s">
        <v>225</v>
      </c>
      <c r="DR115" s="1053"/>
      <c r="DS115" s="1053"/>
      <c r="DT115" s="1053"/>
      <c r="DU115" s="1054"/>
      <c r="DV115" s="1056" t="s">
        <v>225</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225</v>
      </c>
      <c r="AB116" s="1053"/>
      <c r="AC116" s="1053"/>
      <c r="AD116" s="1053"/>
      <c r="AE116" s="1054"/>
      <c r="AF116" s="1055" t="s">
        <v>435</v>
      </c>
      <c r="AG116" s="1053"/>
      <c r="AH116" s="1053"/>
      <c r="AI116" s="1053"/>
      <c r="AJ116" s="1054"/>
      <c r="AK116" s="1055" t="s">
        <v>225</v>
      </c>
      <c r="AL116" s="1053"/>
      <c r="AM116" s="1053"/>
      <c r="AN116" s="1053"/>
      <c r="AO116" s="1054"/>
      <c r="AP116" s="1056" t="s">
        <v>435</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225</v>
      </c>
      <c r="BR116" s="1014"/>
      <c r="BS116" s="1014"/>
      <c r="BT116" s="1014"/>
      <c r="BU116" s="1014"/>
      <c r="BV116" s="1014" t="s">
        <v>225</v>
      </c>
      <c r="BW116" s="1014"/>
      <c r="BX116" s="1014"/>
      <c r="BY116" s="1014"/>
      <c r="BZ116" s="1014"/>
      <c r="CA116" s="1014" t="s">
        <v>225</v>
      </c>
      <c r="CB116" s="1014"/>
      <c r="CC116" s="1014"/>
      <c r="CD116" s="1014"/>
      <c r="CE116" s="1014"/>
      <c r="CF116" s="1008" t="s">
        <v>225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225</v>
      </c>
      <c r="DM116" s="1053"/>
      <c r="DN116" s="1053"/>
      <c r="DO116" s="1053"/>
      <c r="DP116" s="1054"/>
      <c r="DQ116" s="1055" t="s">
        <v>225</v>
      </c>
      <c r="DR116" s="1053"/>
      <c r="DS116" s="1053"/>
      <c r="DT116" s="1053"/>
      <c r="DU116" s="1054"/>
      <c r="DV116" s="1056" t="s">
        <v>435</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553579</v>
      </c>
      <c r="AB117" s="1071"/>
      <c r="AC117" s="1071"/>
      <c r="AD117" s="1071"/>
      <c r="AE117" s="1072"/>
      <c r="AF117" s="1073">
        <v>528844</v>
      </c>
      <c r="AG117" s="1071"/>
      <c r="AH117" s="1071"/>
      <c r="AI117" s="1071"/>
      <c r="AJ117" s="1072"/>
      <c r="AK117" s="1073">
        <v>528123</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437</v>
      </c>
      <c r="BW117" s="1014"/>
      <c r="BX117" s="1014"/>
      <c r="BY117" s="1014"/>
      <c r="BZ117" s="1014"/>
      <c r="CA117" s="1014" t="s">
        <v>435</v>
      </c>
      <c r="CB117" s="1014"/>
      <c r="CC117" s="1014"/>
      <c r="CD117" s="1014"/>
      <c r="CE117" s="1014"/>
      <c r="CF117" s="1008" t="s">
        <v>437</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435</v>
      </c>
      <c r="DH117" s="1053"/>
      <c r="DI117" s="1053"/>
      <c r="DJ117" s="1053"/>
      <c r="DK117" s="1054"/>
      <c r="DL117" s="1055" t="s">
        <v>437</v>
      </c>
      <c r="DM117" s="1053"/>
      <c r="DN117" s="1053"/>
      <c r="DO117" s="1053"/>
      <c r="DP117" s="1054"/>
      <c r="DQ117" s="1055" t="s">
        <v>437</v>
      </c>
      <c r="DR117" s="1053"/>
      <c r="DS117" s="1053"/>
      <c r="DT117" s="1053"/>
      <c r="DU117" s="1054"/>
      <c r="DV117" s="1056" t="s">
        <v>435</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306</v>
      </c>
      <c r="AG118" s="979"/>
      <c r="AH118" s="979"/>
      <c r="AI118" s="979"/>
      <c r="AJ118" s="980"/>
      <c r="AK118" s="978" t="s">
        <v>305</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437</v>
      </c>
      <c r="BR118" s="1092"/>
      <c r="BS118" s="1092"/>
      <c r="BT118" s="1092"/>
      <c r="BU118" s="1092"/>
      <c r="BV118" s="1092" t="s">
        <v>225</v>
      </c>
      <c r="BW118" s="1092"/>
      <c r="BX118" s="1092"/>
      <c r="BY118" s="1092"/>
      <c r="BZ118" s="1092"/>
      <c r="CA118" s="1092" t="s">
        <v>435</v>
      </c>
      <c r="CB118" s="1092"/>
      <c r="CC118" s="1092"/>
      <c r="CD118" s="1092"/>
      <c r="CE118" s="1092"/>
      <c r="CF118" s="1008" t="s">
        <v>437</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225</v>
      </c>
      <c r="DH118" s="1053"/>
      <c r="DI118" s="1053"/>
      <c r="DJ118" s="1053"/>
      <c r="DK118" s="1054"/>
      <c r="DL118" s="1055" t="s">
        <v>435</v>
      </c>
      <c r="DM118" s="1053"/>
      <c r="DN118" s="1053"/>
      <c r="DO118" s="1053"/>
      <c r="DP118" s="1054"/>
      <c r="DQ118" s="1055" t="s">
        <v>437</v>
      </c>
      <c r="DR118" s="1053"/>
      <c r="DS118" s="1053"/>
      <c r="DT118" s="1053"/>
      <c r="DU118" s="1054"/>
      <c r="DV118" s="1056" t="s">
        <v>225</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437</v>
      </c>
      <c r="AG119" s="986"/>
      <c r="AH119" s="986"/>
      <c r="AI119" s="986"/>
      <c r="AJ119" s="987"/>
      <c r="AK119" s="988" t="s">
        <v>437</v>
      </c>
      <c r="AL119" s="986"/>
      <c r="AM119" s="986"/>
      <c r="AN119" s="986"/>
      <c r="AO119" s="987"/>
      <c r="AP119" s="989" t="s">
        <v>225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461</v>
      </c>
      <c r="BP119" s="1100"/>
      <c r="BQ119" s="1091">
        <v>5116590</v>
      </c>
      <c r="BR119" s="1092"/>
      <c r="BS119" s="1092"/>
      <c r="BT119" s="1092"/>
      <c r="BU119" s="1092"/>
      <c r="BV119" s="1092">
        <v>5031089</v>
      </c>
      <c r="BW119" s="1092"/>
      <c r="BX119" s="1092"/>
      <c r="BY119" s="1092"/>
      <c r="BZ119" s="1092"/>
      <c r="CA119" s="1092">
        <v>5621548</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24888</v>
      </c>
      <c r="DH119" s="1078"/>
      <c r="DI119" s="1078"/>
      <c r="DJ119" s="1078"/>
      <c r="DK119" s="1079"/>
      <c r="DL119" s="1077">
        <v>800</v>
      </c>
      <c r="DM119" s="1078"/>
      <c r="DN119" s="1078"/>
      <c r="DO119" s="1078"/>
      <c r="DP119" s="1079"/>
      <c r="DQ119" s="1077">
        <v>405</v>
      </c>
      <c r="DR119" s="1078"/>
      <c r="DS119" s="1078"/>
      <c r="DT119" s="1078"/>
      <c r="DU119" s="1079"/>
      <c r="DV119" s="1080">
        <v>0</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435</v>
      </c>
      <c r="AB120" s="1053"/>
      <c r="AC120" s="1053"/>
      <c r="AD120" s="1053"/>
      <c r="AE120" s="1054"/>
      <c r="AF120" s="1055" t="s">
        <v>435</v>
      </c>
      <c r="AG120" s="1053"/>
      <c r="AH120" s="1053"/>
      <c r="AI120" s="1053"/>
      <c r="AJ120" s="1054"/>
      <c r="AK120" s="1055" t="s">
        <v>435</v>
      </c>
      <c r="AL120" s="1053"/>
      <c r="AM120" s="1053"/>
      <c r="AN120" s="1053"/>
      <c r="AO120" s="1054"/>
      <c r="AP120" s="1056" t="s">
        <v>435</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3038050</v>
      </c>
      <c r="BR120" s="1021"/>
      <c r="BS120" s="1021"/>
      <c r="BT120" s="1021"/>
      <c r="BU120" s="1021"/>
      <c r="BV120" s="1021">
        <v>3020821</v>
      </c>
      <c r="BW120" s="1021"/>
      <c r="BX120" s="1021"/>
      <c r="BY120" s="1021"/>
      <c r="BZ120" s="1021"/>
      <c r="CA120" s="1021">
        <v>2929251</v>
      </c>
      <c r="CB120" s="1021"/>
      <c r="CC120" s="1021"/>
      <c r="CD120" s="1021"/>
      <c r="CE120" s="1021"/>
      <c r="CF120" s="1035">
        <v>151.6</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526879</v>
      </c>
      <c r="DH120" s="1021"/>
      <c r="DI120" s="1021"/>
      <c r="DJ120" s="1021"/>
      <c r="DK120" s="1021"/>
      <c r="DL120" s="1021">
        <v>539039</v>
      </c>
      <c r="DM120" s="1021"/>
      <c r="DN120" s="1021"/>
      <c r="DO120" s="1021"/>
      <c r="DP120" s="1021"/>
      <c r="DQ120" s="1021">
        <v>545031</v>
      </c>
      <c r="DR120" s="1021"/>
      <c r="DS120" s="1021"/>
      <c r="DT120" s="1021"/>
      <c r="DU120" s="1021"/>
      <c r="DV120" s="1022">
        <v>28.2</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435</v>
      </c>
      <c r="AB121" s="1053"/>
      <c r="AC121" s="1053"/>
      <c r="AD121" s="1053"/>
      <c r="AE121" s="1054"/>
      <c r="AF121" s="1055" t="s">
        <v>435</v>
      </c>
      <c r="AG121" s="1053"/>
      <c r="AH121" s="1053"/>
      <c r="AI121" s="1053"/>
      <c r="AJ121" s="1054"/>
      <c r="AK121" s="1055" t="s">
        <v>435</v>
      </c>
      <c r="AL121" s="1053"/>
      <c r="AM121" s="1053"/>
      <c r="AN121" s="1053"/>
      <c r="AO121" s="1054"/>
      <c r="AP121" s="1056" t="s">
        <v>435</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136298</v>
      </c>
      <c r="BR121" s="1014"/>
      <c r="BS121" s="1014"/>
      <c r="BT121" s="1014"/>
      <c r="BU121" s="1014"/>
      <c r="BV121" s="1014">
        <v>110858</v>
      </c>
      <c r="BW121" s="1014"/>
      <c r="BX121" s="1014"/>
      <c r="BY121" s="1014"/>
      <c r="BZ121" s="1014"/>
      <c r="CA121" s="1014">
        <v>85308</v>
      </c>
      <c r="CB121" s="1014"/>
      <c r="CC121" s="1014"/>
      <c r="CD121" s="1014"/>
      <c r="CE121" s="1014"/>
      <c r="CF121" s="1008">
        <v>4.4000000000000004</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446363</v>
      </c>
      <c r="DH121" s="1014"/>
      <c r="DI121" s="1014"/>
      <c r="DJ121" s="1014"/>
      <c r="DK121" s="1014"/>
      <c r="DL121" s="1014">
        <v>422569</v>
      </c>
      <c r="DM121" s="1014"/>
      <c r="DN121" s="1014"/>
      <c r="DO121" s="1014"/>
      <c r="DP121" s="1014"/>
      <c r="DQ121" s="1014">
        <v>394061</v>
      </c>
      <c r="DR121" s="1014"/>
      <c r="DS121" s="1014"/>
      <c r="DT121" s="1014"/>
      <c r="DU121" s="1014"/>
      <c r="DV121" s="1015">
        <v>20.399999999999999</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435</v>
      </c>
      <c r="AB122" s="1053"/>
      <c r="AC122" s="1053"/>
      <c r="AD122" s="1053"/>
      <c r="AE122" s="1054"/>
      <c r="AF122" s="1055" t="s">
        <v>437</v>
      </c>
      <c r="AG122" s="1053"/>
      <c r="AH122" s="1053"/>
      <c r="AI122" s="1053"/>
      <c r="AJ122" s="1054"/>
      <c r="AK122" s="1055" t="s">
        <v>435</v>
      </c>
      <c r="AL122" s="1053"/>
      <c r="AM122" s="1053"/>
      <c r="AN122" s="1053"/>
      <c r="AO122" s="1054"/>
      <c r="AP122" s="1056" t="s">
        <v>435</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3810540</v>
      </c>
      <c r="BR122" s="1092"/>
      <c r="BS122" s="1092"/>
      <c r="BT122" s="1092"/>
      <c r="BU122" s="1092"/>
      <c r="BV122" s="1092">
        <v>3876260</v>
      </c>
      <c r="BW122" s="1092"/>
      <c r="BX122" s="1092"/>
      <c r="BY122" s="1092"/>
      <c r="BZ122" s="1092"/>
      <c r="CA122" s="1092">
        <v>4362203</v>
      </c>
      <c r="CB122" s="1092"/>
      <c r="CC122" s="1092"/>
      <c r="CD122" s="1092"/>
      <c r="CE122" s="1092"/>
      <c r="CF122" s="1112">
        <v>225.7</v>
      </c>
      <c r="CG122" s="1113"/>
      <c r="CH122" s="1113"/>
      <c r="CI122" s="1113"/>
      <c r="CJ122" s="1113"/>
      <c r="CK122" s="1104"/>
      <c r="CL122" s="1105"/>
      <c r="CM122" s="1105"/>
      <c r="CN122" s="1105"/>
      <c r="CO122" s="1106"/>
      <c r="CP122" s="1114" t="s">
        <v>408</v>
      </c>
      <c r="CQ122" s="1115"/>
      <c r="CR122" s="1115"/>
      <c r="CS122" s="1115"/>
      <c r="CT122" s="1115"/>
      <c r="CU122" s="1115"/>
      <c r="CV122" s="1115"/>
      <c r="CW122" s="1115"/>
      <c r="CX122" s="1115"/>
      <c r="CY122" s="1115"/>
      <c r="CZ122" s="1115"/>
      <c r="DA122" s="1115"/>
      <c r="DB122" s="1115"/>
      <c r="DC122" s="1115"/>
      <c r="DD122" s="1115"/>
      <c r="DE122" s="1115"/>
      <c r="DF122" s="1116"/>
      <c r="DG122" s="1013">
        <v>379385</v>
      </c>
      <c r="DH122" s="1014"/>
      <c r="DI122" s="1014"/>
      <c r="DJ122" s="1014"/>
      <c r="DK122" s="1014"/>
      <c r="DL122" s="1014">
        <v>381230</v>
      </c>
      <c r="DM122" s="1014"/>
      <c r="DN122" s="1014"/>
      <c r="DO122" s="1014"/>
      <c r="DP122" s="1014"/>
      <c r="DQ122" s="1014">
        <v>372962</v>
      </c>
      <c r="DR122" s="1014"/>
      <c r="DS122" s="1014"/>
      <c r="DT122" s="1014"/>
      <c r="DU122" s="1014"/>
      <c r="DV122" s="1015">
        <v>19.3</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225</v>
      </c>
      <c r="AB123" s="1053"/>
      <c r="AC123" s="1053"/>
      <c r="AD123" s="1053"/>
      <c r="AE123" s="1054"/>
      <c r="AF123" s="1055" t="s">
        <v>225</v>
      </c>
      <c r="AG123" s="1053"/>
      <c r="AH123" s="1053"/>
      <c r="AI123" s="1053"/>
      <c r="AJ123" s="1054"/>
      <c r="AK123" s="1055" t="s">
        <v>225</v>
      </c>
      <c r="AL123" s="1053"/>
      <c r="AM123" s="1053"/>
      <c r="AN123" s="1053"/>
      <c r="AO123" s="1054"/>
      <c r="AP123" s="1056" t="s">
        <v>225</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471</v>
      </c>
      <c r="BP123" s="1100"/>
      <c r="BQ123" s="1159">
        <v>6984888</v>
      </c>
      <c r="BR123" s="1160"/>
      <c r="BS123" s="1160"/>
      <c r="BT123" s="1160"/>
      <c r="BU123" s="1160"/>
      <c r="BV123" s="1160">
        <v>7007939</v>
      </c>
      <c r="BW123" s="1160"/>
      <c r="BX123" s="1160"/>
      <c r="BY123" s="1160"/>
      <c r="BZ123" s="1160"/>
      <c r="CA123" s="1160">
        <v>7376762</v>
      </c>
      <c r="CB123" s="1160"/>
      <c r="CC123" s="1160"/>
      <c r="CD123" s="1160"/>
      <c r="CE123" s="1160"/>
      <c r="CF123" s="1093"/>
      <c r="CG123" s="1094"/>
      <c r="CH123" s="1094"/>
      <c r="CI123" s="1094"/>
      <c r="CJ123" s="1095"/>
      <c r="CK123" s="1104"/>
      <c r="CL123" s="1105"/>
      <c r="CM123" s="1105"/>
      <c r="CN123" s="1105"/>
      <c r="CO123" s="1106"/>
      <c r="CP123" s="1114" t="s">
        <v>410</v>
      </c>
      <c r="CQ123" s="1115"/>
      <c r="CR123" s="1115"/>
      <c r="CS123" s="1115"/>
      <c r="CT123" s="1115"/>
      <c r="CU123" s="1115"/>
      <c r="CV123" s="1115"/>
      <c r="CW123" s="1115"/>
      <c r="CX123" s="1115"/>
      <c r="CY123" s="1115"/>
      <c r="CZ123" s="1115"/>
      <c r="DA123" s="1115"/>
      <c r="DB123" s="1115"/>
      <c r="DC123" s="1115"/>
      <c r="DD123" s="1115"/>
      <c r="DE123" s="1115"/>
      <c r="DF123" s="1116"/>
      <c r="DG123" s="1052">
        <v>15639</v>
      </c>
      <c r="DH123" s="1053"/>
      <c r="DI123" s="1053"/>
      <c r="DJ123" s="1053"/>
      <c r="DK123" s="1054"/>
      <c r="DL123" s="1055">
        <v>13912</v>
      </c>
      <c r="DM123" s="1053"/>
      <c r="DN123" s="1053"/>
      <c r="DO123" s="1053"/>
      <c r="DP123" s="1054"/>
      <c r="DQ123" s="1055">
        <v>13842</v>
      </c>
      <c r="DR123" s="1053"/>
      <c r="DS123" s="1053"/>
      <c r="DT123" s="1053"/>
      <c r="DU123" s="1054"/>
      <c r="DV123" s="1056">
        <v>0.7</v>
      </c>
      <c r="DW123" s="1057"/>
      <c r="DX123" s="1057"/>
      <c r="DY123" s="1057"/>
      <c r="DZ123" s="1058"/>
    </row>
    <row r="124" spans="1:130" s="247" customFormat="1" ht="26.25" customHeight="1" thickBot="1" x14ac:dyDescent="0.2">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225</v>
      </c>
      <c r="AB124" s="1053"/>
      <c r="AC124" s="1053"/>
      <c r="AD124" s="1053"/>
      <c r="AE124" s="1054"/>
      <c r="AF124" s="1055" t="s">
        <v>472</v>
      </c>
      <c r="AG124" s="1053"/>
      <c r="AH124" s="1053"/>
      <c r="AI124" s="1053"/>
      <c r="AJ124" s="1054"/>
      <c r="AK124" s="1055" t="s">
        <v>225</v>
      </c>
      <c r="AL124" s="1053"/>
      <c r="AM124" s="1053"/>
      <c r="AN124" s="1053"/>
      <c r="AO124" s="1054"/>
      <c r="AP124" s="1056" t="s">
        <v>225</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225</v>
      </c>
      <c r="BR124" s="1122"/>
      <c r="BS124" s="1122"/>
      <c r="BT124" s="1122"/>
      <c r="BU124" s="1122"/>
      <c r="BV124" s="1122" t="s">
        <v>225</v>
      </c>
      <c r="BW124" s="1122"/>
      <c r="BX124" s="1122"/>
      <c r="BY124" s="1122"/>
      <c r="BZ124" s="1122"/>
      <c r="CA124" s="1122" t="s">
        <v>225</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v>8855</v>
      </c>
      <c r="DH124" s="1078"/>
      <c r="DI124" s="1078"/>
      <c r="DJ124" s="1078"/>
      <c r="DK124" s="1079"/>
      <c r="DL124" s="1077">
        <v>8696</v>
      </c>
      <c r="DM124" s="1078"/>
      <c r="DN124" s="1078"/>
      <c r="DO124" s="1078"/>
      <c r="DP124" s="1079"/>
      <c r="DQ124" s="1077">
        <v>8336</v>
      </c>
      <c r="DR124" s="1078"/>
      <c r="DS124" s="1078"/>
      <c r="DT124" s="1078"/>
      <c r="DU124" s="1079"/>
      <c r="DV124" s="1080">
        <v>0.4</v>
      </c>
      <c r="DW124" s="1081"/>
      <c r="DX124" s="1081"/>
      <c r="DY124" s="1081"/>
      <c r="DZ124" s="1082"/>
    </row>
    <row r="125" spans="1:130" s="247" customFormat="1" ht="26.25" customHeight="1" x14ac:dyDescent="0.15">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225</v>
      </c>
      <c r="AB125" s="1053"/>
      <c r="AC125" s="1053"/>
      <c r="AD125" s="1053"/>
      <c r="AE125" s="1054"/>
      <c r="AF125" s="1055" t="s">
        <v>225</v>
      </c>
      <c r="AG125" s="1053"/>
      <c r="AH125" s="1053"/>
      <c r="AI125" s="1053"/>
      <c r="AJ125" s="1054"/>
      <c r="AK125" s="1055" t="s">
        <v>225</v>
      </c>
      <c r="AL125" s="1053"/>
      <c r="AM125" s="1053"/>
      <c r="AN125" s="1053"/>
      <c r="AO125" s="1054"/>
      <c r="AP125" s="1056" t="s">
        <v>225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225</v>
      </c>
      <c r="DH125" s="1021"/>
      <c r="DI125" s="1021"/>
      <c r="DJ125" s="1021"/>
      <c r="DK125" s="1021"/>
      <c r="DL125" s="1021" t="s">
        <v>472</v>
      </c>
      <c r="DM125" s="1021"/>
      <c r="DN125" s="1021"/>
      <c r="DO125" s="1021"/>
      <c r="DP125" s="1021"/>
      <c r="DQ125" s="1021" t="s">
        <v>225</v>
      </c>
      <c r="DR125" s="1021"/>
      <c r="DS125" s="1021"/>
      <c r="DT125" s="1021"/>
      <c r="DU125" s="1021"/>
      <c r="DV125" s="1022" t="s">
        <v>225</v>
      </c>
      <c r="DW125" s="1022"/>
      <c r="DX125" s="1022"/>
      <c r="DY125" s="1022"/>
      <c r="DZ125" s="1023"/>
    </row>
    <row r="126" spans="1:130" s="247" customFormat="1" ht="26.25" customHeight="1" thickBot="1" x14ac:dyDescent="0.2">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5380</v>
      </c>
      <c r="AB126" s="1053"/>
      <c r="AC126" s="1053"/>
      <c r="AD126" s="1053"/>
      <c r="AE126" s="1054"/>
      <c r="AF126" s="1055">
        <v>4533</v>
      </c>
      <c r="AG126" s="1053"/>
      <c r="AH126" s="1053"/>
      <c r="AI126" s="1053"/>
      <c r="AJ126" s="1054"/>
      <c r="AK126" s="1055">
        <v>396</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225</v>
      </c>
      <c r="DH126" s="1014"/>
      <c r="DI126" s="1014"/>
      <c r="DJ126" s="1014"/>
      <c r="DK126" s="1014"/>
      <c r="DL126" s="1014" t="s">
        <v>472</v>
      </c>
      <c r="DM126" s="1014"/>
      <c r="DN126" s="1014"/>
      <c r="DO126" s="1014"/>
      <c r="DP126" s="1014"/>
      <c r="DQ126" s="1014" t="s">
        <v>225</v>
      </c>
      <c r="DR126" s="1014"/>
      <c r="DS126" s="1014"/>
      <c r="DT126" s="1014"/>
      <c r="DU126" s="1014"/>
      <c r="DV126" s="1015" t="s">
        <v>225</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225</v>
      </c>
      <c r="AB127" s="1053"/>
      <c r="AC127" s="1053"/>
      <c r="AD127" s="1053"/>
      <c r="AE127" s="1054"/>
      <c r="AF127" s="1055" t="s">
        <v>479</v>
      </c>
      <c r="AG127" s="1053"/>
      <c r="AH127" s="1053"/>
      <c r="AI127" s="1053"/>
      <c r="AJ127" s="1054"/>
      <c r="AK127" s="1055" t="s">
        <v>225</v>
      </c>
      <c r="AL127" s="1053"/>
      <c r="AM127" s="1053"/>
      <c r="AN127" s="1053"/>
      <c r="AO127" s="1054"/>
      <c r="AP127" s="1056" t="s">
        <v>225</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225</v>
      </c>
      <c r="DH127" s="1014"/>
      <c r="DI127" s="1014"/>
      <c r="DJ127" s="1014"/>
      <c r="DK127" s="1014"/>
      <c r="DL127" s="1014" t="s">
        <v>225</v>
      </c>
      <c r="DM127" s="1014"/>
      <c r="DN127" s="1014"/>
      <c r="DO127" s="1014"/>
      <c r="DP127" s="1014"/>
      <c r="DQ127" s="1014" t="s">
        <v>225</v>
      </c>
      <c r="DR127" s="1014"/>
      <c r="DS127" s="1014"/>
      <c r="DT127" s="1014"/>
      <c r="DU127" s="1014"/>
      <c r="DV127" s="1015" t="s">
        <v>225</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20175</v>
      </c>
      <c r="AB128" s="1142"/>
      <c r="AC128" s="1142"/>
      <c r="AD128" s="1142"/>
      <c r="AE128" s="1143"/>
      <c r="AF128" s="1144">
        <v>18717</v>
      </c>
      <c r="AG128" s="1142"/>
      <c r="AH128" s="1142"/>
      <c r="AI128" s="1142"/>
      <c r="AJ128" s="1143"/>
      <c r="AK128" s="1144">
        <v>19629</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225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225</v>
      </c>
      <c r="DH128" s="1134"/>
      <c r="DI128" s="1134"/>
      <c r="DJ128" s="1134"/>
      <c r="DK128" s="1134"/>
      <c r="DL128" s="1134" t="s">
        <v>225</v>
      </c>
      <c r="DM128" s="1134"/>
      <c r="DN128" s="1134"/>
      <c r="DO128" s="1134"/>
      <c r="DP128" s="1134"/>
      <c r="DQ128" s="1134" t="s">
        <v>225</v>
      </c>
      <c r="DR128" s="1134"/>
      <c r="DS128" s="1134"/>
      <c r="DT128" s="1134"/>
      <c r="DU128" s="1134"/>
      <c r="DV128" s="1135" t="s">
        <v>225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2427283</v>
      </c>
      <c r="AB129" s="1053"/>
      <c r="AC129" s="1053"/>
      <c r="AD129" s="1053"/>
      <c r="AE129" s="1054"/>
      <c r="AF129" s="1055">
        <v>2374230</v>
      </c>
      <c r="AG129" s="1053"/>
      <c r="AH129" s="1053"/>
      <c r="AI129" s="1053"/>
      <c r="AJ129" s="1054"/>
      <c r="AK129" s="1055">
        <v>2349499</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225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444745</v>
      </c>
      <c r="AB130" s="1053"/>
      <c r="AC130" s="1053"/>
      <c r="AD130" s="1053"/>
      <c r="AE130" s="1054"/>
      <c r="AF130" s="1055">
        <v>425251</v>
      </c>
      <c r="AG130" s="1053"/>
      <c r="AH130" s="1053"/>
      <c r="AI130" s="1053"/>
      <c r="AJ130" s="1054"/>
      <c r="AK130" s="1055">
        <v>416739</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4.5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1982538</v>
      </c>
      <c r="AB131" s="1078"/>
      <c r="AC131" s="1078"/>
      <c r="AD131" s="1078"/>
      <c r="AE131" s="1079"/>
      <c r="AF131" s="1077">
        <v>1948979</v>
      </c>
      <c r="AG131" s="1078"/>
      <c r="AH131" s="1078"/>
      <c r="AI131" s="1078"/>
      <c r="AJ131" s="1079"/>
      <c r="AK131" s="1077">
        <v>1932760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472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4.4719949879999996</v>
      </c>
      <c r="AB132" s="1194"/>
      <c r="AC132" s="1194"/>
      <c r="AD132" s="1194"/>
      <c r="AE132" s="1195"/>
      <c r="AF132" s="1196">
        <v>4.3548955630000004</v>
      </c>
      <c r="AG132" s="1194"/>
      <c r="AH132" s="1194"/>
      <c r="AI132" s="1194"/>
      <c r="AJ132" s="1195"/>
      <c r="AK132" s="1196">
        <v>4.7473561130000004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4</v>
      </c>
      <c r="AB133" s="1177"/>
      <c r="AC133" s="1177"/>
      <c r="AD133" s="1177"/>
      <c r="AE133" s="1178"/>
      <c r="AF133" s="1176">
        <v>4.3</v>
      </c>
      <c r="AG133" s="1177"/>
      <c r="AH133" s="1177"/>
      <c r="AI133" s="1177"/>
      <c r="AJ133" s="1178"/>
      <c r="AK133" s="1176">
        <v>4.5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vc3D5tUjER0+W7lloq+XffFVnENn9oMBSPlrx7wWYt3YFYm3U1aizjBewXnwm4RwRLrb19L3xYVh3q4hZV2RA==" saltValue="I6R+FkrqByC8/TjUhnM/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4"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fxXdp0vCysGjog0M2ftzY0nTSW2TyrkTVOdLa5N93VqagOQ5b/2MEJ7c37qJ2F7pO4e0uNkim7m3ETtXgvwGw==" saltValue="Ei+HP+jx8pnaihqZWZAj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vDNZs811k64zOd7ru+tUizESVpawLjC5K5jk9/r9w/SyJawDtlL91I9CHnpwURVoZaSKz5tna2vXH/C5vbQ==" saltValue="6wL4F1ia6BYuLJRlTxWM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568651</v>
      </c>
      <c r="AP9" s="313">
        <v>172475</v>
      </c>
      <c r="AQ9" s="314">
        <v>172204</v>
      </c>
      <c r="AR9" s="315">
        <v>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77215</v>
      </c>
      <c r="AP10" s="316">
        <v>23420</v>
      </c>
      <c r="AQ10" s="317">
        <v>20524</v>
      </c>
      <c r="AR10" s="318">
        <v>14.1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85944</v>
      </c>
      <c r="AP11" s="316">
        <v>26067</v>
      </c>
      <c r="AQ11" s="317">
        <v>26395</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1752</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33607</v>
      </c>
      <c r="AP14" s="316">
        <v>10193</v>
      </c>
      <c r="AQ14" s="317">
        <v>7974</v>
      </c>
      <c r="AR14" s="318">
        <v>27.8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106185</v>
      </c>
      <c r="AP15" s="316">
        <v>32207</v>
      </c>
      <c r="AQ15" s="317">
        <v>4531</v>
      </c>
      <c r="AR15" s="318">
        <v>610.79999999999995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-53415</v>
      </c>
      <c r="AP16" s="316">
        <v>-16201</v>
      </c>
      <c r="AQ16" s="317">
        <v>-15679</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818187</v>
      </c>
      <c r="AP17" s="316">
        <v>248161</v>
      </c>
      <c r="AQ17" s="317">
        <v>217700</v>
      </c>
      <c r="AR17" s="318">
        <v>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21.84</v>
      </c>
      <c r="AP21" s="329">
        <v>19.600000000000001</v>
      </c>
      <c r="AQ21" s="330">
        <v>2.2400000000000002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97.5</v>
      </c>
      <c r="AP22" s="334">
        <v>95.1</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389936</v>
      </c>
      <c r="AP32" s="343">
        <v>118270</v>
      </c>
      <c r="AQ32" s="344">
        <v>110920</v>
      </c>
      <c r="AR32" s="345">
        <v>6.6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135640</v>
      </c>
      <c r="AP35" s="343">
        <v>41140</v>
      </c>
      <c r="AQ35" s="344">
        <v>30367</v>
      </c>
      <c r="AR35" s="345">
        <v>35.5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2151</v>
      </c>
      <c r="AP36" s="343">
        <v>652</v>
      </c>
      <c r="AQ36" s="344">
        <v>2045</v>
      </c>
      <c r="AR36" s="345">
        <v>-68.099999999999994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396</v>
      </c>
      <c r="AP37" s="343">
        <v>120</v>
      </c>
      <c r="AQ37" s="344">
        <v>314</v>
      </c>
      <c r="AR37" s="345">
        <v>-61.8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28</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-19629</v>
      </c>
      <c r="AP39" s="343">
        <v>-5954</v>
      </c>
      <c r="AQ39" s="344">
        <v>-3766</v>
      </c>
      <c r="AR39" s="345">
        <v>58.1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-416739</v>
      </c>
      <c r="AP40" s="343">
        <v>-126399</v>
      </c>
      <c r="AQ40" s="344">
        <v>-106993</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91755</v>
      </c>
      <c r="AP41" s="343">
        <v>27830</v>
      </c>
      <c r="AQ41" s="344">
        <v>32915</v>
      </c>
      <c r="AR41" s="345">
        <v>-15.4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806105</v>
      </c>
      <c r="AN51" s="365">
        <v>220428</v>
      </c>
      <c r="AO51" s="366">
        <v>-33.5</v>
      </c>
      <c r="AP51" s="367">
        <v>280458</v>
      </c>
      <c r="AQ51" s="368">
        <v>-15.8</v>
      </c>
      <c r="AR51" s="369">
        <v>-17.7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582399</v>
      </c>
      <c r="AN52" s="373">
        <v>159256</v>
      </c>
      <c r="AO52" s="374">
        <v>-31.7</v>
      </c>
      <c r="AP52" s="375">
        <v>127286</v>
      </c>
      <c r="AQ52" s="376">
        <v>0.4</v>
      </c>
      <c r="AR52" s="377">
        <v>-32.1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669159</v>
      </c>
      <c r="AN53" s="365">
        <v>187702</v>
      </c>
      <c r="AO53" s="366">
        <v>-14.8</v>
      </c>
      <c r="AP53" s="367">
        <v>237994</v>
      </c>
      <c r="AQ53" s="368">
        <v>-15.1</v>
      </c>
      <c r="AR53" s="369">
        <v>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358020</v>
      </c>
      <c r="AN54" s="373">
        <v>100426</v>
      </c>
      <c r="AO54" s="374">
        <v>-36.9</v>
      </c>
      <c r="AP54" s="375">
        <v>110361</v>
      </c>
      <c r="AQ54" s="376">
        <v>-13.3</v>
      </c>
      <c r="AR54" s="377">
        <v>-23.6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1199291</v>
      </c>
      <c r="AN55" s="365">
        <v>343243</v>
      </c>
      <c r="AO55" s="366">
        <v>82.9</v>
      </c>
      <c r="AP55" s="367">
        <v>267911</v>
      </c>
      <c r="AQ55" s="368">
        <v>12.6</v>
      </c>
      <c r="AR55" s="369">
        <v>70.3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424090</v>
      </c>
      <c r="AN56" s="373">
        <v>121377</v>
      </c>
      <c r="AO56" s="374">
        <v>20.9</v>
      </c>
      <c r="AP56" s="375">
        <v>106425</v>
      </c>
      <c r="AQ56" s="376">
        <v>-3.6</v>
      </c>
      <c r="AR56" s="377">
        <v>24.5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917694</v>
      </c>
      <c r="AN57" s="365">
        <v>269276</v>
      </c>
      <c r="AO57" s="366">
        <v>-21.5</v>
      </c>
      <c r="AP57" s="367">
        <v>228215</v>
      </c>
      <c r="AQ57" s="368">
        <v>-14.8</v>
      </c>
      <c r="AR57" s="369">
        <v>-6.7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670122</v>
      </c>
      <c r="AN58" s="373">
        <v>196632</v>
      </c>
      <c r="AO58" s="374">
        <v>62</v>
      </c>
      <c r="AP58" s="375">
        <v>117571</v>
      </c>
      <c r="AQ58" s="376">
        <v>10.5</v>
      </c>
      <c r="AR58" s="377">
        <v>51.5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1801282</v>
      </c>
      <c r="AN59" s="365">
        <v>546340</v>
      </c>
      <c r="AO59" s="366">
        <v>102.9</v>
      </c>
      <c r="AP59" s="367">
        <v>264232</v>
      </c>
      <c r="AQ59" s="368">
        <v>15.8</v>
      </c>
      <c r="AR59" s="369">
        <v>87.1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872668</v>
      </c>
      <c r="AN60" s="373">
        <v>264685</v>
      </c>
      <c r="AO60" s="374">
        <v>34.6</v>
      </c>
      <c r="AP60" s="375">
        <v>133959</v>
      </c>
      <c r="AQ60" s="376">
        <v>13.9</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1078706</v>
      </c>
      <c r="AN61" s="380">
        <v>313398</v>
      </c>
      <c r="AO61" s="381">
        <v>23.2</v>
      </c>
      <c r="AP61" s="382">
        <v>255762</v>
      </c>
      <c r="AQ61" s="383">
        <v>-3.5</v>
      </c>
      <c r="AR61" s="369">
        <v>26.7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581460</v>
      </c>
      <c r="AN62" s="373">
        <v>168475</v>
      </c>
      <c r="AO62" s="374">
        <v>9.8000000000000007</v>
      </c>
      <c r="AP62" s="375">
        <v>119120</v>
      </c>
      <c r="AQ62" s="376">
        <v>1.6</v>
      </c>
      <c r="AR62" s="377">
        <v>8.1999999999999993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dPPbWV5YrFuLb9YN/1tGKt9AxNdG5R+uyXTPkMKhx4R5x2Q40mXePRzs44jqcDbnkgEBkFygbx51tnLRtW4CQ==" saltValue="ooRu6iyrMNK9RWPAQe1m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E0GdYWgNlYBReJfDci5w4ftzctMluQT/LXoVlxV4eOhqfgkkNn6sx6bLk6l52wI9sJsbE6cFyzA3Ql8ulrWQqg==" saltValue="MQi/V1lXCfFjktcwCZ39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2wwXugJACIWyoyD8f70aeWiQ+Hj1YEy0sgcj/t96jtZq5KxouG1B7mqkvwNEam7hddQvLm95dPv5G7fMnD4Mkg==" saltValue="XuB5ic3S4iyWZpveBqU8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28.77</v>
      </c>
      <c r="G47" s="12">
        <v>31.22</v>
      </c>
      <c r="H47" s="12">
        <v>31.93</v>
      </c>
      <c r="I47" s="12">
        <v>32.64</v>
      </c>
      <c r="J47" s="13">
        <v>32.99</v>
      </c>
    </row>
    <row r="48" spans="2:10" ht="57.75" customHeight="1" x14ac:dyDescent="0.15">
      <c r="B48" s="14"/>
      <c r="C48" s="1238" t="s">
        <v>4</v>
      </c>
      <c r="D48" s="1238"/>
      <c r="E48" s="1239"/>
      <c r="F48" s="15">
        <v>4.0999999999999996</v>
      </c>
      <c r="G48" s="16">
        <v>6.95</v>
      </c>
      <c r="H48" s="16">
        <v>7.55</v>
      </c>
      <c r="I48" s="16">
        <v>5.89</v>
      </c>
      <c r="J48" s="17">
        <v>4.4400000000000004</v>
      </c>
    </row>
    <row r="49" spans="2:10" ht="57.75" customHeight="1" thickBot="1" x14ac:dyDescent="0.2">
      <c r="B49" s="18"/>
      <c r="C49" s="1240" t="s">
        <v>5</v>
      </c>
      <c r="D49" s="1240"/>
      <c r="E49" s="1241"/>
      <c r="F49" s="19">
        <v>2.62</v>
      </c>
      <c r="G49" s="20">
        <v>2.81</v>
      </c>
      <c r="H49" s="20">
        <v>5.32</v>
      </c>
      <c r="I49" s="20">
        <v>5.04</v>
      </c>
      <c r="J49" s="21">
        <v>2.2400000000000002</v>
      </c>
    </row>
    <row r="50" spans="2:10" ht="13.5" customHeight="1" x14ac:dyDescent="0.15"/>
  </sheetData>
  <sheetProtection algorithmName="SHA-512" hashValue="Rq03bsGW6KJSM4WBRjmCzyt4uKVgiVGHvjIU/UpFnI4j3V8uS5lTB3c9da68Q2SRNHd2kOQOEpb8fG4H6i7dtw==" saltValue="Sl18QSk1gD2GBwNznMbK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2021-03-08T09:24:17Z</cp:lastPrinted>
  <dcterms:created xsi:type="dcterms:W3CDTF">2021-02-05T01:20:17Z</dcterms:created>
  <dcterms:modified xsi:type="dcterms:W3CDTF">2021-10-28T07:42:21Z</dcterms:modified>
  <cp:category/>
</cp:coreProperties>
</file>