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W:\総務企画課\02_財政班\2020年度\02_歳入歳出予算\01 予算編成・予算執行管理\01 各種照会\21年10月25日【照会】令和元年度財政状況資料集の作成について（公会計分）\01_回答\"/>
    </mc:Choice>
  </mc:AlternateContent>
  <xr:revisionPtr revIDLastSave="0" documentId="13_ncr:1_{980989CA-CA91-43C1-A1F0-D0AB3E73C1E1}"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<sst xmlns="http://schemas.openxmlformats.org/spreadsheetml/2006/main" count="1073" uniqueCount="630">
  <si>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</si>
  <si>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</si>
  <si>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</si>
  <si>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</si>
  <si>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</si>
  <si>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</si>
  <si>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</si>
  <si>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</si>
  <si>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</si>
  <si>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</si>
  <si>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</si>
  <si>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</si>
  <si>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</si>
  <si>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</si>
  <si>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</si>
  <si>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</si>
  <si>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</si>
  <si>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</si>
  <si>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</si>
  <si>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</si>
  <si>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</si>
  <si>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</si>
  <si>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</si>
  <si>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</si>
  <si>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</si>
  <si>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</si>
  <si>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</si>
  <si>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</si>
  <si>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</si>
  <si>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</si>
  <si>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</si>
  <si>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</si>
  <si>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</si>
  <si>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</si>
  <si>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</si>
  <si>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</si>
  <si>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</si>
  <si>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</si>
  <si>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</si>
  <si>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</si>
  <si>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</si>
  <si>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</si>
  <si>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</si>
  <si>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</si>
  <si>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</si>
  <si>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</si>
  <si>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</si>
  <si>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</si>
  <si>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</si>
  <si>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</si>
  <si>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</si>
  <si>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</si>
  <si>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</si>
  <si>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</si>
  <si>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</si>
  <si>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</si>
  <si>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</si>
  <si>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</si>
  <si>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</si>
  <si>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</si>
  <si>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</si>
  <si>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</si>
  <si>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</si>
  <si>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</si>
  <si>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</si>
  <si>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</si>
  <si>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</si>
  <si>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</si>
  <si>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</si>
  <si>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</si>
  <si>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</si>
  <si>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</si>
  <si>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</si>
  <si>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</si>
  <si>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</si>
  <si>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</si>
  <si>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</si>
  <si>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</si>
  <si>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</si>
  <si>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</si>
  <si>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</si>
  <si>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</si>
  <si>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</si>
  <si>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</si>
  <si>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</si>
  <si>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</si>
  <si>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</si>
  <si>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</si>
  <si>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</si>
  <si>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</si>
  <si>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</si>
  <si>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</si>
  <si>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</si>
  <si>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</si>
  <si>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</si>
  <si>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</si>
  <si>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</si>
  <si>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</si>
  <si>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</si>
  <si>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</si>
  <si>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</si>
  <si>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</si>
  <si>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</si>
  <si>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</si>
  <si>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</si>
  <si>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</si>
  <si>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</si>
  <si>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</si>
  <si>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</si>
  <si>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</si>
  <si>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</si>
  <si>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</si>
  <si>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</si>
  <si>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</si>
  <si>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</si>
  <si>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</si>
  <si>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</si>
  <si>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</si>
  <si>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</si>
  <si>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</si>
  <si>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</si>
  <si>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</si>
  <si>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</si>
  <si>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</si>
  <si>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</si>
  <si>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</si>
  <si>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</si>
  <si>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</si>
  <si>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</si>
  <si>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</si>
  <si>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</si>
  <si>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</si>
  <si>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</si>
  <si>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</si>
  <si>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</si>
  <si>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</si>
  <si>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</si>
  <si>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</si>
  <si>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</si>
  <si>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</si>
  <si>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</si>
  <si>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</si>
  <si>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</si>
  <si>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</si>
  <si>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</si>
  <si>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</si>
  <si>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</si>
  <si>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</si>
  <si>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</si>
  <si>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</si>
  <si>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</si>
  <si>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</si>
  <si>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</si>
  <si>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</si>
  <si>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</si>
  <si>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</si>
  <si>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</si>
  <si>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</si>
  <si>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</si>
  <si>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</si>
  <si>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</si>
  <si>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</si>
  <si>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</si>
  <si>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</si>
  <si>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</si>
  <si>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</si>
  <si>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</si>
  <si>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</si>
  <si>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</si>
  <si>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</si>
  <si>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</si>
  <si>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</si>
  <si>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</si>
  <si>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</si>
  <si>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</si>
  <si>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</si>
  <si>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</si>
  <si>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</si>
  <si>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</si>
  <si>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</si>
  <si>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</si>
  <si>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</si>
  <si>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</si>
  <si>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</si>
  <si>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</si>
  <si>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</si>
  <si>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</si>
  <si>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</si>
  <si>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</si>
  <si>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</si>
  <si>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</si>
  <si>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</si>
  <si>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</si>
  <si>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</si>
  <si>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</si>
  <si>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</si>
  <si>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</si>
  <si>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</si>
  <si>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</si>
  <si>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</si>
  <si>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</si>
  <si>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</si>
  <si>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</si>
  <si>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</si>
  <si>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</si>
  <si>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</si>
  <si>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</si>
  <si>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</si>
  <si>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</si>
  <si>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</si>
  <si>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</si>
  <si>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</si>
  <si>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</si>
  <si>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</si>
  <si>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</si>
  <si>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</si>
  <si>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</si>
  <si>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</si>
  <si>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</si>
  <si>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</si>
  <si>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</si>
  <si>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</si>
  <si>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福島県北塩原村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</si>
  <si>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</si>
  <si>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</si>
  <si>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</si>
  <si>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</si>
  <si>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</si>
  <si>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</si>
  <si>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</si>
  <si>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</si>
  <si>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</si>
  <si>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</si>
  <si>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</si>
  <si>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</si>
  <si>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</si>
  <si>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</si>
  <si>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</si>
  <si>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</si>
  <si>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</si>
  <si>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</si>
  <si>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</si>
  <si>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</si>
  <si>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</si>
  <si>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</si>
  <si>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</si>
  <si>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</si>
  <si>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</si>
  <si>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</si>
  <si>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</si>
  <si>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</si>
  <si>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</si>
  <si>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</si>
  <si>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</si>
  <si>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</si>
  <si>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</si>
  <si>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</si>
  <si>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</si>
  <si>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</si>
  <si>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</si>
  <si>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</si>
  <si>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</si>
  <si>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</si>
  <si>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</si>
  <si>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</si>
  <si>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</si>
  <si>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</si>
  <si>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</si>
  <si>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</si>
  <si>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</si>
  <si>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</si>
  <si>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</si>
  <si>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</si>
  <si>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</si>
  <si>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</si>
  <si>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</si>
  <si>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</si>
  <si>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</si>
  <si>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</si>
  <si>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</si>
  <si>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</si>
  <si>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</si>
  <si>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</si>
  <si>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</si>
  <si>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</si>
  <si>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</si>
  <si>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</si>
  <si>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</si>
  <si>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</si>
  <si>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</si>
  <si>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</si>
  <si>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</si>
  <si>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</si>
  <si>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</si>
  <si>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</si>
  <si>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</si>
  <si>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</si>
  <si>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</si>
  <si>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</si>
  <si>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</si>
  <si>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</si>
  <si>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</si>
  <si>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</si>
  <si>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</si>
  <si>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</si>
  <si>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</si>
  <si>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</si>
  <si>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</si>
  <si>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</si>
  <si>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</si>
  <si>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</si>
  <si>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</si>
  <si>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</si>
  <si>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</si>
  <si>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</si>
  <si>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</si>
  <si>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</si>
  <si>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</si>
  <si>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</si>
  <si>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</si>
  <si>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</si>
  <si>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</si>
  <si>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</si>
  <si>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</si>
  <si>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</si>
  <si>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</si>
  <si>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</si>
  <si>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</si>
  <si>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</si>
  <si>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</si>
  <si>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</si>
  <si>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</si>
  <si>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</si>
  <si>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</si>
  <si>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</si>
  <si>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</si>
  <si>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</si>
  <si>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</si>
  <si>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</si>
  <si>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</si>
  <si>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</si>
  <si>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</si>
  <si>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</si>
  <si>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</si>
  <si>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</si>
  <si>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</si>
  <si>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</si>
  <si>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</si>
  <si>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</si>
  <si>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</si>
  <si>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</si>
  <si>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</si>
  <si>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</si>
  <si>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</si>
  <si>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</si>
  <si>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</si>
  <si>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</si>
  <si>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</si>
  <si>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</si>
  <si>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</si>
  <si>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</si>
  <si>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</si>
  <si>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</si>
  <si>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</si>
  <si>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</si>
  <si>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</si>
  <si>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</si>
  <si>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</si>
  <si>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</si>
  <si>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</si>
  <si>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</si>
  <si>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</si>
  <si>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</si>
  <si>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</si>
  <si>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</si>
  <si>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</si>
  <si>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福島県北塩原村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</si>
  <si>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</si>
  <si>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</si>
  <si>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</si>
  <si>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</si>
  <si>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</si>
  <si>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</si>
  <si>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</si>
  <si>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</si>
  <si>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</si>
  <si>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</si>
  <si>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</si>
  <si>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</si>
  <si>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</si>
  <si>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</si>
  <si>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</si>
  <si>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</si>
  <si>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</si>
  <si>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</si>
  <si>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</si>
  <si>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</si>
  <si>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</si>
  <si>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</si>
  <si>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</si>
  <si>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</si>
  <si>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</si>
  <si>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</si>
  <si>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</si>
  <si>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</si>
  <si>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</si>
  <si>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</si>
  <si>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</si>
  <si>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</si>
  <si>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</si>
  <si>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</si>
  <si>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</si>
  <si>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</si>
  <si>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</si>
  <si>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</si>
  <si>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</si>
  <si>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</si>
  <si>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法非適用企業</t>
    <phoneticPr fontId="5"/>
  </si>
  <si>
    <t>簡易排水施設事業特別会計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</si>
  <si>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</si>
  <si>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</si>
  <si>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</si>
  <si>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</si>
  <si>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</si>
  <si>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</si>
  <si>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</si>
  <si>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</si>
  <si>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</si>
  <si>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</si>
  <si>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</si>
  <si>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</si>
  <si>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</si>
  <si>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</si>
  <si>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</si>
  <si>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</si>
  <si>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</si>
  <si>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</si>
  <si>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</si>
  <si>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</si>
  <si>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</si>
  <si>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</si>
  <si>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</si>
  <si>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</si>
  <si>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</si>
  <si>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</si>
  <si>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</si>
  <si>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</si>
  <si>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</si>
  <si>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</si>
  <si>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</si>
  <si>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</si>
  <si>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</si>
  <si>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</si>
  <si>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</si>
  <si>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</si>
  <si>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</si>
  <si>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</si>
  <si>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</si>
  <si>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</si>
  <si>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</si>
  <si>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</si>
  <si>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</si>
  <si>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</si>
  <si>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</si>
  <si>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</si>
  <si>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</si>
  <si>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</si>
  <si>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</si>
  <si>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</si>
  <si>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</si>
  <si>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</si>
  <si>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</si>
  <si>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</si>
  <si>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</si>
  <si>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</si>
  <si>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</si>
  <si>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</si>
  <si>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</si>
  <si>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</si>
  <si>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</si>
  <si>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</si>
  <si>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</si>
  <si>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</si>
  <si>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</si>
  <si>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</si>
  <si>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</si>
  <si>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</si>
  <si>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</si>
  <si>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</si>
  <si>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</si>
  <si>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</si>
  <si>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</si>
  <si>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</si>
  <si>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</si>
  <si>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</si>
  <si>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簡易水道事業費特別会計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</si>
  <si>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</si>
  <si>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</si>
  <si>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</si>
  <si>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介護保険事業特別会計（介護サービス事業勘定）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</si>
  <si>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</si>
  <si>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</si>
  <si>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</si>
  <si>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</si>
  <si>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</si>
  <si>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</si>
  <si>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</si>
  <si>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</si>
  <si>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</si>
  <si>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</si>
  <si>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</si>
  <si>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</si>
  <si>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</si>
  <si>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</si>
  <si>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</si>
  <si>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</si>
  <si>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</si>
  <si>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</si>
  <si>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</si>
  <si>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</si>
  <si>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</si>
  <si>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</si>
  <si>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</si>
  <si>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</si>
  <si>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</si>
  <si>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</si>
  <si>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</si>
  <si>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</si>
  <si>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</si>
  <si>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</si>
  <si>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</si>
  <si>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</si>
  <si>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</si>
  <si>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</si>
  <si>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</si>
  <si>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</si>
  <si>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</si>
  <si>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</si>
  <si>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</si>
  <si>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</si>
  <si>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</si>
  <si>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</si>
  <si>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</si>
  <si>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</si>
  <si>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</si>
  <si>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</si>
  <si>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</si>
  <si>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</si>
  <si>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</si>
  <si>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</si>
  <si>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</si>
  <si>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</si>
  <si>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</si>
  <si>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</si>
  <si>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</si>
  <si>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</si>
  <si>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</si>
  <si>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</si>
  <si>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</si>
  <si>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</si>
  <si>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</si>
  <si>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</si>
  <si>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</si>
  <si>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</si>
  <si>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</si>
  <si>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</si>
  <si>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</si>
  <si>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</si>
  <si>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</si>
  <si>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</si>
  <si>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</si>
  <si>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</si>
  <si>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</si>
  <si>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</si>
  <si>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</si>
  <si>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</si>
  <si>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</si>
  <si>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</si>
  <si>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</si>
  <si>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</si>
  <si>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</si>
  <si>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</si>
  <si>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</si>
  <si>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</si>
  <si>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</si>
  <si>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</si>
  <si>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</si>
  <si>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3.55</t>
  </si>
  <si>
    <t>▲ 4.21</t>
  </si>
  <si>
    <t>▲ 10.17</t>
  </si>
  <si>
    <t>▲ 5.49</t>
  </si>
  <si>
    <t>一般会計</t>
  </si>
  <si>
    <t>介護保険事業特別会計（保険事業勘定）</t>
  </si>
  <si>
    <t>国民健康保険事業費特別会計</t>
  </si>
  <si>
    <t>特定環境保全下水道事業特別会計</t>
  </si>
  <si>
    <t>簡易水道事業費特別会計</t>
  </si>
  <si>
    <t>農業集落排水事業特別会計</t>
  </si>
  <si>
    <t>後期高齢者医療特別会計</t>
  </si>
  <si>
    <t>簡易排水施設事業特別会計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</si>
  <si>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</si>
  <si>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</si>
  <si>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</si>
  <si>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</si>
  <si>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</si>
  <si>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</si>
  <si>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</si>
  <si>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</si>
  <si>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</si>
  <si>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</si>
  <si>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</si>
  <si>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</si>
  <si>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</si>
  <si>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</si>
  <si>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</si>
  <si>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</si>
  <si>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</si>
  <si>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21" eb="23">
      <t>トクベツ</t>
    </rPh>
    <rPh sb="23" eb="25">
      <t>カイケイ</t>
    </rPh>
    <phoneticPr fontId="2"/>
  </si>
  <si>
    <t>（株）ラビスパ</t>
    <rPh sb="1" eb="2">
      <t>カブ</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</si>
  <si>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</si>
  <si>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</si>
  <si>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</si>
  <si>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</si>
  <si>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</si>
  <si>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将来負担比率における同指数は、103.1(前年度比＋11.2)となり、主要因は、地方債償還の増によるものである。
実質公債比率(単年度)は、前年度比0.1ポイントの増。実質公債比率(3ｹ年平均)は、前年度比1.5増加した。
地方債を発行し、公共施設等を整備したためである。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</si>
  <si>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</si>
  <si>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</si>
  <si>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</si>
  <si>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公共施設等の長寿命化工事等を実施に伴い地方債を発行したことで、将来負担比率は増加した。</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</si>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</sst>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4AD8F5-8E6A-4F25-BE41-5556D08F2FF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F62-4843-863E-AD21704AE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236246</c:v>
                </c:pt>
                <c:pt idx="1">
                  <c:v>217748</c:v>
                </c:pt>
                <c:pt idx="2">
                  <c:v>209921</c:v>
                </c:pt>
                <c:pt idx="3">
                  <c:v>224129</c:v>
                </c:pt>
                <c:pt idx="4">
                  <c:v>127399</c:v>
                </c:pt>
              </c:numCache>
            </c:numRef>
          </c:val>
          <c:smooth val="0"/>
          <c:extLst>
            <c:ext xmlns:c16="http://schemas.microsoft.com/office/drawing/2014/chart" uri="{C3380CC4-5D6E-409C-BE32-E72D297353CC}">
              <c16:uniqueId val="{00000001-1F62-4843-863E-AD21704AE1D6}"/>
            </c:ext>
          </c:extLst>
        </c:ser>
        <c:dLbls>
          <c:showLegendKey val="0"/>
          <c:showVal val="0"/>
          <c:showCatName val="0"/>
          <c:showSerName val="0"/>
          <c:showPercent val="0"/>
          <c:showBubbleSize val="0"/>
        </c:dLbls>
        <c:marker val="1"/>
        <c:smooth val="0"/>
        <c:axId val="462578272"/>
        <c:axId val="462573568"/>
      </c:lineChart>
      <c:catAx>
        <c:axId val="462578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573568"/>
        <c:crosses val="autoZero"/>
        <c:auto val="1"/>
        <c:lblAlgn val="ctr"/>
        <c:lblOffset val="100"/>
        <c:tickLblSkip val="1"/>
        <c:tickMarkSkip val="1"/>
        <c:noMultiLvlLbl val="0"/>
      </c:catAx>
      <c:valAx>
        <c:axId val="4625735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578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12.34</c:v>
                </c:pt>
                <c:pt idx="1">
                  <c:v>9.0399999999999991</c:v>
                </c:pt>
                <c:pt idx="2">
                  <c:v>11.85</c:v>
                </c:pt>
                <c:pt idx="3">
                  <c:v>10.5</c:v>
                </c:pt>
                <c:pt idx="4">
                  <c:v>7.22</c:v>
                </c:pt>
              </c:numCache>
            </c:numRef>
          </c:val>
          <c:extLst>
            <c:ext xmlns:c16="http://schemas.microsoft.com/office/drawing/2014/chart" uri="{C3380CC4-5D6E-409C-BE32-E72D297353CC}">
              <c16:uniqueId val="{00000000-8CF0-43AE-BD36-DF2C33FB35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35.200000000000003</c:v>
                </c:pt>
                <c:pt idx="1">
                  <c:v>36.159999999999997</c:v>
                </c:pt>
                <c:pt idx="2">
                  <c:v>31.08</c:v>
                </c:pt>
                <c:pt idx="3">
                  <c:v>23.42</c:v>
                </c:pt>
                <c:pt idx="4">
                  <c:v>20.75</c:v>
                </c:pt>
              </c:numCache>
            </c:numRef>
          </c:val>
          <c:extLst>
            <c:ext xmlns:c16="http://schemas.microsoft.com/office/drawing/2014/chart" uri="{C3380CC4-5D6E-409C-BE32-E72D297353CC}">
              <c16:uniqueId val="{00000001-8CF0-43AE-BD36-DF2C33FB35F9}"/>
            </c:ext>
          </c:extLst>
        </c:ser>
        <c:dLbls>
          <c:showLegendKey val="0"/>
          <c:showVal val="0"/>
          <c:showCatName val="0"/>
          <c:showSerName val="0"/>
          <c:showPercent val="0"/>
          <c:showBubbleSize val="0"/>
        </c:dLbls>
        <c:gapWidth val="250"/>
        <c:overlap val="100"/>
        <c:axId val="462579840"/>
        <c:axId val="462574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2.2799999999999998</c:v>
                </c:pt>
                <c:pt idx="1">
                  <c:v>-3.55</c:v>
                </c:pt>
                <c:pt idx="2">
                  <c:v>-4.21</c:v>
                </c:pt>
                <c:pt idx="3">
                  <c:v>-10.17</c:v>
                </c:pt>
                <c:pt idx="4">
                  <c:v>-5.49</c:v>
                </c:pt>
              </c:numCache>
            </c:numRef>
          </c:val>
          <c:smooth val="0"/>
          <c:extLst>
            <c:ext xmlns:c16="http://schemas.microsoft.com/office/drawing/2014/chart" uri="{C3380CC4-5D6E-409C-BE32-E72D297353CC}">
              <c16:uniqueId val="{00000002-8CF0-43AE-BD36-DF2C33FB35F9}"/>
            </c:ext>
          </c:extLst>
        </c:ser>
        <c:dLbls>
          <c:showLegendKey val="0"/>
          <c:showVal val="0"/>
          <c:showCatName val="0"/>
          <c:showSerName val="0"/>
          <c:showPercent val="0"/>
          <c:showBubbleSize val="0"/>
        </c:dLbls>
        <c:marker val="1"/>
        <c:smooth val="0"/>
        <c:axId val="462579840"/>
        <c:axId val="462574744"/>
      </c:lineChart>
      <c:catAx>
        <c:axId val="4625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574744"/>
        <c:crosses val="autoZero"/>
        <c:auto val="1"/>
        <c:lblAlgn val="ctr"/>
        <c:lblOffset val="100"/>
        <c:tickLblSkip val="1"/>
        <c:tickMarkSkip val="1"/>
        <c:noMultiLvlLbl val="0"/>
      </c:catAx>
      <c:valAx>
        <c:axId val="46257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5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00-4725-8F6C-71F410A7F6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00-4725-8F6C-71F410A7F6A5}"/>
            </c:ext>
          </c:extLst>
        </c:ser>
        <c:ser>
          <c:idx val="2"/>
          <c:order val="2"/>
          <c:tx>
            <c:strRef>
              <c:f>データシート!$A$29</c:f>
              <c:strCache>
                <c:ptCount val="1"/>
                <c:pt idx="0">
                  <c:v>簡易排水施設事業特別会計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00-4725-8F6C-71F410A7F6A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600-4725-8F6C-71F410A7F6A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0600-4725-8F6C-71F410A7F6A5}"/>
            </c:ext>
          </c:extLst>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0.01</c:v>
                </c:pt>
                <c:pt idx="4">
                  <c:v>#N/A</c:v>
                </c:pt>
                <c:pt idx="5">
                  <c:v>0.1</c:v>
                </c:pt>
                <c:pt idx="6">
                  <c:v>#N/A</c:v>
                </c:pt>
                <c:pt idx="7">
                  <c:v>0.02</c:v>
                </c:pt>
                <c:pt idx="8">
                  <c:v>#N/A</c:v>
                </c:pt>
                <c:pt idx="9">
                  <c:v>0.02</c:v>
                </c:pt>
              </c:numCache>
            </c:numRef>
          </c:val>
          <c:extLst>
            <c:ext xmlns:c16="http://schemas.microsoft.com/office/drawing/2014/chart" uri="{C3380CC4-5D6E-409C-BE32-E72D297353CC}">
              <c16:uniqueId val="{00000005-0600-4725-8F6C-71F410A7F6A5}"/>
            </c:ext>
          </c:extLst>
        </c:ser>
        <c:ser>
          <c:idx val="6"/>
          <c:order val="6"/>
          <c:tx>
            <c:strRef>
              <c:f>データシート!$A$33</c:f>
              <c:strCache>
                <c:ptCount val="1"/>
                <c:pt idx="0">
                  <c:v>特定環境保全下水道事業特別会計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0.05</c:v>
                </c:pt>
                <c:pt idx="4">
                  <c:v>#N/A</c:v>
                </c:pt>
                <c:pt idx="5">
                  <c:v>0.08</c:v>
                </c:pt>
                <c:pt idx="6">
                  <c:v>#N/A</c:v>
                </c:pt>
                <c:pt idx="7">
                  <c:v>0.12</c:v>
                </c:pt>
                <c:pt idx="8">
                  <c:v>#N/A</c:v>
                </c:pt>
                <c:pt idx="9">
                  <c:v>0.08</c:v>
                </c:pt>
              </c:numCache>
            </c:numRef>
          </c:val>
          <c:extLst>
            <c:ext xmlns:c16="http://schemas.microsoft.com/office/drawing/2014/chart" uri="{C3380CC4-5D6E-409C-BE32-E72D297353CC}">
              <c16:uniqueId val="{00000006-0600-4725-8F6C-71F410A7F6A5}"/>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1.0900000000000001</c:v>
                </c:pt>
                <c:pt idx="4">
                  <c:v>#N/A</c:v>
                </c:pt>
                <c:pt idx="5">
                  <c:v>1.35</c:v>
                </c:pt>
                <c:pt idx="6">
                  <c:v>#N/A</c:v>
                </c:pt>
                <c:pt idx="7">
                  <c:v>1.44</c:v>
                </c:pt>
                <c:pt idx="8">
                  <c:v>#N/A</c:v>
                </c:pt>
                <c:pt idx="9">
                  <c:v>0.82</c:v>
                </c:pt>
              </c:numCache>
            </c:numRef>
          </c:val>
          <c:extLst>
            <c:ext xmlns:c16="http://schemas.microsoft.com/office/drawing/2014/chart" uri="{C3380CC4-5D6E-409C-BE32-E72D297353CC}">
              <c16:uniqueId val="{00000007-0600-4725-8F6C-71F410A7F6A5}"/>
            </c:ext>
          </c:extLst>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0.31</c:v>
                </c:pt>
                <c:pt idx="2">
                  <c:v>#N/A</c:v>
                </c:pt>
                <c:pt idx="3">
                  <c:v>0.32</c:v>
                </c:pt>
                <c:pt idx="4">
                  <c:v>#N/A</c:v>
                </c:pt>
                <c:pt idx="5">
                  <c:v>0.54</c:v>
                </c:pt>
                <c:pt idx="6">
                  <c:v>#N/A</c:v>
                </c:pt>
                <c:pt idx="7">
                  <c:v>0.72</c:v>
                </c:pt>
                <c:pt idx="8">
                  <c:v>#N/A</c:v>
                </c:pt>
                <c:pt idx="9">
                  <c:v>0.82</c:v>
                </c:pt>
              </c:numCache>
            </c:numRef>
          </c:val>
          <c:extLst>
            <c:ext xmlns:c16="http://schemas.microsoft.com/office/drawing/2014/chart" uri="{C3380CC4-5D6E-409C-BE32-E72D297353CC}">
              <c16:uniqueId val="{00000008-0600-4725-8F6C-71F410A7F6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12.34</c:v>
                </c:pt>
                <c:pt idx="2">
                  <c:v>#N/A</c:v>
                </c:pt>
                <c:pt idx="3">
                  <c:v>9.0299999999999994</c:v>
                </c:pt>
                <c:pt idx="4">
                  <c:v>#N/A</c:v>
                </c:pt>
                <c:pt idx="5">
                  <c:v>11.84</c:v>
                </c:pt>
                <c:pt idx="6">
                  <c:v>#N/A</c:v>
                </c:pt>
                <c:pt idx="7">
                  <c:v>10.49</c:v>
                </c:pt>
                <c:pt idx="8">
                  <c:v>#N/A</c:v>
                </c:pt>
                <c:pt idx="9">
                  <c:v>7.22</c:v>
                </c:pt>
              </c:numCache>
            </c:numRef>
          </c:val>
          <c:extLst>
            <c:ext xmlns:c16="http://schemas.microsoft.com/office/drawing/2014/chart" uri="{C3380CC4-5D6E-409C-BE32-E72D297353CC}">
              <c16:uniqueId val="{00000009-0600-4725-8F6C-71F410A7F6A5}"/>
            </c:ext>
          </c:extLst>
        </c:ser>
        <c:dLbls>
          <c:showLegendKey val="0"/>
          <c:showVal val="0"/>
          <c:showCatName val="0"/>
          <c:showSerName val="0"/>
          <c:showPercent val="0"/>
          <c:showBubbleSize val="0"/>
        </c:dLbls>
        <c:gapWidth val="150"/>
        <c:overlap val="100"/>
        <c:axId val="462576704"/>
        <c:axId val="462580232"/>
      </c:barChart>
      <c:catAx>
        <c:axId val="46257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580232"/>
        <c:crosses val="autoZero"/>
        <c:auto val="1"/>
        <c:lblAlgn val="ctr"/>
        <c:lblOffset val="100"/>
        <c:tickLblSkip val="1"/>
        <c:tickMarkSkip val="1"/>
        <c:noMultiLvlLbl val="0"/>
      </c:catAx>
      <c:valAx>
        <c:axId val="46258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57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404</c:v>
                </c:pt>
                <c:pt idx="5">
                  <c:v>415</c:v>
                </c:pt>
                <c:pt idx="8">
                  <c:v>403</c:v>
                </c:pt>
                <c:pt idx="11">
                  <c:v>387</c:v>
                </c:pt>
                <c:pt idx="14">
                  <c:v>397</c:v>
                </c:pt>
              </c:numCache>
            </c:numRef>
          </c:val>
          <c:extLst>
            <c:ext xmlns:c16="http://schemas.microsoft.com/office/drawing/2014/chart" uri="{C3380CC4-5D6E-409C-BE32-E72D297353CC}">
              <c16:uniqueId val="{00000000-D887-431B-A3CA-90582F92D8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87-431B-A3CA-90582F92D8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5</c:v>
                </c:pt>
                <c:pt idx="6">
                  <c:v>3</c:v>
                </c:pt>
                <c:pt idx="9">
                  <c:v>0</c:v>
                </c:pt>
                <c:pt idx="12">
                  <c:v>0</c:v>
                </c:pt>
              </c:numCache>
            </c:numRef>
          </c:val>
          <c:extLst>
            <c:ext xmlns:c16="http://schemas.microsoft.com/office/drawing/2014/chart" uri="{C3380CC4-5D6E-409C-BE32-E72D297353CC}">
              <c16:uniqueId val="{00000002-D887-431B-A3CA-90582F92D8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5</c:v>
                </c:pt>
                <c:pt idx="6">
                  <c:v>12</c:v>
                </c:pt>
                <c:pt idx="9">
                  <c:v>9</c:v>
                </c:pt>
                <c:pt idx="12">
                  <c:v>9</c:v>
                </c:pt>
              </c:numCache>
            </c:numRef>
          </c:val>
          <c:extLst>
            <c:ext xmlns:c16="http://schemas.microsoft.com/office/drawing/2014/chart" uri="{C3380CC4-5D6E-409C-BE32-E72D297353CC}">
              <c16:uniqueId val="{00000003-D887-431B-A3CA-90582F92D8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154</c:v>
                </c:pt>
                <c:pt idx="3">
                  <c:v>144</c:v>
                </c:pt>
                <c:pt idx="6">
                  <c:v>202</c:v>
                </c:pt>
                <c:pt idx="9">
                  <c:v>222</c:v>
                </c:pt>
                <c:pt idx="12">
                  <c:v>236</c:v>
                </c:pt>
              </c:numCache>
            </c:numRef>
          </c:val>
          <c:extLst>
            <c:ext xmlns:c16="http://schemas.microsoft.com/office/drawing/2014/chart" uri="{C3380CC4-5D6E-409C-BE32-E72D297353CC}">
              <c16:uniqueId val="{00000004-D887-431B-A3CA-90582F92D8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87-431B-A3CA-90582F92D8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87-431B-A3CA-90582F92D8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392</c:v>
                </c:pt>
                <c:pt idx="3">
                  <c:v>418</c:v>
                </c:pt>
                <c:pt idx="6">
                  <c:v>401</c:v>
                </c:pt>
                <c:pt idx="9">
                  <c:v>372</c:v>
                </c:pt>
                <c:pt idx="12">
                  <c:v>373</c:v>
                </c:pt>
              </c:numCache>
            </c:numRef>
          </c:val>
          <c:extLst>
            <c:ext xmlns:c16="http://schemas.microsoft.com/office/drawing/2014/chart" uri="{C3380CC4-5D6E-409C-BE32-E72D297353CC}">
              <c16:uniqueId val="{00000007-D887-431B-A3CA-90582F92D8F9}"/>
            </c:ext>
          </c:extLst>
        </c:ser>
        <c:dLbls>
          <c:showLegendKey val="0"/>
          <c:showVal val="0"/>
          <c:showCatName val="0"/>
          <c:showSerName val="0"/>
          <c:showPercent val="0"/>
          <c:showBubbleSize val="0"/>
        </c:dLbls>
        <c:gapWidth val="100"/>
        <c:overlap val="100"/>
        <c:axId val="462573176"/>
        <c:axId val="46257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c:v>
                </c:pt>
                <c:pt idx="2">
                  <c:v>#N/A</c:v>
                </c:pt>
                <c:pt idx="3">
                  <c:v>#N/A</c:v>
                </c:pt>
                <c:pt idx="4">
                  <c:v>157</c:v>
                </c:pt>
                <c:pt idx="5">
                  <c:v>#N/A</c:v>
                </c:pt>
                <c:pt idx="6">
                  <c:v>#N/A</c:v>
                </c:pt>
                <c:pt idx="7">
                  <c:v>215</c:v>
                </c:pt>
                <c:pt idx="8">
                  <c:v>#N/A</c:v>
                </c:pt>
                <c:pt idx="9">
                  <c:v>#N/A</c:v>
                </c:pt>
                <c:pt idx="10">
                  <c:v>216</c:v>
                </c:pt>
                <c:pt idx="11">
                  <c:v>#N/A</c:v>
                </c:pt>
                <c:pt idx="12">
                  <c:v>#N/A</c:v>
                </c:pt>
                <c:pt idx="13">
                  <c:v>221</c:v>
                </c:pt>
                <c:pt idx="14">
                  <c:v>#N/A</c:v>
                </c:pt>
              </c:numCache>
            </c:numRef>
          </c:val>
          <c:smooth val="0"/>
          <c:extLst>
            <c:ext xmlns:c16="http://schemas.microsoft.com/office/drawing/2014/chart" uri="{C3380CC4-5D6E-409C-BE32-E72D297353CC}">
              <c16:uniqueId val="{00000008-D887-431B-A3CA-90582F92D8F9}"/>
            </c:ext>
          </c:extLst>
        </c:ser>
        <c:dLbls>
          <c:showLegendKey val="0"/>
          <c:showVal val="0"/>
          <c:showCatName val="0"/>
          <c:showSerName val="0"/>
          <c:showPercent val="0"/>
          <c:showBubbleSize val="0"/>
        </c:dLbls>
        <c:marker val="1"/>
        <c:smooth val="0"/>
        <c:axId val="462573176"/>
        <c:axId val="462574352"/>
      </c:lineChart>
      <c:catAx>
        <c:axId val="46257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574352"/>
        <c:crosses val="autoZero"/>
        <c:auto val="1"/>
        <c:lblAlgn val="ctr"/>
        <c:lblOffset val="100"/>
        <c:tickLblSkip val="1"/>
        <c:tickMarkSkip val="1"/>
        <c:noMultiLvlLbl val="0"/>
      </c:catAx>
      <c:valAx>
        <c:axId val="46257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57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4244</c:v>
                </c:pt>
                <c:pt idx="5">
                  <c:v>4372</c:v>
                </c:pt>
                <c:pt idx="8">
                  <c:v>4353</c:v>
                </c:pt>
                <c:pt idx="11">
                  <c:v>4327</c:v>
                </c:pt>
                <c:pt idx="14">
                  <c:v>4269</c:v>
                </c:pt>
              </c:numCache>
            </c:numRef>
          </c:val>
          <c:extLst>
            <c:ext xmlns:c16="http://schemas.microsoft.com/office/drawing/2014/chart" uri="{C3380CC4-5D6E-409C-BE32-E72D297353CC}">
              <c16:uniqueId val="{00000000-CF31-4136-A47B-B134086508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187</c:v>
                </c:pt>
                <c:pt idx="5">
                  <c:v>156</c:v>
                </c:pt>
                <c:pt idx="8">
                  <c:v>150</c:v>
                </c:pt>
                <c:pt idx="11">
                  <c:v>144</c:v>
                </c:pt>
                <c:pt idx="14">
                  <c:v>136</c:v>
                </c:pt>
              </c:numCache>
            </c:numRef>
          </c:val>
          <c:extLst>
            <c:ext xmlns:c16="http://schemas.microsoft.com/office/drawing/2014/chart" uri="{C3380CC4-5D6E-409C-BE32-E72D297353CC}">
              <c16:uniqueId val="{00000001-CF31-4136-A47B-B134086508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1603</c:v>
                </c:pt>
                <c:pt idx="5">
                  <c:v>1464</c:v>
                </c:pt>
                <c:pt idx="8">
                  <c:v>1240</c:v>
                </c:pt>
                <c:pt idx="11">
                  <c:v>997</c:v>
                </c:pt>
                <c:pt idx="14">
                  <c:v>956</c:v>
                </c:pt>
              </c:numCache>
            </c:numRef>
          </c:val>
          <c:extLst>
            <c:ext xmlns:c16="http://schemas.microsoft.com/office/drawing/2014/chart" uri="{C3380CC4-5D6E-409C-BE32-E72D297353CC}">
              <c16:uniqueId val="{00000002-CF31-4136-A47B-B134086508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31-4136-A47B-B134086508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31-4136-A47B-B134086508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31-4136-A47B-B134086508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443</c:v>
                </c:pt>
                <c:pt idx="3">
                  <c:v>412</c:v>
                </c:pt>
                <c:pt idx="6">
                  <c:v>387</c:v>
                </c:pt>
                <c:pt idx="9">
                  <c:v>356</c:v>
                </c:pt>
                <c:pt idx="12">
                  <c:v>343</c:v>
                </c:pt>
              </c:numCache>
            </c:numRef>
          </c:val>
          <c:extLst>
            <c:ext xmlns:c16="http://schemas.microsoft.com/office/drawing/2014/chart" uri="{C3380CC4-5D6E-409C-BE32-E72D297353CC}">
              <c16:uniqueId val="{00000006-CF31-4136-A47B-B134086508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35</c:v>
                </c:pt>
                <c:pt idx="6">
                  <c:v>35</c:v>
                </c:pt>
                <c:pt idx="9">
                  <c:v>47</c:v>
                </c:pt>
                <c:pt idx="12">
                  <c:v>92</c:v>
                </c:pt>
              </c:numCache>
            </c:numRef>
          </c:val>
          <c:extLst>
            <c:ext xmlns:c16="http://schemas.microsoft.com/office/drawing/2014/chart" uri="{C3380CC4-5D6E-409C-BE32-E72D297353CC}">
              <c16:uniqueId val="{00000007-CF31-4136-A47B-B134086508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1919</c:v>
                </c:pt>
                <c:pt idx="3">
                  <c:v>1774</c:v>
                </c:pt>
                <c:pt idx="6">
                  <c:v>1779</c:v>
                </c:pt>
                <c:pt idx="9">
                  <c:v>1896</c:v>
                </c:pt>
                <c:pt idx="12">
                  <c:v>1984</c:v>
                </c:pt>
              </c:numCache>
            </c:numRef>
          </c:val>
          <c:extLst>
            <c:ext xmlns:c16="http://schemas.microsoft.com/office/drawing/2014/chart" uri="{C3380CC4-5D6E-409C-BE32-E72D297353CC}">
              <c16:uniqueId val="{00000008-CF31-4136-A47B-B134086508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4</c:v>
                </c:pt>
                <c:pt idx="6">
                  <c:v>1</c:v>
                </c:pt>
                <c:pt idx="9">
                  <c:v>1</c:v>
                </c:pt>
                <c:pt idx="12">
                  <c:v>0</c:v>
                </c:pt>
              </c:numCache>
            </c:numRef>
          </c:val>
          <c:extLst>
            <c:ext xmlns:c16="http://schemas.microsoft.com/office/drawing/2014/chart" uri="{C3380CC4-5D6E-409C-BE32-E72D297353CC}">
              <c16:uniqueId val="{00000009-CF31-4136-A47B-B134086508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4243</c:v>
                </c:pt>
                <c:pt idx="3">
                  <c:v>4385</c:v>
                </c:pt>
                <c:pt idx="6">
                  <c:v>4434</c:v>
                </c:pt>
                <c:pt idx="9">
                  <c:v>4554</c:v>
                </c:pt>
                <c:pt idx="12">
                  <c:v>4512</c:v>
                </c:pt>
              </c:numCache>
            </c:numRef>
          </c:val>
          <c:extLst>
            <c:ext xmlns:c16="http://schemas.microsoft.com/office/drawing/2014/chart" uri="{C3380CC4-5D6E-409C-BE32-E72D297353CC}">
              <c16:uniqueId val="{0000000A-CF31-4136-A47B-B13408650819}"/>
            </c:ext>
          </c:extLst>
        </c:ser>
        <c:dLbls>
          <c:showLegendKey val="0"/>
          <c:showVal val="0"/>
          <c:showCatName val="0"/>
          <c:showSerName val="0"/>
          <c:showPercent val="0"/>
          <c:showBubbleSize val="0"/>
        </c:dLbls>
        <c:gapWidth val="100"/>
        <c:overlap val="100"/>
        <c:axId val="462577488"/>
        <c:axId val="46954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583</c:v>
                </c:pt>
                <c:pt idx="2">
                  <c:v>#N/A</c:v>
                </c:pt>
                <c:pt idx="3">
                  <c:v>#N/A</c:v>
                </c:pt>
                <c:pt idx="4">
                  <c:v>617</c:v>
                </c:pt>
                <c:pt idx="5">
                  <c:v>#N/A</c:v>
                </c:pt>
                <c:pt idx="6">
                  <c:v>#N/A</c:v>
                </c:pt>
                <c:pt idx="7">
                  <c:v>893</c:v>
                </c:pt>
                <c:pt idx="8">
                  <c:v>#N/A</c:v>
                </c:pt>
                <c:pt idx="9">
                  <c:v>#N/A</c:v>
                </c:pt>
                <c:pt idx="10">
                  <c:v>1385</c:v>
                </c:pt>
                <c:pt idx="11">
                  <c:v>#N/A</c:v>
                </c:pt>
                <c:pt idx="12">
                  <c:v>#N/A</c:v>
                </c:pt>
                <c:pt idx="13">
                  <c:v>1570</c:v>
                </c:pt>
                <c:pt idx="14">
                  <c:v>#N/A</c:v>
                </c:pt>
              </c:numCache>
            </c:numRef>
          </c:val>
          <c:smooth val="0"/>
          <c:extLst>
            <c:ext xmlns:c16="http://schemas.microsoft.com/office/drawing/2014/chart" uri="{C3380CC4-5D6E-409C-BE32-E72D297353CC}">
              <c16:uniqueId val="{0000000B-CF31-4136-A47B-B13408650819}"/>
            </c:ext>
          </c:extLst>
        </c:ser>
        <c:dLbls>
          <c:showLegendKey val="0"/>
          <c:showVal val="0"/>
          <c:showCatName val="0"/>
          <c:showSerName val="0"/>
          <c:showPercent val="0"/>
          <c:showBubbleSize val="0"/>
        </c:dLbls>
        <c:marker val="1"/>
        <c:smooth val="0"/>
        <c:axId val="462577488"/>
        <c:axId val="469542496"/>
      </c:lineChart>
      <c:catAx>
        <c:axId val="46257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542496"/>
        <c:crosses val="autoZero"/>
        <c:auto val="1"/>
        <c:lblAlgn val="ctr"/>
        <c:lblOffset val="100"/>
        <c:tickLblSkip val="1"/>
        <c:tickMarkSkip val="1"/>
        <c:noMultiLvlLbl val="0"/>
      </c:catAx>
      <c:valAx>
        <c:axId val="46954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57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600</c:v>
                </c:pt>
                <c:pt idx="1">
                  <c:v>440</c:v>
                </c:pt>
                <c:pt idx="2">
                  <c:v>395</c:v>
                </c:pt>
              </c:numCache>
            </c:numRef>
          </c:val>
          <c:extLst>
            <c:ext xmlns:c16="http://schemas.microsoft.com/office/drawing/2014/chart" uri="{C3380CC4-5D6E-409C-BE32-E72D297353CC}">
              <c16:uniqueId val="{00000000-6509-40FE-8BA3-831BDA502F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c:v>
                </c:pt>
                <c:pt idx="1">
                  <c:v>85</c:v>
                </c:pt>
                <c:pt idx="2">
                  <c:v>84</c:v>
                </c:pt>
              </c:numCache>
            </c:numRef>
          </c:val>
          <c:extLst>
            <c:ext xmlns:c16="http://schemas.microsoft.com/office/drawing/2014/chart" uri="{C3380CC4-5D6E-409C-BE32-E72D297353CC}">
              <c16:uniqueId val="{00000001-6509-40FE-8BA3-831BDA502F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464</c:v>
                </c:pt>
                <c:pt idx="1">
                  <c:v>375</c:v>
                </c:pt>
                <c:pt idx="2">
                  <c:v>361</c:v>
                </c:pt>
              </c:numCache>
            </c:numRef>
          </c:val>
          <c:extLst>
            <c:ext xmlns:c16="http://schemas.microsoft.com/office/drawing/2014/chart" uri="{C3380CC4-5D6E-409C-BE32-E72D297353CC}">
              <c16:uniqueId val="{00000002-6509-40FE-8BA3-831BDA502FDA}"/>
            </c:ext>
          </c:extLst>
        </c:ser>
        <c:dLbls>
          <c:showLegendKey val="0"/>
          <c:showVal val="0"/>
          <c:showCatName val="0"/>
          <c:showSerName val="0"/>
          <c:showPercent val="0"/>
          <c:showBubbleSize val="0"/>
        </c:dLbls>
        <c:gapWidth val="120"/>
        <c:overlap val="100"/>
        <c:axId val="469543672"/>
        <c:axId val="469546024"/>
      </c:barChart>
      <c:catAx>
        <c:axId val="46954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546024"/>
        <c:crosses val="autoZero"/>
        <c:auto val="1"/>
        <c:lblAlgn val="ctr"/>
        <c:lblOffset val="100"/>
        <c:tickLblSkip val="1"/>
        <c:tickMarkSkip val="1"/>
        <c:noMultiLvlLbl val="0"/>
      </c:catAx>
      <c:valAx>
        <c:axId val="469546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54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{E7A451C8-693A-4B7F-AF7E-F2B9FCF0C243}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0C4-4DBC-B3B6-549281AACC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{DB9A2C25-7D71-4AA9-89FE-4F95EA093CCD}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C4-4DBC-B3B6-549281AACC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{54A534FB-FB98-4C84-BFC9-93F3738DA9F4}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C4-4DBC-B3B6-549281AACC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{C984D76D-F71D-4A69-9813-E0985C575A6A}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C4-4DBC-B3B6-549281AACC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{BFE01F05-558F-4DE7-9073-EC863A4DB482}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C4-4DBC-B3B6-549281AACC2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{52C4FE4C-929D-424B-A8D7-01FE1F020FA9}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0C4-4DBC-B3B6-549281AACC2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{2FF4DD78-6BE7-4AF6-9361-00D77310AD1F}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0C4-4DBC-B3B6-549281AACC2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{32E8CED6-86D7-40CA-B4A1-9E8E550D36DD}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0C4-4DBC-B3B6-549281AACC2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{2FADC1ED-DB7F-4395-BC75-8DB1999350C0}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0C4-4DBC-B3B6-549281AACC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66.599999999999994</c:v>
                </c:pt>
                <c:pt idx="8">
                  <c:v>70.900000000000006</c:v>
                </c:pt>
                <c:pt idx="16">
                  <c:v>72.900000000000006</c:v>
                </c:pt>
                <c:pt idx="24">
                  <c:v>70.2</c:v>
                </c:pt>
                <c:pt idx="32">
                  <c:v>77.3</c:v>
                </c:pt>
              </c:numCache>
            </c:numRef>
          </c:xVal>
          <c:yVal>
            <c:numRef>
              <c:f>公会計指標分析・財政指標組合せ分析表!$BP$51:$DC$51</c:f>
              <c:numCache>
                <c:formatCode>#,##0.0;"▲ "#,##0.0</c:formatCode>
                <c:ptCount val="40"/>
                <c:pt idx="0">
                  <c:v>34.799999999999997</c:v>
                </c:pt>
                <c:pt idx="8">
                  <c:v>38.200000000000003</c:v>
                </c:pt>
                <c:pt idx="16">
                  <c:v>57.8</c:v>
                </c:pt>
                <c:pt idx="24">
                  <c:v>91.9</c:v>
                </c:pt>
                <c:pt idx="32">
                  <c:v>103.1</c:v>
                </c:pt>
              </c:numCache>
            </c:numRef>
          </c:yVal>
          <c:smooth val="0"/>
          <c:extLst>
            <c:ext xmlns:c16="http://schemas.microsoft.com/office/drawing/2014/chart" uri="{C3380CC4-5D6E-409C-BE32-E72D297353CC}">
              <c16:uniqueId val="{00000009-E0C4-4DBC-B3B6-549281AACC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5647189395424203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{871B0FF2-C6D3-4F2E-AF6E-230061913C1C}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0C4-4DBC-B3B6-549281AACC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{852D8BCE-55B7-4C9C-A78C-05B73EE2583A}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C4-4DBC-B3B6-549281AACC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{0CCB9F64-C02A-41B4-802D-D4AE4E133E76}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C4-4DBC-B3B6-549281AACC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{494098CB-2334-47AF-92C8-7F2F286FEF33}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C4-4DBC-B3B6-549281AACC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{F32558F9-DA45-459B-8865-61487C24E2A1}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C4-4DBC-B3B6-549281AACC23}"/>
                </c:ext>
              </c:extLst>
            </c:dLbl>
            <c:dLbl>
              <c:idx val="8"/>
              <c:layout>
                <c:manualLayout>
                  <c:x val="-3.6934552559393298E-2"/>
                  <c:y val="-8.4363769155378313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{9D582275-EBAB-4271-AD15-774108C039D6}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0C4-4DBC-B3B6-549281AACC23}"/>
                </c:ext>
              </c:extLst>
            </c:dLbl>
            <c:dLbl>
              <c:idx val="16"/>
              <c:layout>
                <c:manualLayout>
                  <c:x val="-2.3853859453899444E-2"/>
                  <c:y val="-4.5114315056352043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{3A1698D1-690B-4DC1-AE5B-3741B3BBFA75}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0C4-4DBC-B3B6-549281AACC2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{5196DEC8-F296-475A-A897-9D2CE1A97E69}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0C4-4DBC-B3B6-549281AACC2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{463164D4-D014-4EC2-A559-C63EA52E22B7}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0C4-4DBC-B3B6-549281AACC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C4-4DBC-B3B6-549281AACC23}"/>
            </c:ext>
          </c:extLst>
        </c:ser>
        <c:dLbls>
          <c:showLegendKey val="0"/>
          <c:showVal val="1"/>
          <c:showCatName val="0"/>
          <c:showSerName val="0"/>
          <c:showPercent val="0"/>
          <c:showBubbleSize val="0"/>
        </c:dLbls>
        <c:axId val="46179840"/>
        <c:axId val="46181760"/>
      </c:scatterChart>
      <c:valAx>
        <c:axId val="46179840"/>
        <c:scaling>
          <c:orientation val="minMax"/>
          <c:max val="7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944134870748676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{BC3D9CC8-91BD-4FD5-B320-F1CD3F754C82}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A4A-46A7-A100-9FA541FC8B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{5B036653-0454-470B-A98C-E3C73A798141}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4A-46A7-A100-9FA541FC8B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{BDAE5237-A563-4BE8-8E3F-16A4EFC884DB}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4A-46A7-A100-9FA541FC8B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{D3E3D9C6-909C-4FC3-9C40-4FC350E70906}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4A-46A7-A100-9FA541FC8B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{777B55E1-FAC6-41A9-A046-4FEE11129A7A}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4A-46A7-A100-9FA541FC8BDC}"/>
                </c:ext>
              </c:extLst>
            </c:dLbl>
            <c:dLbl>
              <c:idx val="8"/>
              <c:layout>
                <c:manualLayout>
                  <c:x val="-4.045184836747266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{154657BC-6D03-412C-89F4-9CB6629EA04E}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A4A-46A7-A100-9FA541FC8BD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{B813F4BB-B050-4917-8C9D-3376988C12A1}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A4A-46A7-A100-9FA541FC8BD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{A7379886-9CDB-4639-B711-1B59C95A96D6}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A4A-46A7-A100-9FA541FC8BD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{C4CE2F73-2F1C-49FA-85B7-8D6B674B7B93}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A4A-46A7-A100-9FA541FC8B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11</c:v>
                </c:pt>
                <c:pt idx="24">
                  <c:v>12.7</c:v>
                </c:pt>
                <c:pt idx="32">
                  <c:v>14.2</c:v>
                </c:pt>
              </c:numCache>
            </c:numRef>
          </c:xVal>
          <c:yVal>
            <c:numRef>
              <c:f>公会計指標分析・財政指標組合せ分析表!$BP$73:$DC$73</c:f>
              <c:numCache>
                <c:formatCode>#,##0.0;"▲ "#,##0.0</c:formatCode>
                <c:ptCount val="40"/>
                <c:pt idx="0">
                  <c:v>34.799999999999997</c:v>
                </c:pt>
                <c:pt idx="8">
                  <c:v>38.200000000000003</c:v>
                </c:pt>
                <c:pt idx="16">
                  <c:v>57.8</c:v>
                </c:pt>
                <c:pt idx="24">
                  <c:v>91.9</c:v>
                </c:pt>
                <c:pt idx="32">
                  <c:v>103.1</c:v>
                </c:pt>
              </c:numCache>
            </c:numRef>
          </c:yVal>
          <c:smooth val="0"/>
          <c:extLst>
            <c:ext xmlns:c16="http://schemas.microsoft.com/office/drawing/2014/chart" uri="{C3380CC4-5D6E-409C-BE32-E72D297353CC}">
              <c16:uniqueId val="{00000009-9A4A-46A7-A100-9FA541FC8B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{0961FC2E-448A-4C82-B3C3-4C2986E9A5F9}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A4A-46A7-A100-9FA541FC8B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{CD013408-4B24-4F3A-ADCF-F45101D2F519}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4A-46A7-A100-9FA541FC8B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{B13BDDB3-3883-4A71-87C2-3DBAAEB16D72}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4A-46A7-A100-9FA541FC8B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{F06C534F-1B68-4422-ADA4-32CC2370A8A8}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4A-46A7-A100-9FA541FC8B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{193BD530-68E6-4CD9-8843-7145FFB338E6}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4A-46A7-A100-9FA541FC8BDC}"/>
                </c:ext>
              </c:extLst>
            </c:dLbl>
            <c:dLbl>
              <c:idx val="8"/>
              <c:layout>
                <c:manualLayout>
                  <c:x val="-3.574334158097391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{8FC4B129-6E78-418B-9777-ECCFCB714391}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A4A-46A7-A100-9FA541FC8BDC}"/>
                </c:ext>
              </c:extLst>
            </c:dLbl>
            <c:dLbl>
              <c:idx val="16"/>
              <c:layout>
                <c:manualLayout>
                  <c:x val="-2.7652641657247356E-2"/>
                  <c:y val="-0.1001103152461082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{91AFF6EA-CFA2-4220-8E94-D53FFD7A66A9}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A4A-46A7-A100-9FA541FC8BDC}"/>
                </c:ext>
              </c:extLst>
            </c:dLbl>
            <c:dLbl>
              <c:idx val="24"/>
              <c:layout>
                <c:manualLayout>
                  <c:x val="-3.1697991619110633E-2"/>
                  <c:y val="-2.46490016144863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{09959445-9833-4436-A34E-281D571D6B9A}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A4A-46A7-A100-9FA541FC8BDC}"/>
                </c:ext>
              </c:extLst>
            </c:dLbl>
            <c:dLbl>
              <c:idx val="32"/>
              <c:layout>
                <c:manualLayout>
                  <c:x val="-3.1570342725075584E-2"/>
                  <c:y val="-6.24904531590025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{8C17161B-91F7-46C7-B903-F3F101738CA5}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A4A-46A7-A100-9FA541FC8B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A4A-46A7-A100-9FA541FC8BDC}"/>
            </c:ext>
          </c:extLst>
        </c:ser>
        <c:dLbls>
          <c:showLegendKey val="0"/>
          <c:showVal val="1"/>
          <c:showCatName val="0"/>
          <c:showSerName val="0"/>
          <c:showPercent val="0"/>
          <c:showBubbleSize val="0"/>
        </c:dLbls>
        <c:axId val="84219776"/>
        <c:axId val="84234240"/>
      </c:scatterChart>
      <c:valAx>
        <c:axId val="84219776"/>
        <c:scaling>
          <c:orientation val="minMax"/>
          <c:max val="14.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総合振興計画、過疎計画及び重点事業による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重点選別主義による事業実施により、一般会計</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及び企業会計は、ほぼ横ばいの推移である。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村民所得と福祉の向上に資する施設整備を積極</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投資してきたことから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、地方債の残高は、横ばいか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ら増加傾向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元利償還金は令和５年度、公営企業債の</a:t>
          </a:r>
          <a:r>
            <a:rPr lang="ja-JP" altLang="en-US" sz="1100">
              <a:effectLst/>
              <a:latin typeface="ＭＳ Ｐゴシック" panose="020B0600070205080204" pitchFamily="50" charset="-128"/>
              <a:ea typeface="ＭＳ Ｐゴシック" panose="020B0600070205080204" pitchFamily="50" charset="-128"/>
            </a:rPr>
            <a:t>元利償還</a:t>
          </a:r>
          <a:endParaRPr lang="en-US" altLang="ja-JP" sz="1100">
            <a:effectLst/>
            <a:latin typeface="ＭＳ Ｐゴシック" panose="020B0600070205080204" pitchFamily="50" charset="-128"/>
            <a:ea typeface="ＭＳ Ｐゴシック" panose="020B0600070205080204" pitchFamily="50" charset="-128"/>
          </a:endParaRPr>
        </a:p>
        <a:p>
          <a:r>
            <a:rPr lang="ja-JP" altLang="en-US" sz="1100">
              <a:effectLst/>
              <a:latin typeface="ＭＳ Ｐゴシック" panose="020B0600070205080204" pitchFamily="50" charset="-128"/>
              <a:ea typeface="ＭＳ Ｐゴシック" panose="020B0600070205080204" pitchFamily="50" charset="-128"/>
            </a:rPr>
            <a:t>金に対する繰入金は令和４年度がピークの見込み。</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債務負担行為においても、新たな設定予定はなく、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今後も減少していく見込みである。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地方債の計画的な償還を図っている。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公営企業債繰入見込みについては、一般会計からの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繰入金のうち、償還に充てる経費率が増加したことに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また、充当可能基金においては、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年度末には、</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千円となるなど、平成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年度以後、減少傾向とな</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福島県北塩原村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円積立てた一方で、震災関連の継続事業経費などにより、財政調整基金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百万円、公共施設等</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を取崩したことにより、基金全体で前年度比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まずは緊縮財政、税徴収の強化を主とする自主財源の確保をはじめとしたあらゆる歳入の確保により、財政状況を改善する必要がある。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基金への効果的な積立を行うため、余剰金からの積立ではなく、当初予算から積立金を計上し、基金に積み増しする財源を予め確保できる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よう、徹底した歳出削減と確実な歳入確保が最優先課題。</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中長期的には、全体的に減少傾向と推測される。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公共施設等維持補修基金は、公共施設等の改修事業への活用や、地域福祉基金は、保健福祉活動の促進と健康づくり事業への活用</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に基づく施設の改修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により取崩ししたため減。</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公共施設等維持補修基金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公共施設個別施設計画に基づき、中長期的な改修計画を立てる予定のため、計画的な積立及び取崩しを予定。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当初予算編成時に、景気の動向を踏まえ、村税や交付税の見込みなどを勘案したことによる減。</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災害などの不測の事態に備えるとともに、緊急的な政策的事業に備え、現在高を維持出来るよう努める。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減債対策債元利償還分のため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を取崩ししたことによる減。</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毎年度、減債対策債元利償還分のため取崩す予定であるため、減少傾向になる。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E819216-CC5E-4756-AFFA-6DB817B1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DCFCC1-ABC8-4D23-8C50-A3FBBBF760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2C291E-BC4A-4ED8-909F-CA1F806E731D}"/>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C35607F-79CC-4282-A82B-6922EE98CB52}"/>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8B052FF-4542-48C1-82E2-2BA945860C06}"/>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9056CAA-FB49-449E-90EA-E417761C2478}"/>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5176154-E6C7-4E52-AD2C-E2155BCC8546}"/>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72231D8-D791-4173-A669-F8710046C451}"/>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91FE8DD-DD07-4639-B5C8-E0F8436E2119}"/>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7396165-DEEF-4EFF-AAB2-9CBD49A96C8E}"/>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E388128-42E6-422C-B791-A449AE2883AC}"/>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94B63A4-B798-402A-832B-251F1ECEBC7D}"/>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F977243-508E-4100-867D-B04A9827EF2F}"/>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15B7433-882F-49D7-97A7-01EB61FF4C1A}"/>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2D4857F-C7DC-4F92-A192-95116A3EDBC9}"/>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949CD8B-7655-44F5-B2AE-9775F324F40C}"/>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A4F753A-2739-4CE6-A1A3-C66E39CACC66}"/>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790CB35-0527-4D81-A5B8-AC4D2CDA80FA}"/>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CC8CA3-2B9A-4690-90CE-F8959BA43DDA}"/>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1CE551D-0FA0-4D9E-8EB9-B662F3A0E8C1}"/>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0AEA91F-53DD-44A2-8601-801A913C95BD}"/>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80E8045-9FED-4318-9E62-8FF5D8E21651}"/>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5207386-8494-41FB-8C8B-0A4EDEEE7E66}"/>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A2C5A91-9F53-42EF-A3FD-E5CB1972838E}"/>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527B036-1AC4-4EED-B6ED-87C6290A426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F98C18C-0451-4F72-836C-A06BFE34A8E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D0CF394-4E80-4FB0-9706-1D2E247B2739}"/>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7676077-CDB4-43D3-A2FB-450FD458897C}"/>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DA28729-8FE6-43B4-9E2A-9C0D55D6A0ED}"/>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EFB213F-A29E-46F5-9089-FA0C50D27BF9}"/>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CE8E800-0997-491F-9EE6-C9BA712F249E}"/>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5A907C5-ABB9-4BA4-B7E1-9A78456656C5}"/>
            </a:ext>
          </a:extLst>
        </xdr:cNvPr>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0762C71-B1C8-4EF2-BCC4-90498278A913}"/>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0272275-45B2-4417-A701-30A01E9DE687}"/>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D5F3075-3D32-4010-874C-5221CED1E8E8}"/>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73164B-B4D6-47E2-A0A1-B960406B60AA}"/>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5F5A9F0-62A1-45AF-B319-7DFBF3CCCA1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58C6DCC-CE4F-4287-AF02-AABFEF13453C}"/>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2188D3F-D48B-4809-AC1C-485F2E56C819}"/>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E9B409C-4E8F-463D-AE56-EFD5DE6347C5}"/>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E8D5E95-902A-4FC0-A72B-A3D91681E0C6}"/>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FC369F-02A6-491A-9B67-4AA08C102EE5}"/>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0862D92-5965-4B82-87FD-C99A6CF567A1}"/>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75C010E-0867-4CED-A5A8-9143723B3976}"/>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BF5FF2E-CBB5-4E17-A5A3-93C19A996FA8}"/>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DCC8893-11DC-44A2-A8B2-40C296B86622}"/>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D920BE9-8FC3-4472-9931-997B65B4938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同指数は、類似団体平均を</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ポイント上回っており、</a:t>
          </a:r>
          <a:endParaRPr lang="ja-JP" altLang="ja-JP">
            <a:effectLst/>
          </a:endParaRPr>
        </a:p>
        <a:p>
          <a:r>
            <a:rPr kumimoji="1" lang="ja-JP" altLang="ja-JP" sz="1100">
              <a:solidFill>
                <a:schemeClr val="dk1"/>
              </a:solidFill>
              <a:effectLst/>
              <a:latin typeface="+mn-lt"/>
              <a:ea typeface="+mn-ea"/>
              <a:cs typeface="+mn-cs"/>
            </a:rPr>
            <a:t>全国平均や県内平均よりも上回っている状況である。</a:t>
          </a:r>
          <a:endParaRPr lang="ja-JP" altLang="ja-JP">
            <a:effectLst/>
          </a:endParaRPr>
        </a:p>
        <a:p>
          <a:r>
            <a:rPr kumimoji="1" lang="ja-JP" altLang="ja-JP" sz="1100">
              <a:solidFill>
                <a:schemeClr val="dk1"/>
              </a:solidFill>
              <a:effectLst/>
              <a:latin typeface="+mn-lt"/>
              <a:ea typeface="+mn-ea"/>
              <a:cs typeface="+mn-cs"/>
            </a:rPr>
            <a:t>これは、設備に係る建物等の老朽化率の増につながって</a:t>
          </a:r>
          <a:endParaRPr lang="ja-JP" altLang="ja-JP">
            <a:effectLst/>
          </a:endParaRPr>
        </a:p>
        <a:p>
          <a:r>
            <a:rPr kumimoji="1" lang="ja-JP" altLang="ja-JP" sz="1100">
              <a:solidFill>
                <a:schemeClr val="dk1"/>
              </a:solidFill>
              <a:effectLst/>
              <a:latin typeface="+mn-lt"/>
              <a:ea typeface="+mn-ea"/>
              <a:cs typeface="+mn-cs"/>
            </a:rPr>
            <a:t>いるので、効果的な公共施設等の長寿命化工事等</a:t>
          </a:r>
          <a:endParaRPr lang="ja-JP" altLang="ja-JP">
            <a:effectLst/>
          </a:endParaRPr>
        </a:p>
        <a:p>
          <a:r>
            <a:rPr kumimoji="1" lang="ja-JP" altLang="ja-JP" sz="1100">
              <a:solidFill>
                <a:schemeClr val="dk1"/>
              </a:solidFill>
              <a:effectLst/>
              <a:latin typeface="+mn-lt"/>
              <a:ea typeface="+mn-ea"/>
              <a:cs typeface="+mn-cs"/>
            </a:rPr>
            <a:t>を実施していく必要がある。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B0E6F1B-C8CB-42F8-80CF-E2C162EA2D7F}"/>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A9F81B8-317E-4FBE-9055-3314FCB6EBD8}"/>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64F9856-99FE-4E17-AC9E-51E367F4BFFD}"/>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69460F3-0402-452E-B26F-181EF7A945D5}"/>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03CA459-6577-4C91-A0B3-83417E271948}"/>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2E32B0E-8326-490D-A0DD-EE7D34A9E42E}"/>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0C36152-2777-4348-8462-6DC583188C81}"/>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7569932-2A2D-4784-A539-0053E01C99E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19D155C-FDB5-4155-8EF7-783AEA9BCC92}"/>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D9B2294-41CF-4362-B9DC-4DF67B302685}"/>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76ED3D7-A1FD-4605-9443-C839514ADFFE}"/>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E8252CE-BD05-4298-BDBC-51967AB887C1}"/>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E613FC3-4662-4CE3-8F4F-17B0CA399CCA}"/>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C55B8E7-5494-4804-A809-F07D08E23609}"/>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FF840BD-78D2-4E0F-893E-E5ADB067E75C}"/>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FFF6357-4E39-459A-8CC7-213F2D9AA78B}"/>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5F667060-A27B-47BE-94A5-5FE447FB184A}"/>
            </a:ext>
          </a:extLst>
        </xdr:cNvPr>
        <xdr:cNvCxnSpPr/>
      </xdr:nvCxnSpPr>
      <xdr:spPr>
        <a:xfrm flipV="1">
          <a:off x="4206240" y="4366683"/>
          <a:ext cx="1270" cy="13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76A6AA66-FE6A-4893-BCCF-6FD25C4ACC7A}"/>
            </a:ext>
          </a:extLst>
        </xdr:cNvPr>
        <xdr:cNvSpPr txBox="1"/>
      </xdr:nvSpPr>
      <xdr:spPr>
        <a:xfrm>
          <a:off x="4258945" y="57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24C9BEAA-5AF9-46C0-96C3-AC8C173B379B}"/>
            </a:ext>
          </a:extLst>
        </xdr:cNvPr>
        <xdr:cNvCxnSpPr/>
      </xdr:nvCxnSpPr>
      <xdr:spPr>
        <a:xfrm>
          <a:off x="4119245" y="57539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7EA35CBE-EAC7-4C1E-AAFE-099A012994AD}"/>
            </a:ext>
          </a:extLst>
        </xdr:cNvPr>
        <xdr:cNvSpPr txBox="1"/>
      </xdr:nvSpPr>
      <xdr:spPr>
        <a:xfrm>
          <a:off x="4258945" y="414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F03F4917-2ADA-4D56-B2E7-8093A7C273D8}"/>
            </a:ext>
          </a:extLst>
        </xdr:cNvPr>
        <xdr:cNvCxnSpPr/>
      </xdr:nvCxnSpPr>
      <xdr:spPr>
        <a:xfrm>
          <a:off x="4119245" y="43666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a:extLst>
            <a:ext uri="{FF2B5EF4-FFF2-40B4-BE49-F238E27FC236}">
              <a16:creationId xmlns:a16="http://schemas.microsoft.com/office/drawing/2014/main" id="{5C7907B9-BB2B-43BC-89EA-248499EB2644}"/>
            </a:ext>
          </a:extLst>
        </xdr:cNvPr>
        <xdr:cNvSpPr txBox="1"/>
      </xdr:nvSpPr>
      <xdr:spPr>
        <a:xfrm>
          <a:off x="4258945" y="49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14436F7E-3431-4DEF-AE60-CDDE96A38063}"/>
            </a:ext>
          </a:extLst>
        </xdr:cNvPr>
        <xdr:cNvSpPr/>
      </xdr:nvSpPr>
      <xdr:spPr>
        <a:xfrm>
          <a:off x="4157345" y="510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BDC9625A-8BE9-49D0-BC24-0ADDD230EE0C}"/>
            </a:ext>
          </a:extLst>
        </xdr:cNvPr>
        <xdr:cNvSpPr/>
      </xdr:nvSpPr>
      <xdr:spPr>
        <a:xfrm>
          <a:off x="3537585" y="50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37409592-A0C1-4C47-8610-196E0CC5CEFC}"/>
            </a:ext>
          </a:extLst>
        </xdr:cNvPr>
        <xdr:cNvSpPr/>
      </xdr:nvSpPr>
      <xdr:spPr>
        <a:xfrm>
          <a:off x="2867025" y="50311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3B8C084B-DFCD-4020-A333-7D6528A20DDE}"/>
            </a:ext>
          </a:extLst>
        </xdr:cNvPr>
        <xdr:cNvSpPr/>
      </xdr:nvSpPr>
      <xdr:spPr>
        <a:xfrm>
          <a:off x="2196465" y="5024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C301ABB3-A1F5-48AF-A14A-88066BEAFC79}"/>
            </a:ext>
          </a:extLst>
        </xdr:cNvPr>
        <xdr:cNvSpPr/>
      </xdr:nvSpPr>
      <xdr:spPr>
        <a:xfrm>
          <a:off x="1525905" y="4995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C49273-F0ED-4ECD-AFDD-483893E871D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019B7B7-0A7B-42CB-887D-A5A528EC2BB3}"/>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FEC2C4B-D7D2-4BE7-ACFB-3A10C36CD6B5}"/>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C83C86C-5C8E-481B-8A51-50A163735DB2}"/>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1B64DFF-A1A1-45D3-8572-443B40DC7D91}"/>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3387</xdr:rowOff>
    </xdr:from>
    <xdr:to>
      <xdr:col>23</xdr:col>
      <xdr:colOff>136525</xdr:colOff>
      <xdr:row>34</xdr:row>
      <xdr:rowOff>104987</xdr:rowOff>
    </xdr:to>
    <xdr:sp macro="" textlink="">
      <xdr:nvSpPr>
        <xdr:cNvPr id="81" name="楕円 80">
          <a:extLst>
            <a:ext uri="{FF2B5EF4-FFF2-40B4-BE49-F238E27FC236}">
              <a16:creationId xmlns:a16="http://schemas.microsoft.com/office/drawing/2014/main" id="{A6DE4C40-19CC-414A-B3D3-BD17230C00F1}"/>
            </a:ext>
          </a:extLst>
        </xdr:cNvPr>
        <xdr:cNvSpPr/>
      </xdr:nvSpPr>
      <xdr:spPr>
        <a:xfrm>
          <a:off x="4157345" y="57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89764</xdr:rowOff>
    </xdr:from>
    <xdr:ext cx="405111" cy="259045"/>
    <xdr:sp macro="" textlink="">
      <xdr:nvSpPr>
        <xdr:cNvPr id="82" name="有形固定資産減価償却率該当値テキスト">
          <a:extLst>
            <a:ext uri="{FF2B5EF4-FFF2-40B4-BE49-F238E27FC236}">
              <a16:creationId xmlns:a16="http://schemas.microsoft.com/office/drawing/2014/main" id="{FB50DABE-87EF-4601-AF82-83578632AE35}"/>
            </a:ext>
          </a:extLst>
        </xdr:cNvPr>
        <xdr:cNvSpPr txBox="1"/>
      </xdr:nvSpPr>
      <xdr:spPr>
        <a:xfrm>
          <a:off x="4258945" y="562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3" name="楕円 82">
          <a:extLst>
            <a:ext uri="{FF2B5EF4-FFF2-40B4-BE49-F238E27FC236}">
              <a16:creationId xmlns:a16="http://schemas.microsoft.com/office/drawing/2014/main" id="{7E9880D7-7C59-4CB1-A11D-3AEFF40FA222}"/>
            </a:ext>
          </a:extLst>
        </xdr:cNvPr>
        <xdr:cNvSpPr/>
      </xdr:nvSpPr>
      <xdr:spPr>
        <a:xfrm>
          <a:off x="3537585" y="5455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34</xdr:row>
      <xdr:rowOff>54187</xdr:rowOff>
    </xdr:to>
    <xdr:cxnSp macro="">
      <xdr:nvCxnSpPr>
        <xdr:cNvPr id="84" name="直線コネクタ 83">
          <a:extLst>
            <a:ext uri="{FF2B5EF4-FFF2-40B4-BE49-F238E27FC236}">
              <a16:creationId xmlns:a16="http://schemas.microsoft.com/office/drawing/2014/main" id="{7A3C2BF5-5537-4AF9-9E91-10C1B8FE258A}"/>
            </a:ext>
          </a:extLst>
        </xdr:cNvPr>
        <xdr:cNvCxnSpPr/>
      </xdr:nvCxnSpPr>
      <xdr:spPr>
        <a:xfrm>
          <a:off x="3588385" y="5506085"/>
          <a:ext cx="619760" cy="2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16510</xdr:rowOff>
    </xdr:from>
    <xdr:to>
      <xdr:col>15</xdr:col>
      <xdr:colOff>187325</xdr:colOff>
      <xdr:row>33</xdr:row>
      <xdr:rowOff>118110</xdr:rowOff>
    </xdr:to>
    <xdr:sp macro="" textlink="">
      <xdr:nvSpPr>
        <xdr:cNvPr id="85" name="楕円 84">
          <a:extLst>
            <a:ext uri="{FF2B5EF4-FFF2-40B4-BE49-F238E27FC236}">
              <a16:creationId xmlns:a16="http://schemas.microsoft.com/office/drawing/2014/main" id="{B8DC117D-5C86-4FB9-8FFC-A82C4658EE12}"/>
            </a:ext>
          </a:extLst>
        </xdr:cNvPr>
        <xdr:cNvSpPr/>
      </xdr:nvSpPr>
      <xdr:spPr>
        <a:xfrm>
          <a:off x="2867025" y="5548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141605</xdr:rowOff>
    </xdr:from>
    <xdr:to>
      <xdr:col>19</xdr:col>
      <xdr:colOff>136525</xdr:colOff>
      <xdr:row>33</xdr:row>
      <xdr:rowOff>67310</xdr:rowOff>
    </xdr:to>
    <xdr:cxnSp macro="">
      <xdr:nvCxnSpPr>
        <xdr:cNvPr id="86" name="直線コネクタ 85">
          <a:extLst>
            <a:ext uri="{FF2B5EF4-FFF2-40B4-BE49-F238E27FC236}">
              <a16:creationId xmlns:a16="http://schemas.microsoft.com/office/drawing/2014/main" id="{CD463342-2215-4633-94C9-D0BCE4D65E9E}"/>
            </a:ext>
          </a:extLst>
        </xdr:cNvPr>
        <xdr:cNvCxnSpPr/>
      </xdr:nvCxnSpPr>
      <xdr:spPr>
        <a:xfrm flipV="1">
          <a:off x="2917825" y="5506085"/>
          <a:ext cx="67056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115993</xdr:rowOff>
    </xdr:from>
    <xdr:to>
      <xdr:col>11</xdr:col>
      <xdr:colOff>187325</xdr:colOff>
      <xdr:row>33</xdr:row>
      <xdr:rowOff>46143</xdr:rowOff>
    </xdr:to>
    <xdr:sp macro="" textlink="">
      <xdr:nvSpPr>
        <xdr:cNvPr id="87" name="楕円 86">
          <a:extLst>
            <a:ext uri="{FF2B5EF4-FFF2-40B4-BE49-F238E27FC236}">
              <a16:creationId xmlns:a16="http://schemas.microsoft.com/office/drawing/2014/main" id="{8D1ACDA9-E317-40CD-8995-81FECBAFB373}"/>
            </a:ext>
          </a:extLst>
        </xdr:cNvPr>
        <xdr:cNvSpPr/>
      </xdr:nvSpPr>
      <xdr:spPr>
        <a:xfrm>
          <a:off x="2196465" y="5480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166793</xdr:rowOff>
    </xdr:from>
    <xdr:to>
      <xdr:col>15</xdr:col>
      <xdr:colOff>136525</xdr:colOff>
      <xdr:row>33</xdr:row>
      <xdr:rowOff>67310</xdr:rowOff>
    </xdr:to>
    <xdr:cxnSp macro="">
      <xdr:nvCxnSpPr>
        <xdr:cNvPr id="88" name="直線コネクタ 87">
          <a:extLst>
            <a:ext uri="{FF2B5EF4-FFF2-40B4-BE49-F238E27FC236}">
              <a16:creationId xmlns:a16="http://schemas.microsoft.com/office/drawing/2014/main" id="{898E61C2-7DAB-4537-A153-DE6781C7ADE9}"/>
            </a:ext>
          </a:extLst>
        </xdr:cNvPr>
        <xdr:cNvCxnSpPr/>
      </xdr:nvCxnSpPr>
      <xdr:spPr>
        <a:xfrm>
          <a:off x="2247265" y="5531273"/>
          <a:ext cx="6705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89" name="楕円 88">
          <a:extLst>
            <a:ext uri="{FF2B5EF4-FFF2-40B4-BE49-F238E27FC236}">
              <a16:creationId xmlns:a16="http://schemas.microsoft.com/office/drawing/2014/main" id="{B3F6F6A6-D590-470B-85FA-1CA8E79FDF70}"/>
            </a:ext>
          </a:extLst>
        </xdr:cNvPr>
        <xdr:cNvSpPr/>
      </xdr:nvSpPr>
      <xdr:spPr>
        <a:xfrm>
          <a:off x="1525905" y="5329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166793</xdr:rowOff>
    </xdr:to>
    <xdr:cxnSp macro="">
      <xdr:nvCxnSpPr>
        <xdr:cNvPr id="90" name="直線コネクタ 89">
          <a:extLst>
            <a:ext uri="{FF2B5EF4-FFF2-40B4-BE49-F238E27FC236}">
              <a16:creationId xmlns:a16="http://schemas.microsoft.com/office/drawing/2014/main" id="{D24FE9F2-8809-4E8B-8B64-5E1FFD8A639C}"/>
            </a:ext>
          </a:extLst>
        </xdr:cNvPr>
        <xdr:cNvCxnSpPr/>
      </xdr:nvCxnSpPr>
      <xdr:spPr>
        <a:xfrm>
          <a:off x="1576705" y="5376545"/>
          <a:ext cx="67056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1" name="n_1aveValue有形固定資産減価償却率">
          <a:extLst>
            <a:ext uri="{FF2B5EF4-FFF2-40B4-BE49-F238E27FC236}">
              <a16:creationId xmlns:a16="http://schemas.microsoft.com/office/drawing/2014/main" id="{562C8009-A08E-4099-8ECD-F1C9FCFBD984}"/>
            </a:ext>
          </a:extLst>
        </xdr:cNvPr>
        <xdr:cNvSpPr txBox="1"/>
      </xdr:nvSpPr>
      <xdr:spPr>
        <a:xfrm>
          <a:off x="3395989" y="48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2" name="n_2aveValue有形固定資産減価償却率">
          <a:extLst>
            <a:ext uri="{FF2B5EF4-FFF2-40B4-BE49-F238E27FC236}">
              <a16:creationId xmlns:a16="http://schemas.microsoft.com/office/drawing/2014/main" id="{5B4E104A-7269-4A34-8715-580E3DFBF586}"/>
            </a:ext>
          </a:extLst>
        </xdr:cNvPr>
        <xdr:cNvSpPr txBox="1"/>
      </xdr:nvSpPr>
      <xdr:spPr>
        <a:xfrm>
          <a:off x="2738129" y="481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3" name="n_3aveValue有形固定資産減価償却率">
          <a:extLst>
            <a:ext uri="{FF2B5EF4-FFF2-40B4-BE49-F238E27FC236}">
              <a16:creationId xmlns:a16="http://schemas.microsoft.com/office/drawing/2014/main" id="{A4FE9403-6B52-4863-9BFE-912028C03AE4}"/>
            </a:ext>
          </a:extLst>
        </xdr:cNvPr>
        <xdr:cNvSpPr txBox="1"/>
      </xdr:nvSpPr>
      <xdr:spPr>
        <a:xfrm>
          <a:off x="2067569" y="48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a:extLst>
            <a:ext uri="{FF2B5EF4-FFF2-40B4-BE49-F238E27FC236}">
              <a16:creationId xmlns:a16="http://schemas.microsoft.com/office/drawing/2014/main" id="{85E7B9E3-F814-4C28-9EE6-E508B6FECED6}"/>
            </a:ext>
          </a:extLst>
        </xdr:cNvPr>
        <xdr:cNvSpPr txBox="1"/>
      </xdr:nvSpPr>
      <xdr:spPr>
        <a:xfrm>
          <a:off x="1397009" y="477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5" name="n_1mainValue有形固定資産減価償却率">
          <a:extLst>
            <a:ext uri="{FF2B5EF4-FFF2-40B4-BE49-F238E27FC236}">
              <a16:creationId xmlns:a16="http://schemas.microsoft.com/office/drawing/2014/main" id="{D225D8E4-1237-405C-96FD-3591586AB780}"/>
            </a:ext>
          </a:extLst>
        </xdr:cNvPr>
        <xdr:cNvSpPr txBox="1"/>
      </xdr:nvSpPr>
      <xdr:spPr>
        <a:xfrm>
          <a:off x="3395989"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109237</xdr:rowOff>
    </xdr:from>
    <xdr:ext cx="405111" cy="259045"/>
    <xdr:sp macro="" textlink="">
      <xdr:nvSpPr>
        <xdr:cNvPr id="96" name="n_2mainValue有形固定資産減価償却率">
          <a:extLst>
            <a:ext uri="{FF2B5EF4-FFF2-40B4-BE49-F238E27FC236}">
              <a16:creationId xmlns:a16="http://schemas.microsoft.com/office/drawing/2014/main" id="{186BE451-EF93-4C54-9DB0-C654FB94FEEF}"/>
            </a:ext>
          </a:extLst>
        </xdr:cNvPr>
        <xdr:cNvSpPr txBox="1"/>
      </xdr:nvSpPr>
      <xdr:spPr>
        <a:xfrm>
          <a:off x="2738129"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37270</xdr:rowOff>
    </xdr:from>
    <xdr:ext cx="405111" cy="259045"/>
    <xdr:sp macro="" textlink="">
      <xdr:nvSpPr>
        <xdr:cNvPr id="97" name="n_3mainValue有形固定資産減価償却率">
          <a:extLst>
            <a:ext uri="{FF2B5EF4-FFF2-40B4-BE49-F238E27FC236}">
              <a16:creationId xmlns:a16="http://schemas.microsoft.com/office/drawing/2014/main" id="{4013B258-E056-41C7-B289-64FC1E9F3FD3}"/>
            </a:ext>
          </a:extLst>
        </xdr:cNvPr>
        <xdr:cNvSpPr txBox="1"/>
      </xdr:nvSpPr>
      <xdr:spPr>
        <a:xfrm>
          <a:off x="2067569" y="556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98" name="n_4mainValue有形固定資産減価償却率">
          <a:extLst>
            <a:ext uri="{FF2B5EF4-FFF2-40B4-BE49-F238E27FC236}">
              <a16:creationId xmlns:a16="http://schemas.microsoft.com/office/drawing/2014/main" id="{8EAAC9BB-1855-4748-AFDA-38DBE931F3D2}"/>
            </a:ext>
          </a:extLst>
        </xdr:cNvPr>
        <xdr:cNvSpPr txBox="1"/>
      </xdr:nvSpPr>
      <xdr:spPr>
        <a:xfrm>
          <a:off x="1397009" y="54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AD028E7-E793-4C24-AAE0-28277D344DB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A4EF4D6-363E-4BFC-BA46-6F695A613005}"/>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7EB2EA3-0BA0-4D5F-9A9D-94E3628E2AA3}"/>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9F6BE44-0931-41DD-8D71-BC438F5F9604}"/>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AEA97D9-B206-4C4E-85E7-AE9A18D9E518}"/>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A752171-503F-4939-9312-C44316947404}"/>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2865A3E-F72F-4680-ABFF-DBA3E5FD950F}"/>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58FABC2-E1E6-4942-B103-74B119AE265D}"/>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70B0B60-1BFD-40F5-B517-079F5FE7DB5C}"/>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FE334F1-863E-42E9-A5CF-BA3D198F7933}"/>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749071E-1D84-40C3-899E-1F6EF1BB5AA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6A0D47F-6335-41EF-8509-EF136186049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ECA32E8-36DD-406C-B58F-110BCA5A2227}"/>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同指数は、全国平均や県内平均よりも上回っている状況である。地方債発行頼りの状況であり、経常支出、収益の改善を図る必要がある。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4FAD5DC-1B68-4CF6-B5B3-795898F46A59}"/>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1028147-92B8-4E9E-BC4A-292A3A53F6B6}"/>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3D16850-1C5A-4DC4-959D-E1FAB65AA81A}"/>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1D87C9E-4FAF-4C02-9FD0-FF4E4F8A47D8}"/>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BBB5110-20DA-44C8-9B04-84ECBF440F37}"/>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2352CDC-959B-4166-AB4C-13DA8E37ED1F}"/>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0660C2B-5DA3-4C51-B3AE-B7F70A573C23}"/>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3CCDB0F-8701-4A26-BEB1-B5479CE98FE9}"/>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DEAF955B-7E8E-49CC-9F94-AF2C39F1E85C}"/>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9EE33F28-2620-4127-80BF-CBB1D87DEA61}"/>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0267D77-3A23-49E0-B9A9-33690A85590E}"/>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3BAA1BD-C063-4684-87AD-C66D5CBBDAB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2D1CCFB-F9EC-4AC4-9F0A-691B1AA6D90D}"/>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E199FB1-F28A-49CD-819F-8060DCD7DD89}"/>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93DC413-C03C-413E-8BA9-92816807DA53}"/>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a:extLst>
            <a:ext uri="{FF2B5EF4-FFF2-40B4-BE49-F238E27FC236}">
              <a16:creationId xmlns:a16="http://schemas.microsoft.com/office/drawing/2014/main" id="{329889CA-D96E-40BA-81AB-65D3DA1A9A01}"/>
            </a:ext>
          </a:extLst>
        </xdr:cNvPr>
        <xdr:cNvCxnSpPr/>
      </xdr:nvCxnSpPr>
      <xdr:spPr>
        <a:xfrm flipV="1">
          <a:off x="13027660" y="4442248"/>
          <a:ext cx="1269" cy="141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a:extLst>
            <a:ext uri="{FF2B5EF4-FFF2-40B4-BE49-F238E27FC236}">
              <a16:creationId xmlns:a16="http://schemas.microsoft.com/office/drawing/2014/main" id="{6FA0A1B8-D59B-46DA-B932-4D5758EFC044}"/>
            </a:ext>
          </a:extLst>
        </xdr:cNvPr>
        <xdr:cNvSpPr txBox="1"/>
      </xdr:nvSpPr>
      <xdr:spPr>
        <a:xfrm>
          <a:off x="13080365" y="58659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a:extLst>
            <a:ext uri="{FF2B5EF4-FFF2-40B4-BE49-F238E27FC236}">
              <a16:creationId xmlns:a16="http://schemas.microsoft.com/office/drawing/2014/main" id="{38765967-ED2C-42A2-B570-D7860A047B0B}"/>
            </a:ext>
          </a:extLst>
        </xdr:cNvPr>
        <xdr:cNvCxnSpPr/>
      </xdr:nvCxnSpPr>
      <xdr:spPr>
        <a:xfrm>
          <a:off x="12963525" y="5862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E3586A02-F33A-477A-A1D5-E9D906723BAB}"/>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5608DAD-AC42-443B-8EBB-71975CF2D71C}"/>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a:extLst>
            <a:ext uri="{FF2B5EF4-FFF2-40B4-BE49-F238E27FC236}">
              <a16:creationId xmlns:a16="http://schemas.microsoft.com/office/drawing/2014/main" id="{B60C1E8B-AA03-4A91-B8C5-6F64B0B0E992}"/>
            </a:ext>
          </a:extLst>
        </xdr:cNvPr>
        <xdr:cNvSpPr txBox="1"/>
      </xdr:nvSpPr>
      <xdr:spPr>
        <a:xfrm>
          <a:off x="13080365" y="4677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a:extLst>
            <a:ext uri="{FF2B5EF4-FFF2-40B4-BE49-F238E27FC236}">
              <a16:creationId xmlns:a16="http://schemas.microsoft.com/office/drawing/2014/main" id="{F9B7EAF4-A78B-4850-97AD-6D9CF00AD850}"/>
            </a:ext>
          </a:extLst>
        </xdr:cNvPr>
        <xdr:cNvSpPr/>
      </xdr:nvSpPr>
      <xdr:spPr>
        <a:xfrm>
          <a:off x="13001625" y="4822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a:extLst>
            <a:ext uri="{FF2B5EF4-FFF2-40B4-BE49-F238E27FC236}">
              <a16:creationId xmlns:a16="http://schemas.microsoft.com/office/drawing/2014/main" id="{9FCC8976-DF91-454A-8821-970A5F4B70B7}"/>
            </a:ext>
          </a:extLst>
        </xdr:cNvPr>
        <xdr:cNvSpPr/>
      </xdr:nvSpPr>
      <xdr:spPr>
        <a:xfrm>
          <a:off x="12359005" y="4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a:extLst>
            <a:ext uri="{FF2B5EF4-FFF2-40B4-BE49-F238E27FC236}">
              <a16:creationId xmlns:a16="http://schemas.microsoft.com/office/drawing/2014/main" id="{3E7BEA8A-1625-4766-B2C6-5F0A52FBAB81}"/>
            </a:ext>
          </a:extLst>
        </xdr:cNvPr>
        <xdr:cNvSpPr/>
      </xdr:nvSpPr>
      <xdr:spPr>
        <a:xfrm>
          <a:off x="11688445" y="487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a:extLst>
            <a:ext uri="{FF2B5EF4-FFF2-40B4-BE49-F238E27FC236}">
              <a16:creationId xmlns:a16="http://schemas.microsoft.com/office/drawing/2014/main" id="{8DED034C-A6A2-4944-8C9C-F88660A8696B}"/>
            </a:ext>
          </a:extLst>
        </xdr:cNvPr>
        <xdr:cNvSpPr/>
      </xdr:nvSpPr>
      <xdr:spPr>
        <a:xfrm>
          <a:off x="11017885" y="4845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a:extLst>
            <a:ext uri="{FF2B5EF4-FFF2-40B4-BE49-F238E27FC236}">
              <a16:creationId xmlns:a16="http://schemas.microsoft.com/office/drawing/2014/main" id="{95B463DE-3A02-4E59-845A-B9670FEC5AE9}"/>
            </a:ext>
          </a:extLst>
        </xdr:cNvPr>
        <xdr:cNvSpPr/>
      </xdr:nvSpPr>
      <xdr:spPr>
        <a:xfrm>
          <a:off x="10347325" y="4626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7E70D38-9E92-4420-8D70-1F66DA89C8FB}"/>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7130200-BA04-409C-9786-4E62FDC6584C}"/>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A11F98A-B6C0-4B76-B53B-35A4E2ED096B}"/>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50ACC29-CEB4-4B08-A406-654860646A8A}"/>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E4ABA88-A245-4161-864E-972A1DCAA666}"/>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56501</xdr:rowOff>
    </xdr:from>
    <xdr:to>
      <xdr:col>76</xdr:col>
      <xdr:colOff>73025</xdr:colOff>
      <xdr:row>32</xdr:row>
      <xdr:rowOff>158101</xdr:rowOff>
    </xdr:to>
    <xdr:sp macro="" textlink="">
      <xdr:nvSpPr>
        <xdr:cNvPr id="143" name="楕円 142">
          <a:extLst>
            <a:ext uri="{FF2B5EF4-FFF2-40B4-BE49-F238E27FC236}">
              <a16:creationId xmlns:a16="http://schemas.microsoft.com/office/drawing/2014/main" id="{6244CB0B-F4F1-4E0F-9898-442FA39217F5}"/>
            </a:ext>
          </a:extLst>
        </xdr:cNvPr>
        <xdr:cNvSpPr/>
      </xdr:nvSpPr>
      <xdr:spPr>
        <a:xfrm>
          <a:off x="13001625" y="54209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34928</xdr:rowOff>
    </xdr:from>
    <xdr:ext cx="469744" cy="259045"/>
    <xdr:sp macro="" textlink="">
      <xdr:nvSpPr>
        <xdr:cNvPr id="144" name="債務償還比率該当値テキスト">
          <a:extLst>
            <a:ext uri="{FF2B5EF4-FFF2-40B4-BE49-F238E27FC236}">
              <a16:creationId xmlns:a16="http://schemas.microsoft.com/office/drawing/2014/main" id="{01875694-7CD0-4252-88AA-C512B624E820}"/>
            </a:ext>
          </a:extLst>
        </xdr:cNvPr>
        <xdr:cNvSpPr txBox="1"/>
      </xdr:nvSpPr>
      <xdr:spPr>
        <a:xfrm>
          <a:off x="13080365" y="539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104119</xdr:rowOff>
    </xdr:from>
    <xdr:to>
      <xdr:col>72</xdr:col>
      <xdr:colOff>123825</xdr:colOff>
      <xdr:row>33</xdr:row>
      <xdr:rowOff>34269</xdr:rowOff>
    </xdr:to>
    <xdr:sp macro="" textlink="">
      <xdr:nvSpPr>
        <xdr:cNvPr id="145" name="楕円 144">
          <a:extLst>
            <a:ext uri="{FF2B5EF4-FFF2-40B4-BE49-F238E27FC236}">
              <a16:creationId xmlns:a16="http://schemas.microsoft.com/office/drawing/2014/main" id="{46DC69E4-88FA-4AB6-83BA-3C1B9CDBA5F2}"/>
            </a:ext>
          </a:extLst>
        </xdr:cNvPr>
        <xdr:cNvSpPr/>
      </xdr:nvSpPr>
      <xdr:spPr>
        <a:xfrm>
          <a:off x="12359005" y="546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107301</xdr:rowOff>
    </xdr:from>
    <xdr:to>
      <xdr:col>76</xdr:col>
      <xdr:colOff>22225</xdr:colOff>
      <xdr:row>32</xdr:row>
      <xdr:rowOff>154919</xdr:rowOff>
    </xdr:to>
    <xdr:cxnSp macro="">
      <xdr:nvCxnSpPr>
        <xdr:cNvPr id="146" name="直線コネクタ 145">
          <a:extLst>
            <a:ext uri="{FF2B5EF4-FFF2-40B4-BE49-F238E27FC236}">
              <a16:creationId xmlns:a16="http://schemas.microsoft.com/office/drawing/2014/main" id="{A40DBA64-8D46-4FFA-AD84-5BCAE15607AB}"/>
            </a:ext>
          </a:extLst>
        </xdr:cNvPr>
        <xdr:cNvCxnSpPr/>
      </xdr:nvCxnSpPr>
      <xdr:spPr>
        <a:xfrm flipV="1">
          <a:off x="12409805" y="5471781"/>
          <a:ext cx="61976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143919</xdr:rowOff>
    </xdr:from>
    <xdr:to>
      <xdr:col>68</xdr:col>
      <xdr:colOff>123825</xdr:colOff>
      <xdr:row>31</xdr:row>
      <xdr:rowOff>74069</xdr:rowOff>
    </xdr:to>
    <xdr:sp macro="" textlink="">
      <xdr:nvSpPr>
        <xdr:cNvPr id="147" name="楕円 146">
          <a:extLst>
            <a:ext uri="{FF2B5EF4-FFF2-40B4-BE49-F238E27FC236}">
              <a16:creationId xmlns:a16="http://schemas.microsoft.com/office/drawing/2014/main" id="{37F6F39B-8F04-40A7-9FA4-D9CB70337151}"/>
            </a:ext>
          </a:extLst>
        </xdr:cNvPr>
        <xdr:cNvSpPr/>
      </xdr:nvSpPr>
      <xdr:spPr>
        <a:xfrm>
          <a:off x="11688445" y="5173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23269</xdr:rowOff>
    </xdr:from>
    <xdr:to>
      <xdr:col>72</xdr:col>
      <xdr:colOff>73025</xdr:colOff>
      <xdr:row>32</xdr:row>
      <xdr:rowOff>154919</xdr:rowOff>
    </xdr:to>
    <xdr:cxnSp macro="">
      <xdr:nvCxnSpPr>
        <xdr:cNvPr id="148" name="直線コネクタ 147">
          <a:extLst>
            <a:ext uri="{FF2B5EF4-FFF2-40B4-BE49-F238E27FC236}">
              <a16:creationId xmlns:a16="http://schemas.microsoft.com/office/drawing/2014/main" id="{69541E5C-E5CB-4FB9-89B3-4F74EC4C5608}"/>
            </a:ext>
          </a:extLst>
        </xdr:cNvPr>
        <xdr:cNvCxnSpPr/>
      </xdr:nvCxnSpPr>
      <xdr:spPr>
        <a:xfrm>
          <a:off x="11739245" y="5220109"/>
          <a:ext cx="670560" cy="29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127727</xdr:rowOff>
    </xdr:from>
    <xdr:to>
      <xdr:col>64</xdr:col>
      <xdr:colOff>123825</xdr:colOff>
      <xdr:row>31</xdr:row>
      <xdr:rowOff>57877</xdr:rowOff>
    </xdr:to>
    <xdr:sp macro="" textlink="">
      <xdr:nvSpPr>
        <xdr:cNvPr id="149" name="楕円 148">
          <a:extLst>
            <a:ext uri="{FF2B5EF4-FFF2-40B4-BE49-F238E27FC236}">
              <a16:creationId xmlns:a16="http://schemas.microsoft.com/office/drawing/2014/main" id="{48CD34E8-C41B-49A0-A9F4-462BB69BFA44}"/>
            </a:ext>
          </a:extLst>
        </xdr:cNvPr>
        <xdr:cNvSpPr/>
      </xdr:nvSpPr>
      <xdr:spPr>
        <a:xfrm>
          <a:off x="11017885" y="5156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7077</xdr:rowOff>
    </xdr:from>
    <xdr:to>
      <xdr:col>68</xdr:col>
      <xdr:colOff>73025</xdr:colOff>
      <xdr:row>31</xdr:row>
      <xdr:rowOff>23269</xdr:rowOff>
    </xdr:to>
    <xdr:cxnSp macro="">
      <xdr:nvCxnSpPr>
        <xdr:cNvPr id="150" name="直線コネクタ 149">
          <a:extLst>
            <a:ext uri="{FF2B5EF4-FFF2-40B4-BE49-F238E27FC236}">
              <a16:creationId xmlns:a16="http://schemas.microsoft.com/office/drawing/2014/main" id="{1ACC1B9D-5418-4299-A807-CB7E522ADA5E}"/>
            </a:ext>
          </a:extLst>
        </xdr:cNvPr>
        <xdr:cNvCxnSpPr/>
      </xdr:nvCxnSpPr>
      <xdr:spPr>
        <a:xfrm>
          <a:off x="11068685" y="5203917"/>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16418</xdr:rowOff>
    </xdr:from>
    <xdr:to>
      <xdr:col>60</xdr:col>
      <xdr:colOff>123825</xdr:colOff>
      <xdr:row>30</xdr:row>
      <xdr:rowOff>118018</xdr:rowOff>
    </xdr:to>
    <xdr:sp macro="" textlink="">
      <xdr:nvSpPr>
        <xdr:cNvPr id="151" name="楕円 150">
          <a:extLst>
            <a:ext uri="{FF2B5EF4-FFF2-40B4-BE49-F238E27FC236}">
              <a16:creationId xmlns:a16="http://schemas.microsoft.com/office/drawing/2014/main" id="{2F8DF49D-1040-4729-AF1A-4B8FBC064201}"/>
            </a:ext>
          </a:extLst>
        </xdr:cNvPr>
        <xdr:cNvSpPr/>
      </xdr:nvSpPr>
      <xdr:spPr>
        <a:xfrm>
          <a:off x="10347325" y="50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67218</xdr:rowOff>
    </xdr:from>
    <xdr:to>
      <xdr:col>64</xdr:col>
      <xdr:colOff>73025</xdr:colOff>
      <xdr:row>31</xdr:row>
      <xdr:rowOff>7077</xdr:rowOff>
    </xdr:to>
    <xdr:cxnSp macro="">
      <xdr:nvCxnSpPr>
        <xdr:cNvPr id="152" name="直線コネクタ 151">
          <a:extLst>
            <a:ext uri="{FF2B5EF4-FFF2-40B4-BE49-F238E27FC236}">
              <a16:creationId xmlns:a16="http://schemas.microsoft.com/office/drawing/2014/main" id="{4698C423-141C-4A51-BCB3-2DFBCB0D74C8}"/>
            </a:ext>
          </a:extLst>
        </xdr:cNvPr>
        <xdr:cNvCxnSpPr/>
      </xdr:nvCxnSpPr>
      <xdr:spPr>
        <a:xfrm>
          <a:off x="10398125" y="5096418"/>
          <a:ext cx="670560" cy="10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a:extLst>
            <a:ext uri="{FF2B5EF4-FFF2-40B4-BE49-F238E27FC236}">
              <a16:creationId xmlns:a16="http://schemas.microsoft.com/office/drawing/2014/main" id="{602CB5DF-8B47-4E48-A39C-5ED068362238}"/>
            </a:ext>
          </a:extLst>
        </xdr:cNvPr>
        <xdr:cNvSpPr txBox="1"/>
      </xdr:nvSpPr>
      <xdr:spPr>
        <a:xfrm>
          <a:off x="12185092" y="465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a:extLst>
            <a:ext uri="{FF2B5EF4-FFF2-40B4-BE49-F238E27FC236}">
              <a16:creationId xmlns:a16="http://schemas.microsoft.com/office/drawing/2014/main" id="{22058164-657F-4C33-8070-93749CC774A3}"/>
            </a:ext>
          </a:extLst>
        </xdr:cNvPr>
        <xdr:cNvSpPr txBox="1"/>
      </xdr:nvSpPr>
      <xdr:spPr>
        <a:xfrm>
          <a:off x="11527232" y="46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a:extLst>
            <a:ext uri="{FF2B5EF4-FFF2-40B4-BE49-F238E27FC236}">
              <a16:creationId xmlns:a16="http://schemas.microsoft.com/office/drawing/2014/main" id="{6A5054DB-6CC7-4348-AECF-6D08EFDB6256}"/>
            </a:ext>
          </a:extLst>
        </xdr:cNvPr>
        <xdr:cNvSpPr txBox="1"/>
      </xdr:nvSpPr>
      <xdr:spPr>
        <a:xfrm>
          <a:off x="10856672" y="46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a:extLst>
            <a:ext uri="{FF2B5EF4-FFF2-40B4-BE49-F238E27FC236}">
              <a16:creationId xmlns:a16="http://schemas.microsoft.com/office/drawing/2014/main" id="{23B9B9BA-6EA8-429E-92A5-F36CF6BC9DAB}"/>
            </a:ext>
          </a:extLst>
        </xdr:cNvPr>
        <xdr:cNvSpPr txBox="1"/>
      </xdr:nvSpPr>
      <xdr:spPr>
        <a:xfrm>
          <a:off x="10186112" y="440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25396</xdr:rowOff>
    </xdr:from>
    <xdr:ext cx="469744" cy="259045"/>
    <xdr:sp macro="" textlink="">
      <xdr:nvSpPr>
        <xdr:cNvPr id="157" name="n_1mainValue債務償還比率">
          <a:extLst>
            <a:ext uri="{FF2B5EF4-FFF2-40B4-BE49-F238E27FC236}">
              <a16:creationId xmlns:a16="http://schemas.microsoft.com/office/drawing/2014/main" id="{12F03554-6AFB-42E8-BD9B-771C0C0B69DA}"/>
            </a:ext>
          </a:extLst>
        </xdr:cNvPr>
        <xdr:cNvSpPr txBox="1"/>
      </xdr:nvSpPr>
      <xdr:spPr>
        <a:xfrm>
          <a:off x="12185092" y="55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65196</xdr:rowOff>
    </xdr:from>
    <xdr:ext cx="469744" cy="259045"/>
    <xdr:sp macro="" textlink="">
      <xdr:nvSpPr>
        <xdr:cNvPr id="158" name="n_2mainValue債務償還比率">
          <a:extLst>
            <a:ext uri="{FF2B5EF4-FFF2-40B4-BE49-F238E27FC236}">
              <a16:creationId xmlns:a16="http://schemas.microsoft.com/office/drawing/2014/main" id="{20F001F5-2075-4F3B-94FB-0E07A603F641}"/>
            </a:ext>
          </a:extLst>
        </xdr:cNvPr>
        <xdr:cNvSpPr txBox="1"/>
      </xdr:nvSpPr>
      <xdr:spPr>
        <a:xfrm>
          <a:off x="11527232" y="526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49004</xdr:rowOff>
    </xdr:from>
    <xdr:ext cx="469744" cy="259045"/>
    <xdr:sp macro="" textlink="">
      <xdr:nvSpPr>
        <xdr:cNvPr id="159" name="n_3mainValue債務償還比率">
          <a:extLst>
            <a:ext uri="{FF2B5EF4-FFF2-40B4-BE49-F238E27FC236}">
              <a16:creationId xmlns:a16="http://schemas.microsoft.com/office/drawing/2014/main" id="{7CE847FD-FE44-48A1-81F9-6759705A591C}"/>
            </a:ext>
          </a:extLst>
        </xdr:cNvPr>
        <xdr:cNvSpPr txBox="1"/>
      </xdr:nvSpPr>
      <xdr:spPr>
        <a:xfrm>
          <a:off x="10856672" y="52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109145</xdr:rowOff>
    </xdr:from>
    <xdr:ext cx="469744" cy="259045"/>
    <xdr:sp macro="" textlink="">
      <xdr:nvSpPr>
        <xdr:cNvPr id="160" name="n_4mainValue債務償還比率">
          <a:extLst>
            <a:ext uri="{FF2B5EF4-FFF2-40B4-BE49-F238E27FC236}">
              <a16:creationId xmlns:a16="http://schemas.microsoft.com/office/drawing/2014/main" id="{D08DEEDA-4E02-4E3E-96E6-CBA7D4C255AF}"/>
            </a:ext>
          </a:extLst>
        </xdr:cNvPr>
        <xdr:cNvSpPr txBox="1"/>
      </xdr:nvSpPr>
      <xdr:spPr>
        <a:xfrm>
          <a:off x="10186112" y="51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4F03938-3C40-494E-B284-B6392579585F}"/>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C6CF438-84B0-462F-8AA4-E536A7775455}"/>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99BBE51-3606-499E-B002-943900DE5F1C}"/>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FE0CB4F-FA8A-4EE5-8AB1-5957144CF43B}"/>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680D958-077F-4F0C-B5CA-8635D5E76705}"/>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B3B0FD27-94FE-489E-8864-A76CC217272F}"/>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59AAA5-B5AE-42B2-A566-6F13A319038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0EAEFF-9B69-4C64-A0B3-55C3E690215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EE3696-B462-4A9A-95FB-1498B011D91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D0DCA6-E7D3-424F-BB7A-5D95259D841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EF7692-066A-47B9-ABD5-9A990FCBA46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1EAAF0-08BD-4C7E-8CD0-5979CFCFC44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678793-E069-4572-B6A5-BA95CEBEB57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09CA47-BF6D-49CE-93E3-EB68A390A48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3DA126-AB96-40FF-95C1-3B3D242DCD7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256C49-4A8A-4DDC-A976-4F1D72162D0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803F34-E82E-412D-A090-F0ECD85CC6D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8D3238-4EDB-4673-A4C4-EF3295E327C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1E313C-9BE9-4F87-83A9-A955F91AACB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31EB37-6595-4EC6-A890-58645AC95AA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9E3F0C-6EF1-4583-9AFD-023FA5C509E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8C2181-5A48-4475-AABA-3B837140B9A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72A87F-71D7-49CA-B2AA-F814101DA3F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C351B8-EEBA-4DE3-83EF-25184B4C98D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023DCA-6766-4A4F-8285-8F4001C8C17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F2FAE1-FC2A-4946-8B33-04CA6F49A15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E7071B-6FF1-4473-96F9-77E578A31EF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64C3F7-3E18-446D-A6DD-FCC8E99542A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5325CB-A85B-4BB9-93E6-517D45C9C41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5933D4-3459-4D90-9B1F-0288FADA8EF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9D1C8C-C46D-444B-A5B9-1367AB250C9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3E5187-5994-44C8-AB0C-95DD904B5F3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4DE5B1-4034-4A17-B096-29DC7D5AE94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25B4C8-D0C1-467E-80A7-FDAB0F1E358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7C0F96-C05B-461E-AE1B-9571E5C3E9A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5646714-58BE-4E9E-A211-A534562A95D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0785A1-DA92-44AF-9AB2-9D21DAE3E7B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BDB9F7-CE2B-4083-9A53-D1CA1E536FC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7369C6-5848-4B36-A47B-8BCC3CBC6BD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15DC23-297B-4888-B41B-3AD430FC517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8514E1-FE35-41C3-B0C4-BEF596645C1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446531-E76D-4D1B-AFE4-A8EB10EA249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D20B47-435E-4183-B325-F2F7AD817EF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56A55C-98CA-4FAF-9DE6-8816F9C5CE2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AACE46-3593-44EB-A0AC-D712E4FE917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2283B2-4813-42BB-B36F-84ED41A3DC8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E25016-BA28-46D8-A0D1-FF80D426A65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FFCFBE-8526-41D4-9811-65ED39A2D31D}"/>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3A68DC-208C-4C70-9E76-326E095C225D}"/>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CF62445-8CF4-4C54-9413-0D2A786B1E25}"/>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AE32DA-12E3-4148-A012-38C2D4CCD032}"/>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493737F-7D67-4A76-95F7-39C889A21E8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8202D13-D316-4C18-B5D5-7823DE69460B}"/>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88962B-A8C0-4E0B-A2B1-BE08264918AF}"/>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4A80CE4-CEF4-498C-B75B-00C3EA79222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1EF4F2E-F2A1-47CA-9719-A2E52A819A89}"/>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3ECCEEE-C413-407F-B7E0-E59221A4F44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A7463E4-5BAF-4B71-A947-E717FEA8EC56}"/>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B3B190-D93C-4F0D-AF0B-DAEDC831D96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69764C-284A-4306-BB48-4A64C053E1F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C929E16-7309-4AF9-A9B2-175596ADC7B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1B2EBE59-A50F-4A81-A070-A9B5F8C18BE8}"/>
            </a:ext>
          </a:extLst>
        </xdr:cNvPr>
        <xdr:cNvCxnSpPr/>
      </xdr:nvCxnSpPr>
      <xdr:spPr>
        <a:xfrm flipV="1">
          <a:off x="4086225" y="58026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FF2A18ED-F26A-4AD2-987A-5AAA6FEE4562}"/>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1E932FE1-9825-4A7D-9440-1699A06858AB}"/>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387FF637-573D-4D6B-B428-339856614856}"/>
            </a:ext>
          </a:extLst>
        </xdr:cNvPr>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1EFE300B-3A3B-4B5C-89EA-8FE001AA934A}"/>
            </a:ext>
          </a:extLst>
        </xdr:cNvPr>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DC937AB5-BEDF-47E9-AD65-BEDB682AD36C}"/>
            </a:ext>
          </a:extLst>
        </xdr:cNvPr>
        <xdr:cNvSpPr txBox="1"/>
      </xdr:nvSpPr>
      <xdr:spPr>
        <a:xfrm>
          <a:off x="412496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CAA218DD-199F-48B2-8E87-35EF8933DF9D}"/>
            </a:ext>
          </a:extLst>
        </xdr:cNvPr>
        <xdr:cNvSpPr/>
      </xdr:nvSpPr>
      <xdr:spPr>
        <a:xfrm>
          <a:off x="4036060" y="633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A9446CF0-6177-42BF-9E36-36B188389877}"/>
            </a:ext>
          </a:extLst>
        </xdr:cNvPr>
        <xdr:cNvSpPr/>
      </xdr:nvSpPr>
      <xdr:spPr>
        <a:xfrm>
          <a:off x="3312160" y="6289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6A0BE162-2514-4909-9567-6615C7929F2B}"/>
            </a:ext>
          </a:extLst>
        </xdr:cNvPr>
        <xdr:cNvSpPr/>
      </xdr:nvSpPr>
      <xdr:spPr>
        <a:xfrm>
          <a:off x="25146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8B172EF6-39AC-4957-82F8-28B637552360}"/>
            </a:ext>
          </a:extLst>
        </xdr:cNvPr>
        <xdr:cNvSpPr/>
      </xdr:nvSpPr>
      <xdr:spPr>
        <a:xfrm>
          <a:off x="17399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65A45305-6CAD-47F7-83DA-4446E5693E53}"/>
            </a:ext>
          </a:extLst>
        </xdr:cNvPr>
        <xdr:cNvSpPr/>
      </xdr:nvSpPr>
      <xdr:spPr>
        <a:xfrm>
          <a:off x="965200" y="62299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D4B468-960E-40D7-925F-2BB5C30ADA3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A5F6C4-BFE1-41BB-B147-A920B963463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A1C03C-B978-4146-9377-EE8C2021241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06BE3E-B833-48ED-8E11-E0445760CB7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2C45146-5333-489E-B47B-8F98B7AF6A5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3" name="楕円 72">
          <a:extLst>
            <a:ext uri="{FF2B5EF4-FFF2-40B4-BE49-F238E27FC236}">
              <a16:creationId xmlns:a16="http://schemas.microsoft.com/office/drawing/2014/main" id="{96C3658D-FDFB-4111-946C-3C784A2289FA}"/>
            </a:ext>
          </a:extLst>
        </xdr:cNvPr>
        <xdr:cNvSpPr/>
      </xdr:nvSpPr>
      <xdr:spPr>
        <a:xfrm>
          <a:off x="4036060" y="7001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4" name="【道路】&#10;有形固定資産減価償却率該当値テキスト">
          <a:extLst>
            <a:ext uri="{FF2B5EF4-FFF2-40B4-BE49-F238E27FC236}">
              <a16:creationId xmlns:a16="http://schemas.microsoft.com/office/drawing/2014/main" id="{8AC38A71-FEB3-49DB-9579-98ACAEBC27AC}"/>
            </a:ext>
          </a:extLst>
        </xdr:cNvPr>
        <xdr:cNvSpPr txBox="1"/>
      </xdr:nvSpPr>
      <xdr:spPr>
        <a:xfrm>
          <a:off x="4124960"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5" name="楕円 74">
          <a:extLst>
            <a:ext uri="{FF2B5EF4-FFF2-40B4-BE49-F238E27FC236}">
              <a16:creationId xmlns:a16="http://schemas.microsoft.com/office/drawing/2014/main" id="{F1646A15-443C-4F09-BBF9-9451CF3F9E31}"/>
            </a:ext>
          </a:extLst>
        </xdr:cNvPr>
        <xdr:cNvSpPr/>
      </xdr:nvSpPr>
      <xdr:spPr>
        <a:xfrm>
          <a:off x="3312160" y="7001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7620</xdr:rowOff>
    </xdr:to>
    <xdr:cxnSp macro="">
      <xdr:nvCxnSpPr>
        <xdr:cNvPr id="76" name="直線コネクタ 75">
          <a:extLst>
            <a:ext uri="{FF2B5EF4-FFF2-40B4-BE49-F238E27FC236}">
              <a16:creationId xmlns:a16="http://schemas.microsoft.com/office/drawing/2014/main" id="{E8356BEA-EAFD-4806-9468-62D5C65762B3}"/>
            </a:ext>
          </a:extLst>
        </xdr:cNvPr>
        <xdr:cNvCxnSpPr/>
      </xdr:nvCxnSpPr>
      <xdr:spPr>
        <a:xfrm>
          <a:off x="3355340" y="7048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103505</xdr:rowOff>
    </xdr:from>
    <xdr:to>
      <xdr:col>15</xdr:col>
      <xdr:colOff>101600</xdr:colOff>
      <xdr:row>42</xdr:row>
      <xdr:rowOff>33655</xdr:rowOff>
    </xdr:to>
    <xdr:sp macro="" textlink="">
      <xdr:nvSpPr>
        <xdr:cNvPr id="77" name="楕円 76">
          <a:extLst>
            <a:ext uri="{FF2B5EF4-FFF2-40B4-BE49-F238E27FC236}">
              <a16:creationId xmlns:a16="http://schemas.microsoft.com/office/drawing/2014/main" id="{AED123E7-8FCB-4AA9-A9A7-7D2E3DB334D8}"/>
            </a:ext>
          </a:extLst>
        </xdr:cNvPr>
        <xdr:cNvSpPr/>
      </xdr:nvSpPr>
      <xdr:spPr>
        <a:xfrm>
          <a:off x="2514600" y="6976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154305</xdr:rowOff>
    </xdr:from>
    <xdr:to>
      <xdr:col>19</xdr:col>
      <xdr:colOff>177800</xdr:colOff>
      <xdr:row>42</xdr:row>
      <xdr:rowOff>7620</xdr:rowOff>
    </xdr:to>
    <xdr:cxnSp macro="">
      <xdr:nvCxnSpPr>
        <xdr:cNvPr id="78" name="直線コネクタ 77">
          <a:extLst>
            <a:ext uri="{FF2B5EF4-FFF2-40B4-BE49-F238E27FC236}">
              <a16:creationId xmlns:a16="http://schemas.microsoft.com/office/drawing/2014/main" id="{FEF928BE-6583-481C-9C13-65BE3791E09B}"/>
            </a:ext>
          </a:extLst>
        </xdr:cNvPr>
        <xdr:cNvCxnSpPr/>
      </xdr:nvCxnSpPr>
      <xdr:spPr>
        <a:xfrm>
          <a:off x="2565400" y="702754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99695</xdr:rowOff>
    </xdr:from>
    <xdr:to>
      <xdr:col>10</xdr:col>
      <xdr:colOff>165100</xdr:colOff>
      <xdr:row>42</xdr:row>
      <xdr:rowOff>29845</xdr:rowOff>
    </xdr:to>
    <xdr:sp macro="" textlink="">
      <xdr:nvSpPr>
        <xdr:cNvPr id="79" name="楕円 78">
          <a:extLst>
            <a:ext uri="{FF2B5EF4-FFF2-40B4-BE49-F238E27FC236}">
              <a16:creationId xmlns:a16="http://schemas.microsoft.com/office/drawing/2014/main" id="{96BEDD8A-E2D5-4374-83DC-C617FB42193E}"/>
            </a:ext>
          </a:extLst>
        </xdr:cNvPr>
        <xdr:cNvSpPr/>
      </xdr:nvSpPr>
      <xdr:spPr>
        <a:xfrm>
          <a:off x="1739900" y="697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150495</xdr:rowOff>
    </xdr:from>
    <xdr:to>
      <xdr:col>15</xdr:col>
      <xdr:colOff>50800</xdr:colOff>
      <xdr:row>41</xdr:row>
      <xdr:rowOff>154305</xdr:rowOff>
    </xdr:to>
    <xdr:cxnSp macro="">
      <xdr:nvCxnSpPr>
        <xdr:cNvPr id="80" name="直線コネクタ 79">
          <a:extLst>
            <a:ext uri="{FF2B5EF4-FFF2-40B4-BE49-F238E27FC236}">
              <a16:creationId xmlns:a16="http://schemas.microsoft.com/office/drawing/2014/main" id="{915A4427-6F7D-4973-85B5-855A4E9E374B}"/>
            </a:ext>
          </a:extLst>
        </xdr:cNvPr>
        <xdr:cNvCxnSpPr/>
      </xdr:nvCxnSpPr>
      <xdr:spPr>
        <a:xfrm>
          <a:off x="1790700" y="70237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124460</xdr:rowOff>
    </xdr:from>
    <xdr:to>
      <xdr:col>6</xdr:col>
      <xdr:colOff>38100</xdr:colOff>
      <xdr:row>39</xdr:row>
      <xdr:rowOff>54610</xdr:rowOff>
    </xdr:to>
    <xdr:sp macro="" textlink="">
      <xdr:nvSpPr>
        <xdr:cNvPr id="81" name="楕円 80">
          <a:extLst>
            <a:ext uri="{FF2B5EF4-FFF2-40B4-BE49-F238E27FC236}">
              <a16:creationId xmlns:a16="http://schemas.microsoft.com/office/drawing/2014/main" id="{A9702672-AF0E-4268-9491-8D0D69FBEE09}"/>
            </a:ext>
          </a:extLst>
        </xdr:cNvPr>
        <xdr:cNvSpPr/>
      </xdr:nvSpPr>
      <xdr:spPr>
        <a:xfrm>
          <a:off x="965200" y="6494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41</xdr:row>
      <xdr:rowOff>150495</xdr:rowOff>
    </xdr:to>
    <xdr:cxnSp macro="">
      <xdr:nvCxnSpPr>
        <xdr:cNvPr id="82" name="直線コネクタ 81">
          <a:extLst>
            <a:ext uri="{FF2B5EF4-FFF2-40B4-BE49-F238E27FC236}">
              <a16:creationId xmlns:a16="http://schemas.microsoft.com/office/drawing/2014/main" id="{2EB9A872-DB94-4DBB-9AAA-CC6EC0DF3C0C}"/>
            </a:ext>
          </a:extLst>
        </xdr:cNvPr>
        <xdr:cNvCxnSpPr/>
      </xdr:nvCxnSpPr>
      <xdr:spPr>
        <a:xfrm>
          <a:off x="1008380" y="6541770"/>
          <a:ext cx="78232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328B7BCA-F9FD-48C8-878F-A50F4E2935C7}"/>
            </a:ext>
          </a:extLst>
        </xdr:cNvPr>
        <xdr:cNvSpPr txBox="1"/>
      </xdr:nvSpPr>
      <xdr:spPr>
        <a:xfrm>
          <a:off x="317056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a:extLst>
            <a:ext uri="{FF2B5EF4-FFF2-40B4-BE49-F238E27FC236}">
              <a16:creationId xmlns:a16="http://schemas.microsoft.com/office/drawing/2014/main" id="{2B6B5145-C687-4FCF-924D-7349B8983C9B}"/>
            </a:ext>
          </a:extLst>
        </xdr:cNvPr>
        <xdr:cNvSpPr txBox="1"/>
      </xdr:nvSpPr>
      <xdr:spPr>
        <a:xfrm>
          <a:off x="23857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558F5EE4-2956-4C97-8407-3A5A53444E29}"/>
            </a:ext>
          </a:extLst>
        </xdr:cNvPr>
        <xdr:cNvSpPr txBox="1"/>
      </xdr:nvSpPr>
      <xdr:spPr>
        <a:xfrm>
          <a:off x="16110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a:extLst>
            <a:ext uri="{FF2B5EF4-FFF2-40B4-BE49-F238E27FC236}">
              <a16:creationId xmlns:a16="http://schemas.microsoft.com/office/drawing/2014/main" id="{0F3C60B4-673F-47FC-8E31-E25220774FC9}"/>
            </a:ext>
          </a:extLst>
        </xdr:cNvPr>
        <xdr:cNvSpPr txBox="1"/>
      </xdr:nvSpPr>
      <xdr:spPr>
        <a:xfrm>
          <a:off x="83630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ABB22116-16AD-467E-B7DF-98910660A35C}"/>
            </a:ext>
          </a:extLst>
        </xdr:cNvPr>
        <xdr:cNvSpPr txBox="1"/>
      </xdr:nvSpPr>
      <xdr:spPr>
        <a:xfrm>
          <a:off x="317056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24782</xdr:rowOff>
    </xdr:from>
    <xdr:ext cx="405111" cy="259045"/>
    <xdr:sp macro="" textlink="">
      <xdr:nvSpPr>
        <xdr:cNvPr id="88" name="n_2mainValue【道路】&#10;有形固定資産減価償却率">
          <a:extLst>
            <a:ext uri="{FF2B5EF4-FFF2-40B4-BE49-F238E27FC236}">
              <a16:creationId xmlns:a16="http://schemas.microsoft.com/office/drawing/2014/main" id="{842D63E3-DCE2-4D7A-8BB0-32340DD86B0C}"/>
            </a:ext>
          </a:extLst>
        </xdr:cNvPr>
        <xdr:cNvSpPr txBox="1"/>
      </xdr:nvSpPr>
      <xdr:spPr>
        <a:xfrm>
          <a:off x="238570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20972</xdr:rowOff>
    </xdr:from>
    <xdr:ext cx="405111" cy="259045"/>
    <xdr:sp macro="" textlink="">
      <xdr:nvSpPr>
        <xdr:cNvPr id="89" name="n_3mainValue【道路】&#10;有形固定資産減価償却率">
          <a:extLst>
            <a:ext uri="{FF2B5EF4-FFF2-40B4-BE49-F238E27FC236}">
              <a16:creationId xmlns:a16="http://schemas.microsoft.com/office/drawing/2014/main" id="{25591D51-FCD7-48AD-BA61-BB180239F93E}"/>
            </a:ext>
          </a:extLst>
        </xdr:cNvPr>
        <xdr:cNvSpPr txBox="1"/>
      </xdr:nvSpPr>
      <xdr:spPr>
        <a:xfrm>
          <a:off x="161100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5C6CB8F1-2867-4336-8A6E-54A73F3C0253}"/>
            </a:ext>
          </a:extLst>
        </xdr:cNvPr>
        <xdr:cNvSpPr txBox="1"/>
      </xdr:nvSpPr>
      <xdr:spPr>
        <a:xfrm>
          <a:off x="83630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67C11A2-D579-4A3C-8C49-15E4553035D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AE2B101-7102-4AF6-8E73-EFAB832FDB3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A824E7F-A463-47A4-8E05-3FFA3C7689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F8F5C5-08DB-46B9-9E1E-359F08B48DA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47A948F-6632-49FF-8ABB-2D8D0AB0AD1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C6A8544-1B3A-471D-B97F-5C62E771E31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33A5890-085B-45B8-8A44-1AF60B0ABB3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FC6FF2D-2726-48D0-91AE-C9CBB1C371A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CE96AB4-4A36-4F08-8427-326243881F7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B90ADA6-0EBB-426A-84C7-6A888D55A22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82AAF6B-AF16-4175-93AD-8012E8B72D88}"/>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7093D08-231A-4D6B-9553-7D6A22BCDA5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CE30204-7F84-48F4-A08A-CAEAFE6C2414}"/>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7E169CD-ABD7-40B6-B1B1-7E24E98BE0AF}"/>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06B22C8-EBD0-4C5E-B4BB-2032DF36A771}"/>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247E0E2-682F-4947-8423-D263E782624F}"/>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860FE84-DA82-435D-8C35-71C9A91A6D1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E5C2DBA-5BEC-4811-AEE8-EE1AAC7969A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6A0AE63-90B7-4D7D-8438-E65A7DEA839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A81ABD98-DB9E-461C-BBDD-F6F083A6F2C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62BA731-ADD9-4BC4-B66E-C1B659E54F6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B8550E52-1F41-40A5-92A6-7DD4CB5D1300}"/>
            </a:ext>
          </a:extLst>
        </xdr:cNvPr>
        <xdr:cNvCxnSpPr/>
      </xdr:nvCxnSpPr>
      <xdr:spPr>
        <a:xfrm flipV="1">
          <a:off x="9219565" y="5866044"/>
          <a:ext cx="0" cy="113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40D60AF9-E3F2-4A23-8615-3711BEB8E4DF}"/>
            </a:ext>
          </a:extLst>
        </xdr:cNvPr>
        <xdr:cNvSpPr txBox="1"/>
      </xdr:nvSpPr>
      <xdr:spPr>
        <a:xfrm>
          <a:off x="9258300" y="70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9C897F25-1572-45F3-A016-3EBF0D26F8E0}"/>
            </a:ext>
          </a:extLst>
        </xdr:cNvPr>
        <xdr:cNvCxnSpPr/>
      </xdr:nvCxnSpPr>
      <xdr:spPr>
        <a:xfrm>
          <a:off x="9154160" y="7004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5DDB7199-F869-4CEF-801C-A221360136D0}"/>
            </a:ext>
          </a:extLst>
        </xdr:cNvPr>
        <xdr:cNvSpPr txBox="1"/>
      </xdr:nvSpPr>
      <xdr:spPr>
        <a:xfrm>
          <a:off x="9258300" y="564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B18FA70D-F5A7-4780-A625-E8E7A710D061}"/>
            </a:ext>
          </a:extLst>
        </xdr:cNvPr>
        <xdr:cNvCxnSpPr/>
      </xdr:nvCxnSpPr>
      <xdr:spPr>
        <a:xfrm>
          <a:off x="9154160" y="5866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a:extLst>
            <a:ext uri="{FF2B5EF4-FFF2-40B4-BE49-F238E27FC236}">
              <a16:creationId xmlns:a16="http://schemas.microsoft.com/office/drawing/2014/main" id="{7F669AEF-E2B3-46E5-AA29-0B482F30A70F}"/>
            </a:ext>
          </a:extLst>
        </xdr:cNvPr>
        <xdr:cNvSpPr txBox="1"/>
      </xdr:nvSpPr>
      <xdr:spPr>
        <a:xfrm>
          <a:off x="9258300" y="6813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E8F1C1EB-E0A3-41F1-A277-CA9F3A08DF56}"/>
            </a:ext>
          </a:extLst>
        </xdr:cNvPr>
        <xdr:cNvSpPr/>
      </xdr:nvSpPr>
      <xdr:spPr>
        <a:xfrm>
          <a:off x="9192260" y="6835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3EEE76ED-07F4-4518-A316-B2E88C338B4A}"/>
            </a:ext>
          </a:extLst>
        </xdr:cNvPr>
        <xdr:cNvSpPr/>
      </xdr:nvSpPr>
      <xdr:spPr>
        <a:xfrm>
          <a:off x="8445500" y="6839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3F2A95FF-1BFF-4E82-A461-EFB0D5BB7174}"/>
            </a:ext>
          </a:extLst>
        </xdr:cNvPr>
        <xdr:cNvSpPr/>
      </xdr:nvSpPr>
      <xdr:spPr>
        <a:xfrm>
          <a:off x="7670800" y="68329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72E64E15-FCE9-4D9D-9465-D9848EEA2157}"/>
            </a:ext>
          </a:extLst>
        </xdr:cNvPr>
        <xdr:cNvSpPr/>
      </xdr:nvSpPr>
      <xdr:spPr>
        <a:xfrm>
          <a:off x="6873240" y="6803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3F96A0B6-2673-438D-9130-4FFE98FE130E}"/>
            </a:ext>
          </a:extLst>
        </xdr:cNvPr>
        <xdr:cNvSpPr/>
      </xdr:nvSpPr>
      <xdr:spPr>
        <a:xfrm>
          <a:off x="6098540" y="684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64C624B-6D97-485C-A7C8-EC5FD9C060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2D1CE7F-B42B-4EDE-8791-26BA3E99698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5C1B6C7-9133-4581-A7B5-4DB6F850146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1259D34-CEFE-4B2F-8751-01DE2B8B350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7F8085-069E-4F99-9FBA-BD609335430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123158</xdr:rowOff>
    </xdr:from>
    <xdr:to>
      <xdr:col>55</xdr:col>
      <xdr:colOff>50800</xdr:colOff>
      <xdr:row>41</xdr:row>
      <xdr:rowOff>53308</xdr:rowOff>
    </xdr:to>
    <xdr:sp macro="" textlink="">
      <xdr:nvSpPr>
        <xdr:cNvPr id="128" name="楕円 127">
          <a:extLst>
            <a:ext uri="{FF2B5EF4-FFF2-40B4-BE49-F238E27FC236}">
              <a16:creationId xmlns:a16="http://schemas.microsoft.com/office/drawing/2014/main" id="{474FA744-AD74-4110-8D82-2790F859EF01}"/>
            </a:ext>
          </a:extLst>
        </xdr:cNvPr>
        <xdr:cNvSpPr/>
      </xdr:nvSpPr>
      <xdr:spPr>
        <a:xfrm>
          <a:off x="9192260" y="6828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146035</xdr:rowOff>
    </xdr:from>
    <xdr:ext cx="534377" cy="259045"/>
    <xdr:sp macro="" textlink="">
      <xdr:nvSpPr>
        <xdr:cNvPr id="129" name="【道路】&#10;一人当たり延長該当値テキスト">
          <a:extLst>
            <a:ext uri="{FF2B5EF4-FFF2-40B4-BE49-F238E27FC236}">
              <a16:creationId xmlns:a16="http://schemas.microsoft.com/office/drawing/2014/main" id="{4C805702-0DB0-4380-9FC0-BC07479FCBFD}"/>
            </a:ext>
          </a:extLst>
        </xdr:cNvPr>
        <xdr:cNvSpPr txBox="1"/>
      </xdr:nvSpPr>
      <xdr:spPr>
        <a:xfrm>
          <a:off x="9258300" y="66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125598</xdr:rowOff>
    </xdr:from>
    <xdr:to>
      <xdr:col>50</xdr:col>
      <xdr:colOff>165100</xdr:colOff>
      <xdr:row>41</xdr:row>
      <xdr:rowOff>55748</xdr:rowOff>
    </xdr:to>
    <xdr:sp macro="" textlink="">
      <xdr:nvSpPr>
        <xdr:cNvPr id="130" name="楕円 129">
          <a:extLst>
            <a:ext uri="{FF2B5EF4-FFF2-40B4-BE49-F238E27FC236}">
              <a16:creationId xmlns:a16="http://schemas.microsoft.com/office/drawing/2014/main" id="{F0B2D28A-E75D-4CE1-B9C3-667199356167}"/>
            </a:ext>
          </a:extLst>
        </xdr:cNvPr>
        <xdr:cNvSpPr/>
      </xdr:nvSpPr>
      <xdr:spPr>
        <a:xfrm>
          <a:off x="8445500" y="6831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2508</xdr:rowOff>
    </xdr:from>
    <xdr:to>
      <xdr:col>55</xdr:col>
      <xdr:colOff>0</xdr:colOff>
      <xdr:row>41</xdr:row>
      <xdr:rowOff>4948</xdr:rowOff>
    </xdr:to>
    <xdr:cxnSp macro="">
      <xdr:nvCxnSpPr>
        <xdr:cNvPr id="131" name="直線コネクタ 130">
          <a:extLst>
            <a:ext uri="{FF2B5EF4-FFF2-40B4-BE49-F238E27FC236}">
              <a16:creationId xmlns:a16="http://schemas.microsoft.com/office/drawing/2014/main" id="{73F4B97F-13DE-4702-9242-9C214B91C08D}"/>
            </a:ext>
          </a:extLst>
        </xdr:cNvPr>
        <xdr:cNvCxnSpPr/>
      </xdr:nvCxnSpPr>
      <xdr:spPr>
        <a:xfrm flipV="1">
          <a:off x="8496300" y="6875748"/>
          <a:ext cx="7239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130730</xdr:rowOff>
    </xdr:from>
    <xdr:to>
      <xdr:col>46</xdr:col>
      <xdr:colOff>38100</xdr:colOff>
      <xdr:row>41</xdr:row>
      <xdr:rowOff>60880</xdr:rowOff>
    </xdr:to>
    <xdr:sp macro="" textlink="">
      <xdr:nvSpPr>
        <xdr:cNvPr id="132" name="楕円 131">
          <a:extLst>
            <a:ext uri="{FF2B5EF4-FFF2-40B4-BE49-F238E27FC236}">
              <a16:creationId xmlns:a16="http://schemas.microsoft.com/office/drawing/2014/main" id="{24A69508-ACD1-482A-B64D-46C64BEB13E9}"/>
            </a:ext>
          </a:extLst>
        </xdr:cNvPr>
        <xdr:cNvSpPr/>
      </xdr:nvSpPr>
      <xdr:spPr>
        <a:xfrm>
          <a:off x="7670800" y="6836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4948</xdr:rowOff>
    </xdr:from>
    <xdr:to>
      <xdr:col>50</xdr:col>
      <xdr:colOff>114300</xdr:colOff>
      <xdr:row>41</xdr:row>
      <xdr:rowOff>10080</xdr:rowOff>
    </xdr:to>
    <xdr:cxnSp macro="">
      <xdr:nvCxnSpPr>
        <xdr:cNvPr id="133" name="直線コネクタ 132">
          <a:extLst>
            <a:ext uri="{FF2B5EF4-FFF2-40B4-BE49-F238E27FC236}">
              <a16:creationId xmlns:a16="http://schemas.microsoft.com/office/drawing/2014/main" id="{E8774CB9-4102-4BCE-8F1A-6612B55A764E}"/>
            </a:ext>
          </a:extLst>
        </xdr:cNvPr>
        <xdr:cNvCxnSpPr/>
      </xdr:nvCxnSpPr>
      <xdr:spPr>
        <a:xfrm flipV="1">
          <a:off x="7713980" y="6878188"/>
          <a:ext cx="78232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132378</xdr:rowOff>
    </xdr:from>
    <xdr:to>
      <xdr:col>41</xdr:col>
      <xdr:colOff>101600</xdr:colOff>
      <xdr:row>41</xdr:row>
      <xdr:rowOff>62528</xdr:rowOff>
    </xdr:to>
    <xdr:sp macro="" textlink="">
      <xdr:nvSpPr>
        <xdr:cNvPr id="134" name="楕円 133">
          <a:extLst>
            <a:ext uri="{FF2B5EF4-FFF2-40B4-BE49-F238E27FC236}">
              <a16:creationId xmlns:a16="http://schemas.microsoft.com/office/drawing/2014/main" id="{471AECFA-B477-46F8-B333-9D2CB53B6FB2}"/>
            </a:ext>
          </a:extLst>
        </xdr:cNvPr>
        <xdr:cNvSpPr/>
      </xdr:nvSpPr>
      <xdr:spPr>
        <a:xfrm>
          <a:off x="6873240" y="6837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10080</xdr:rowOff>
    </xdr:from>
    <xdr:to>
      <xdr:col>45</xdr:col>
      <xdr:colOff>177800</xdr:colOff>
      <xdr:row>41</xdr:row>
      <xdr:rowOff>11728</xdr:rowOff>
    </xdr:to>
    <xdr:cxnSp macro="">
      <xdr:nvCxnSpPr>
        <xdr:cNvPr id="135" name="直線コネクタ 134">
          <a:extLst>
            <a:ext uri="{FF2B5EF4-FFF2-40B4-BE49-F238E27FC236}">
              <a16:creationId xmlns:a16="http://schemas.microsoft.com/office/drawing/2014/main" id="{28DF4035-33A5-4A91-A5E3-FCE7495E269B}"/>
            </a:ext>
          </a:extLst>
        </xdr:cNvPr>
        <xdr:cNvCxnSpPr/>
      </xdr:nvCxnSpPr>
      <xdr:spPr>
        <a:xfrm flipV="1">
          <a:off x="6924040" y="6883320"/>
          <a:ext cx="78994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35559</xdr:rowOff>
    </xdr:from>
    <xdr:to>
      <xdr:col>36</xdr:col>
      <xdr:colOff>165100</xdr:colOff>
      <xdr:row>40</xdr:row>
      <xdr:rowOff>137159</xdr:rowOff>
    </xdr:to>
    <xdr:sp macro="" textlink="">
      <xdr:nvSpPr>
        <xdr:cNvPr id="136" name="楕円 135">
          <a:extLst>
            <a:ext uri="{FF2B5EF4-FFF2-40B4-BE49-F238E27FC236}">
              <a16:creationId xmlns:a16="http://schemas.microsoft.com/office/drawing/2014/main" id="{6E4C1FD2-7C84-4535-A611-28FCEAF51E69}"/>
            </a:ext>
          </a:extLst>
        </xdr:cNvPr>
        <xdr:cNvSpPr/>
      </xdr:nvSpPr>
      <xdr:spPr>
        <a:xfrm>
          <a:off x="6098540" y="67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86359</xdr:rowOff>
    </xdr:from>
    <xdr:to>
      <xdr:col>41</xdr:col>
      <xdr:colOff>50800</xdr:colOff>
      <xdr:row>41</xdr:row>
      <xdr:rowOff>11728</xdr:rowOff>
    </xdr:to>
    <xdr:cxnSp macro="">
      <xdr:nvCxnSpPr>
        <xdr:cNvPr id="137" name="直線コネクタ 136">
          <a:extLst>
            <a:ext uri="{FF2B5EF4-FFF2-40B4-BE49-F238E27FC236}">
              <a16:creationId xmlns:a16="http://schemas.microsoft.com/office/drawing/2014/main" id="{E1DDF4B2-3533-4BA1-A37F-08B997351034}"/>
            </a:ext>
          </a:extLst>
        </xdr:cNvPr>
        <xdr:cNvCxnSpPr/>
      </xdr:nvCxnSpPr>
      <xdr:spPr>
        <a:xfrm>
          <a:off x="6149340" y="6791959"/>
          <a:ext cx="774700" cy="9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a:extLst>
            <a:ext uri="{FF2B5EF4-FFF2-40B4-BE49-F238E27FC236}">
              <a16:creationId xmlns:a16="http://schemas.microsoft.com/office/drawing/2014/main" id="{7DCDB1FD-18F4-4B2A-B064-DF20095A56DB}"/>
            </a:ext>
          </a:extLst>
        </xdr:cNvPr>
        <xdr:cNvSpPr txBox="1"/>
      </xdr:nvSpPr>
      <xdr:spPr>
        <a:xfrm>
          <a:off x="8239271" y="69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057E6AB9-51CD-434C-AF0B-2BBC492D9529}"/>
            </a:ext>
          </a:extLst>
        </xdr:cNvPr>
        <xdr:cNvSpPr txBox="1"/>
      </xdr:nvSpPr>
      <xdr:spPr>
        <a:xfrm>
          <a:off x="7477271" y="66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FE2AA638-7FC1-41E5-8C2D-8823AD051B0D}"/>
            </a:ext>
          </a:extLst>
        </xdr:cNvPr>
        <xdr:cNvSpPr txBox="1"/>
      </xdr:nvSpPr>
      <xdr:spPr>
        <a:xfrm>
          <a:off x="6702571" y="65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a:extLst>
            <a:ext uri="{FF2B5EF4-FFF2-40B4-BE49-F238E27FC236}">
              <a16:creationId xmlns:a16="http://schemas.microsoft.com/office/drawing/2014/main" id="{A2DC979B-3542-4D5B-8EA2-4DC414B8ACB2}"/>
            </a:ext>
          </a:extLst>
        </xdr:cNvPr>
        <xdr:cNvSpPr txBox="1"/>
      </xdr:nvSpPr>
      <xdr:spPr>
        <a:xfrm>
          <a:off x="5905011" y="69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72275</xdr:rowOff>
    </xdr:from>
    <xdr:ext cx="534377" cy="259045"/>
    <xdr:sp macro="" textlink="">
      <xdr:nvSpPr>
        <xdr:cNvPr id="142" name="n_1mainValue【道路】&#10;一人当たり延長">
          <a:extLst>
            <a:ext uri="{FF2B5EF4-FFF2-40B4-BE49-F238E27FC236}">
              <a16:creationId xmlns:a16="http://schemas.microsoft.com/office/drawing/2014/main" id="{82375396-F753-452D-A5D3-1BC447B72F48}"/>
            </a:ext>
          </a:extLst>
        </xdr:cNvPr>
        <xdr:cNvSpPr txBox="1"/>
      </xdr:nvSpPr>
      <xdr:spPr>
        <a:xfrm>
          <a:off x="8239271" y="66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52007</xdr:rowOff>
    </xdr:from>
    <xdr:ext cx="534377" cy="259045"/>
    <xdr:sp macro="" textlink="">
      <xdr:nvSpPr>
        <xdr:cNvPr id="143" name="n_2mainValue【道路】&#10;一人当たり延長">
          <a:extLst>
            <a:ext uri="{FF2B5EF4-FFF2-40B4-BE49-F238E27FC236}">
              <a16:creationId xmlns:a16="http://schemas.microsoft.com/office/drawing/2014/main" id="{77CFFF4B-4D13-4457-BD01-519E240C4E77}"/>
            </a:ext>
          </a:extLst>
        </xdr:cNvPr>
        <xdr:cNvSpPr txBox="1"/>
      </xdr:nvSpPr>
      <xdr:spPr>
        <a:xfrm>
          <a:off x="7477271" y="69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53655</xdr:rowOff>
    </xdr:from>
    <xdr:ext cx="534377" cy="259045"/>
    <xdr:sp macro="" textlink="">
      <xdr:nvSpPr>
        <xdr:cNvPr id="144" name="n_3mainValue【道路】&#10;一人当たり延長">
          <a:extLst>
            <a:ext uri="{FF2B5EF4-FFF2-40B4-BE49-F238E27FC236}">
              <a16:creationId xmlns:a16="http://schemas.microsoft.com/office/drawing/2014/main" id="{E27B247E-A826-463A-96EA-49325AAAF251}"/>
            </a:ext>
          </a:extLst>
        </xdr:cNvPr>
        <xdr:cNvSpPr txBox="1"/>
      </xdr:nvSpPr>
      <xdr:spPr>
        <a:xfrm>
          <a:off x="6702571" y="69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153686</xdr:rowOff>
    </xdr:from>
    <xdr:ext cx="534377" cy="259045"/>
    <xdr:sp macro="" textlink="">
      <xdr:nvSpPr>
        <xdr:cNvPr id="145" name="n_4mainValue【道路】&#10;一人当たり延長">
          <a:extLst>
            <a:ext uri="{FF2B5EF4-FFF2-40B4-BE49-F238E27FC236}">
              <a16:creationId xmlns:a16="http://schemas.microsoft.com/office/drawing/2014/main" id="{5C732555-8B24-4939-B1BA-77AF42E39379}"/>
            </a:ext>
          </a:extLst>
        </xdr:cNvPr>
        <xdr:cNvSpPr txBox="1"/>
      </xdr:nvSpPr>
      <xdr:spPr>
        <a:xfrm>
          <a:off x="5905011" y="65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DA373D1-F832-4A06-A4A0-20CFA6529DA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53A1E8C-4078-4382-8E60-90A918ECC13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8706F73-09C5-4D70-8DC8-8AFE171C44A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1A177F4-F63C-461A-9E9A-01CD27D5C66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A777E8C-3C05-45DD-B1F7-BC293078C83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1415960-0C6A-4AE4-A9FF-CDDF7809B66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60BA11D-5D9C-4044-B2B5-23FFF1B08D1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5758A56-FE52-4CDB-AD77-BEE690CE5B6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67BEE2B-3E09-47A1-9F89-E9B12B6E611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808D778-0F92-4E17-BC32-5CD2D2A0CD6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64F57D9-FF12-441F-8843-AF072833FEE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4CC8E94-2AD2-4A3F-81AC-6F675EF1F96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BF37EBC-C316-4F0E-A474-3B35D9D114CC}"/>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B2FA495-A331-48EC-9160-D784D007C10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A3B8EEE-99C4-4AE3-AED5-20135DDEC4E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0F1EADF-1594-4ABF-AF54-3122743D7446}"/>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9131C7B-A4CD-45DE-91B1-BB87814C2AD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7CF222E-2866-44E1-9885-2EAC9C0175C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E39360E-72CA-455B-8365-B220AA3CFAF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50BC016-9AE4-4CFA-800C-DFCD3445B95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CC899BD-363A-4AE8-B141-20870670CC7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95FB90A8-6F43-48D2-88FA-C3419C78A57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E385CC0-107A-4AB2-BC0F-EF45E71E839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A5369B4-9DA1-40B9-8EA8-54D81E57813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C848BDF-229C-469B-8992-CDA31AB72B7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52CDEBB4-3BEE-4FEF-921E-43E272B85345}"/>
            </a:ext>
          </a:extLst>
        </xdr:cNvPr>
        <xdr:cNvCxnSpPr/>
      </xdr:nvCxnSpPr>
      <xdr:spPr>
        <a:xfrm flipV="1">
          <a:off x="4086225" y="9342665"/>
          <a:ext cx="0" cy="131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AD4038D-296D-422B-AB7E-91DF0C9FE93C}"/>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BFECE335-DB07-4FF0-9CDE-AD402F77589C}"/>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80A1AF8-B473-4AF3-B0AA-5A93B6618AC6}"/>
            </a:ext>
          </a:extLst>
        </xdr:cNvPr>
        <xdr:cNvSpPr txBox="1"/>
      </xdr:nvSpPr>
      <xdr:spPr>
        <a:xfrm>
          <a:off x="4124960" y="9121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A8FC0C2B-A659-4B79-988F-54F09F8E901C}"/>
            </a:ext>
          </a:extLst>
        </xdr:cNvPr>
        <xdr:cNvCxnSpPr/>
      </xdr:nvCxnSpPr>
      <xdr:spPr>
        <a:xfrm>
          <a:off x="4020820" y="9342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25E472D-1998-427A-863C-49AE1A07D55D}"/>
            </a:ext>
          </a:extLst>
        </xdr:cNvPr>
        <xdr:cNvSpPr txBox="1"/>
      </xdr:nvSpPr>
      <xdr:spPr>
        <a:xfrm>
          <a:off x="412496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F42ABA36-A7A6-44E9-A145-241E1242B272}"/>
            </a:ext>
          </a:extLst>
        </xdr:cNvPr>
        <xdr:cNvSpPr/>
      </xdr:nvSpPr>
      <xdr:spPr>
        <a:xfrm>
          <a:off x="4036060" y="1022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0CEE1E43-B3BC-4652-93B1-A0C224716A21}"/>
            </a:ext>
          </a:extLst>
        </xdr:cNvPr>
        <xdr:cNvSpPr/>
      </xdr:nvSpPr>
      <xdr:spPr>
        <a:xfrm>
          <a:off x="3312160" y="10205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648B5851-2F8F-4586-ACCC-70C78A2239C5}"/>
            </a:ext>
          </a:extLst>
        </xdr:cNvPr>
        <xdr:cNvSpPr/>
      </xdr:nvSpPr>
      <xdr:spPr>
        <a:xfrm>
          <a:off x="25146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B2DEFCB0-A99A-4443-A1BD-4D3BCA964E79}"/>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13FABDB6-58B6-410D-880B-0D2AB5A2E373}"/>
            </a:ext>
          </a:extLst>
        </xdr:cNvPr>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CB26F17-50C1-499D-AC23-06E7EB5BF21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96DFEE4-1F77-48C1-9AE8-F266A8683E1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FC732B0-8474-4F62-8E2C-D6EEED7C8A7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3EA6AC2-21DE-431B-85ED-F87564D8214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D77585C-5E17-4BD6-8E2D-AFC7C5C048A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87" name="楕円 186">
          <a:extLst>
            <a:ext uri="{FF2B5EF4-FFF2-40B4-BE49-F238E27FC236}">
              <a16:creationId xmlns:a16="http://schemas.microsoft.com/office/drawing/2014/main" id="{8E088AD3-A501-4B52-81DA-34565BD50AEC}"/>
            </a:ext>
          </a:extLst>
        </xdr:cNvPr>
        <xdr:cNvSpPr/>
      </xdr:nvSpPr>
      <xdr:spPr>
        <a:xfrm>
          <a:off x="4036060" y="1019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159855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48A13E1-9224-48B1-A53C-30B3701A712B}"/>
            </a:ext>
          </a:extLst>
        </xdr:cNvPr>
        <xdr:cNvSpPr txBox="1"/>
      </xdr:nvSpPr>
      <xdr:spPr>
        <a:xfrm>
          <a:off x="4124960"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89" name="楕円 188">
          <a:extLst>
            <a:ext uri="{FF2B5EF4-FFF2-40B4-BE49-F238E27FC236}">
              <a16:creationId xmlns:a16="http://schemas.microsoft.com/office/drawing/2014/main" id="{B330ECD7-C27A-453A-A3BE-C1BF9DCECD17}"/>
            </a:ext>
          </a:extLst>
        </xdr:cNvPr>
        <xdr:cNvSpPr/>
      </xdr:nvSpPr>
      <xdr:spPr>
        <a:xfrm>
          <a:off x="331216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61</xdr:row>
      <xdr:rowOff>16328</xdr:rowOff>
    </xdr:to>
    <xdr:cxnSp macro="">
      <xdr:nvCxnSpPr>
        <xdr:cNvPr id="190" name="直線コネクタ 189">
          <a:extLst>
            <a:ext uri="{FF2B5EF4-FFF2-40B4-BE49-F238E27FC236}">
              <a16:creationId xmlns:a16="http://schemas.microsoft.com/office/drawing/2014/main" id="{CF305C90-55C7-490A-A2AE-CD6D67F5E214}"/>
            </a:ext>
          </a:extLst>
        </xdr:cNvPr>
        <xdr:cNvCxnSpPr/>
      </xdr:nvCxnSpPr>
      <xdr:spPr>
        <a:xfrm>
          <a:off x="3355340" y="10203724"/>
          <a:ext cx="7315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a:extLst>
            <a:ext uri="{FF2B5EF4-FFF2-40B4-BE49-F238E27FC236}">
              <a16:creationId xmlns:a16="http://schemas.microsoft.com/office/drawing/2014/main" id="{9E83139E-1E5B-4706-AD13-306D676153A4}"/>
            </a:ext>
          </a:extLst>
        </xdr:cNvPr>
        <xdr:cNvSpPr/>
      </xdr:nvSpPr>
      <xdr:spPr>
        <a:xfrm>
          <a:off x="251460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145324</xdr:rowOff>
    </xdr:to>
    <xdr:cxnSp macro="">
      <xdr:nvCxnSpPr>
        <xdr:cNvPr id="192" name="直線コネクタ 191">
          <a:extLst>
            <a:ext uri="{FF2B5EF4-FFF2-40B4-BE49-F238E27FC236}">
              <a16:creationId xmlns:a16="http://schemas.microsoft.com/office/drawing/2014/main" id="{DEF16E26-E0E1-4EFA-BC67-2908B160AC21}"/>
            </a:ext>
          </a:extLst>
        </xdr:cNvPr>
        <xdr:cNvCxnSpPr/>
      </xdr:nvCxnSpPr>
      <xdr:spPr>
        <a:xfrm>
          <a:off x="2565400" y="10192294"/>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a:extLst>
            <a:ext uri="{FF2B5EF4-FFF2-40B4-BE49-F238E27FC236}">
              <a16:creationId xmlns:a16="http://schemas.microsoft.com/office/drawing/2014/main" id="{169B3C73-DFC2-49D9-8ADD-F657905672D6}"/>
            </a:ext>
          </a:extLst>
        </xdr:cNvPr>
        <xdr:cNvSpPr/>
      </xdr:nvSpPr>
      <xdr:spPr>
        <a:xfrm>
          <a:off x="17399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133894</xdr:rowOff>
    </xdr:to>
    <xdr:cxnSp macro="">
      <xdr:nvCxnSpPr>
        <xdr:cNvPr id="194" name="直線コネクタ 193">
          <a:extLst>
            <a:ext uri="{FF2B5EF4-FFF2-40B4-BE49-F238E27FC236}">
              <a16:creationId xmlns:a16="http://schemas.microsoft.com/office/drawing/2014/main" id="{6EC503F6-69DA-4A7D-B8A9-6B98A2C06E60}"/>
            </a:ext>
          </a:extLst>
        </xdr:cNvPr>
        <xdr:cNvCxnSpPr/>
      </xdr:nvCxnSpPr>
      <xdr:spPr>
        <a:xfrm>
          <a:off x="1790700" y="10166169"/>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5" name="楕円 194">
          <a:extLst>
            <a:ext uri="{FF2B5EF4-FFF2-40B4-BE49-F238E27FC236}">
              <a16:creationId xmlns:a16="http://schemas.microsoft.com/office/drawing/2014/main" id="{EA40CECE-CF0B-4289-B4BA-F1CA87C1B7EA}"/>
            </a:ext>
          </a:extLst>
        </xdr:cNvPr>
        <xdr:cNvSpPr/>
      </xdr:nvSpPr>
      <xdr:spPr>
        <a:xfrm>
          <a:off x="965200" y="1008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107769</xdr:rowOff>
    </xdr:to>
    <xdr:cxnSp macro="">
      <xdr:nvCxnSpPr>
        <xdr:cNvPr id="196" name="直線コネクタ 195">
          <a:extLst>
            <a:ext uri="{FF2B5EF4-FFF2-40B4-BE49-F238E27FC236}">
              <a16:creationId xmlns:a16="http://schemas.microsoft.com/office/drawing/2014/main" id="{CEA5E202-D721-4804-96D3-57D41633E5F5}"/>
            </a:ext>
          </a:extLst>
        </xdr:cNvPr>
        <xdr:cNvCxnSpPr/>
      </xdr:nvCxnSpPr>
      <xdr:spPr>
        <a:xfrm>
          <a:off x="1008380" y="10140043"/>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86EA0D3-2336-4857-91E8-425F12701319}"/>
            </a:ext>
          </a:extLst>
        </xdr:cNvPr>
        <xdr:cNvSpPr txBox="1"/>
      </xdr:nvSpPr>
      <xdr:spPr>
        <a:xfrm>
          <a:off x="317056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700927F-C18E-4E64-8045-6F89C576279E}"/>
            </a:ext>
          </a:extLst>
        </xdr:cNvPr>
        <xdr:cNvSpPr txBox="1"/>
      </xdr:nvSpPr>
      <xdr:spPr>
        <a:xfrm>
          <a:off x="23857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458913B-D80D-407A-BB59-AAD19DEC45DB}"/>
            </a:ext>
          </a:extLst>
        </xdr:cNvPr>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A1258CD-41E3-49D4-9CCC-B34E72BDE4B5}"/>
            </a:ext>
          </a:extLst>
        </xdr:cNvPr>
        <xdr:cNvSpPr txBox="1"/>
      </xdr:nvSpPr>
      <xdr:spPr>
        <a:xfrm>
          <a:off x="8363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41201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26C0E6B-509E-43D9-942D-03D11D01A04B}"/>
            </a:ext>
          </a:extLst>
        </xdr:cNvPr>
        <xdr:cNvSpPr txBox="1"/>
      </xdr:nvSpPr>
      <xdr:spPr>
        <a:xfrm>
          <a:off x="317056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BAF81DA-A061-488B-AC58-D542C8583795}"/>
            </a:ext>
          </a:extLst>
        </xdr:cNvPr>
        <xdr:cNvSpPr txBox="1"/>
      </xdr:nvSpPr>
      <xdr:spPr>
        <a:xfrm>
          <a:off x="23857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090A18B-6486-4354-910A-865F3E952E48}"/>
            </a:ext>
          </a:extLst>
        </xdr:cNvPr>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123570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8B21781-3298-430D-A5DE-E6197D24B037}"/>
            </a:ext>
          </a:extLst>
        </xdr:cNvPr>
        <xdr:cNvSpPr txBox="1"/>
      </xdr:nvSpPr>
      <xdr:spPr>
        <a:xfrm>
          <a:off x="83630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36ED7B1-3EDE-4402-8D4E-9E2A8BA289D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A42EB41-F2A1-4B88-8BC2-E4459322416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DBC472C-48CD-4F8E-B993-91C27ADDB43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1420994-CC9F-4AC3-B850-0B0C0BFE2D4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D2FED0C-E5B8-41B7-99C3-1CD61939D94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843D1DD-2EED-4C12-B3AF-54502D13160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A0E4989-E9F5-4162-87EC-45D761D2AD2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F194003-D201-4531-A8A9-ADF6D35A30E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58EC8D8-FE02-481A-80D9-0D82187CBB3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6D10AB8-7503-40E9-87A2-84F54AAA9FA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AF56BC5-D89E-40B0-8537-C0C257A407E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E2F203E-D769-4E05-889E-A93E43A40D45}"/>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A290774-24AE-4728-A3E3-65E69779C77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FA9D914-7C68-4031-AEAB-3014EB7972C3}"/>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CE845FD-C148-4DF7-98C8-B94CBA0A5C7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852B0495-F137-458F-B2A3-ED329002C00E}"/>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5840BDB-0D38-4DF9-B72B-3AB598B92EA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65E2EF59-3D1E-452F-8FD5-523A0DE6FF3E}"/>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678AF43-11F1-4AFA-AECC-54EB9A5F3E3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15A99268-3D56-49FF-884C-540579939A06}"/>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75F4052-2176-45E9-85EE-622F6443128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83D568CE-6636-490C-BFFB-F0242C2BD5A4}"/>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AF21D84-5086-44CC-9673-04A131D4595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B5259D51-C6C7-470C-A80C-B4D007EF1C02}"/>
            </a:ext>
          </a:extLst>
        </xdr:cNvPr>
        <xdr:cNvCxnSpPr/>
      </xdr:nvCxnSpPr>
      <xdr:spPr>
        <a:xfrm flipV="1">
          <a:off x="9219565" y="9464598"/>
          <a:ext cx="0" cy="133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26C6CED-684A-45C7-8C2E-D2470D411BBA}"/>
            </a:ext>
          </a:extLst>
        </xdr:cNvPr>
        <xdr:cNvSpPr txBox="1"/>
      </xdr:nvSpPr>
      <xdr:spPr>
        <a:xfrm>
          <a:off x="9258300" y="108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E6E00753-1502-4494-B39A-E4BA8660B226}"/>
            </a:ext>
          </a:extLst>
        </xdr:cNvPr>
        <xdr:cNvCxnSpPr/>
      </xdr:nvCxnSpPr>
      <xdr:spPr>
        <a:xfrm>
          <a:off x="9154160" y="1080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1179C8D6-513C-42E8-A43D-8B25FE072886}"/>
            </a:ext>
          </a:extLst>
        </xdr:cNvPr>
        <xdr:cNvSpPr txBox="1"/>
      </xdr:nvSpPr>
      <xdr:spPr>
        <a:xfrm>
          <a:off x="9258300" y="924363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B8C353F2-59FF-44E3-8B63-38DBE477E46D}"/>
            </a:ext>
          </a:extLst>
        </xdr:cNvPr>
        <xdr:cNvCxnSpPr/>
      </xdr:nvCxnSpPr>
      <xdr:spPr>
        <a:xfrm>
          <a:off x="9154160" y="9464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8F79C084-7E8A-465D-B455-2605D66A2646}"/>
            </a:ext>
          </a:extLst>
        </xdr:cNvPr>
        <xdr:cNvSpPr txBox="1"/>
      </xdr:nvSpPr>
      <xdr:spPr>
        <a:xfrm>
          <a:off x="9258300" y="1040001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A3778CE6-6C4B-4FFB-BDBE-1C6941EF6E65}"/>
            </a:ext>
          </a:extLst>
        </xdr:cNvPr>
        <xdr:cNvSpPr/>
      </xdr:nvSpPr>
      <xdr:spPr>
        <a:xfrm>
          <a:off x="9192260" y="10548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0004F84C-0BED-4836-82A0-B74581AC470B}"/>
            </a:ext>
          </a:extLst>
        </xdr:cNvPr>
        <xdr:cNvSpPr/>
      </xdr:nvSpPr>
      <xdr:spPr>
        <a:xfrm>
          <a:off x="844550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C5B6D010-8F76-420A-8277-05DB62354F81}"/>
            </a:ext>
          </a:extLst>
        </xdr:cNvPr>
        <xdr:cNvSpPr/>
      </xdr:nvSpPr>
      <xdr:spPr>
        <a:xfrm>
          <a:off x="7670800" y="106077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015E3CB0-3C3F-4C7B-A6F4-A54C5D4D5806}"/>
            </a:ext>
          </a:extLst>
        </xdr:cNvPr>
        <xdr:cNvSpPr/>
      </xdr:nvSpPr>
      <xdr:spPr>
        <a:xfrm>
          <a:off x="6873240" y="105548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B7FCBF40-7BE8-43A9-A393-CADEDD7B79E2}"/>
            </a:ext>
          </a:extLst>
        </xdr:cNvPr>
        <xdr:cNvSpPr/>
      </xdr:nvSpPr>
      <xdr:spPr>
        <a:xfrm>
          <a:off x="6098540" y="10650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A9C44AC-FBE7-4BF8-9020-95E939FBEC9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C888FC0-A2A9-45AD-90A7-3F479477315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0887B9-0AFE-49B0-8AB1-ADFF74FA4A0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56BD6E3-F4D6-40D6-AD61-DAA565187AA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6C3714-0F24-4FF8-9D5B-F0214D0C786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127588</xdr:rowOff>
    </xdr:from>
    <xdr:to>
      <xdr:col>55</xdr:col>
      <xdr:colOff>50800</xdr:colOff>
      <xdr:row>64</xdr:row>
      <xdr:rowOff>57738</xdr:rowOff>
    </xdr:to>
    <xdr:sp macro="" textlink="">
      <xdr:nvSpPr>
        <xdr:cNvPr id="244" name="楕円 243">
          <a:extLst>
            <a:ext uri="{FF2B5EF4-FFF2-40B4-BE49-F238E27FC236}">
              <a16:creationId xmlns:a16="http://schemas.microsoft.com/office/drawing/2014/main" id="{85AA065A-C33D-4DC4-A5A4-33098CA1F6E4}"/>
            </a:ext>
          </a:extLst>
        </xdr:cNvPr>
        <xdr:cNvSpPr/>
      </xdr:nvSpPr>
      <xdr:spPr>
        <a:xfrm>
          <a:off x="9192260" y="10688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42515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6A42CB2-604F-4C84-BEBA-801C7BB58BF4}"/>
            </a:ext>
          </a:extLst>
        </xdr:cNvPr>
        <xdr:cNvSpPr txBox="1"/>
      </xdr:nvSpPr>
      <xdr:spPr>
        <a:xfrm>
          <a:off x="9258300" y="1060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127765</xdr:rowOff>
    </xdr:from>
    <xdr:to>
      <xdr:col>50</xdr:col>
      <xdr:colOff>165100</xdr:colOff>
      <xdr:row>64</xdr:row>
      <xdr:rowOff>57915</xdr:rowOff>
    </xdr:to>
    <xdr:sp macro="" textlink="">
      <xdr:nvSpPr>
        <xdr:cNvPr id="246" name="楕円 245">
          <a:extLst>
            <a:ext uri="{FF2B5EF4-FFF2-40B4-BE49-F238E27FC236}">
              <a16:creationId xmlns:a16="http://schemas.microsoft.com/office/drawing/2014/main" id="{14E1B003-4E16-4AAE-BC4A-FF011CA2833E}"/>
            </a:ext>
          </a:extLst>
        </xdr:cNvPr>
        <xdr:cNvSpPr/>
      </xdr:nvSpPr>
      <xdr:spPr>
        <a:xfrm>
          <a:off x="8445500" y="10689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6938</xdr:rowOff>
    </xdr:from>
    <xdr:to>
      <xdr:col>55</xdr:col>
      <xdr:colOff>0</xdr:colOff>
      <xdr:row>64</xdr:row>
      <xdr:rowOff>7115</xdr:rowOff>
    </xdr:to>
    <xdr:cxnSp macro="">
      <xdr:nvCxnSpPr>
        <xdr:cNvPr id="247" name="直線コネクタ 246">
          <a:extLst>
            <a:ext uri="{FF2B5EF4-FFF2-40B4-BE49-F238E27FC236}">
              <a16:creationId xmlns:a16="http://schemas.microsoft.com/office/drawing/2014/main" id="{AAB049A4-1D81-451D-8633-66B108DA20A5}"/>
            </a:ext>
          </a:extLst>
        </xdr:cNvPr>
        <xdr:cNvCxnSpPr/>
      </xdr:nvCxnSpPr>
      <xdr:spPr>
        <a:xfrm flipV="1">
          <a:off x="8496300" y="10735898"/>
          <a:ext cx="7239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131252</xdr:rowOff>
    </xdr:from>
    <xdr:to>
      <xdr:col>46</xdr:col>
      <xdr:colOff>38100</xdr:colOff>
      <xdr:row>64</xdr:row>
      <xdr:rowOff>61402</xdr:rowOff>
    </xdr:to>
    <xdr:sp macro="" textlink="">
      <xdr:nvSpPr>
        <xdr:cNvPr id="248" name="楕円 247">
          <a:extLst>
            <a:ext uri="{FF2B5EF4-FFF2-40B4-BE49-F238E27FC236}">
              <a16:creationId xmlns:a16="http://schemas.microsoft.com/office/drawing/2014/main" id="{20162568-97D7-478B-BE7E-BB250742336A}"/>
            </a:ext>
          </a:extLst>
        </xdr:cNvPr>
        <xdr:cNvSpPr/>
      </xdr:nvSpPr>
      <xdr:spPr>
        <a:xfrm>
          <a:off x="7670800" y="106925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7115</xdr:rowOff>
    </xdr:from>
    <xdr:to>
      <xdr:col>50</xdr:col>
      <xdr:colOff>114300</xdr:colOff>
      <xdr:row>64</xdr:row>
      <xdr:rowOff>10602</xdr:rowOff>
    </xdr:to>
    <xdr:cxnSp macro="">
      <xdr:nvCxnSpPr>
        <xdr:cNvPr id="249" name="直線コネクタ 248">
          <a:extLst>
            <a:ext uri="{FF2B5EF4-FFF2-40B4-BE49-F238E27FC236}">
              <a16:creationId xmlns:a16="http://schemas.microsoft.com/office/drawing/2014/main" id="{D0DADD6E-BF30-4B90-82EA-8C9A0E9D4EBA}"/>
            </a:ext>
          </a:extLst>
        </xdr:cNvPr>
        <xdr:cNvCxnSpPr/>
      </xdr:nvCxnSpPr>
      <xdr:spPr>
        <a:xfrm flipV="1">
          <a:off x="7713980" y="10736075"/>
          <a:ext cx="78232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132130</xdr:rowOff>
    </xdr:from>
    <xdr:to>
      <xdr:col>41</xdr:col>
      <xdr:colOff>101600</xdr:colOff>
      <xdr:row>64</xdr:row>
      <xdr:rowOff>62280</xdr:rowOff>
    </xdr:to>
    <xdr:sp macro="" textlink="">
      <xdr:nvSpPr>
        <xdr:cNvPr id="250" name="楕円 249">
          <a:extLst>
            <a:ext uri="{FF2B5EF4-FFF2-40B4-BE49-F238E27FC236}">
              <a16:creationId xmlns:a16="http://schemas.microsoft.com/office/drawing/2014/main" id="{3FA66099-67AC-48C0-89FB-C24933179C20}"/>
            </a:ext>
          </a:extLst>
        </xdr:cNvPr>
        <xdr:cNvSpPr/>
      </xdr:nvSpPr>
      <xdr:spPr>
        <a:xfrm>
          <a:off x="6873240" y="10693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10602</xdr:rowOff>
    </xdr:from>
    <xdr:to>
      <xdr:col>45</xdr:col>
      <xdr:colOff>177800</xdr:colOff>
      <xdr:row>64</xdr:row>
      <xdr:rowOff>11480</xdr:rowOff>
    </xdr:to>
    <xdr:cxnSp macro="">
      <xdr:nvCxnSpPr>
        <xdr:cNvPr id="251" name="直線コネクタ 250">
          <a:extLst>
            <a:ext uri="{FF2B5EF4-FFF2-40B4-BE49-F238E27FC236}">
              <a16:creationId xmlns:a16="http://schemas.microsoft.com/office/drawing/2014/main" id="{3662A9E7-26EF-4AE5-A06E-14E0FDD99B73}"/>
            </a:ext>
          </a:extLst>
        </xdr:cNvPr>
        <xdr:cNvCxnSpPr/>
      </xdr:nvCxnSpPr>
      <xdr:spPr>
        <a:xfrm flipV="1">
          <a:off x="6924040" y="10739562"/>
          <a:ext cx="78994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133028</xdr:rowOff>
    </xdr:from>
    <xdr:to>
      <xdr:col>36</xdr:col>
      <xdr:colOff>165100</xdr:colOff>
      <xdr:row>64</xdr:row>
      <xdr:rowOff>63178</xdr:rowOff>
    </xdr:to>
    <xdr:sp macro="" textlink="">
      <xdr:nvSpPr>
        <xdr:cNvPr id="252" name="楕円 251">
          <a:extLst>
            <a:ext uri="{FF2B5EF4-FFF2-40B4-BE49-F238E27FC236}">
              <a16:creationId xmlns:a16="http://schemas.microsoft.com/office/drawing/2014/main" id="{5E936D5B-DF78-4B6F-B03B-91D9F9F99A01}"/>
            </a:ext>
          </a:extLst>
        </xdr:cNvPr>
        <xdr:cNvSpPr/>
      </xdr:nvSpPr>
      <xdr:spPr>
        <a:xfrm>
          <a:off x="6098540" y="10694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11480</xdr:rowOff>
    </xdr:from>
    <xdr:to>
      <xdr:col>41</xdr:col>
      <xdr:colOff>50800</xdr:colOff>
      <xdr:row>64</xdr:row>
      <xdr:rowOff>12378</xdr:rowOff>
    </xdr:to>
    <xdr:cxnSp macro="">
      <xdr:nvCxnSpPr>
        <xdr:cNvPr id="253" name="直線コネクタ 252">
          <a:extLst>
            <a:ext uri="{FF2B5EF4-FFF2-40B4-BE49-F238E27FC236}">
              <a16:creationId xmlns:a16="http://schemas.microsoft.com/office/drawing/2014/main" id="{02053A80-462A-464A-BDF3-D639549DFCF2}"/>
            </a:ext>
          </a:extLst>
        </xdr:cNvPr>
        <xdr:cNvCxnSpPr/>
      </xdr:nvCxnSpPr>
      <xdr:spPr>
        <a:xfrm flipV="1">
          <a:off x="6149340" y="10740440"/>
          <a:ext cx="7747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B8C10EC4-26FB-4491-9620-6D10790D9559}"/>
            </a:ext>
          </a:extLst>
        </xdr:cNvPr>
        <xdr:cNvSpPr txBox="1"/>
      </xdr:nvSpPr>
      <xdr:spPr>
        <a:xfrm>
          <a:off x="818422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9F004969-2D6C-4161-9E03-43C68D36283D}"/>
            </a:ext>
          </a:extLst>
        </xdr:cNvPr>
        <xdr:cNvSpPr txBox="1"/>
      </xdr:nvSpPr>
      <xdr:spPr>
        <a:xfrm>
          <a:off x="73993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6AFC51A2-25AB-407E-B018-1F3A4405895C}"/>
            </a:ext>
          </a:extLst>
        </xdr:cNvPr>
        <xdr:cNvSpPr txBox="1"/>
      </xdr:nvSpPr>
      <xdr:spPr>
        <a:xfrm>
          <a:off x="6624665" y="103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31A7E56-4638-431E-90DF-B042F3BEF7F0}"/>
            </a:ext>
          </a:extLst>
        </xdr:cNvPr>
        <xdr:cNvSpPr txBox="1"/>
      </xdr:nvSpPr>
      <xdr:spPr>
        <a:xfrm>
          <a:off x="5872695" y="104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49042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CBD13914-660E-491E-AE4F-E442ED8A0C2C}"/>
            </a:ext>
          </a:extLst>
        </xdr:cNvPr>
        <xdr:cNvSpPr txBox="1"/>
      </xdr:nvSpPr>
      <xdr:spPr>
        <a:xfrm>
          <a:off x="8214575" y="107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52529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53F0C0F-2581-4A06-BDB4-098FD12D49DA}"/>
            </a:ext>
          </a:extLst>
        </xdr:cNvPr>
        <xdr:cNvSpPr txBox="1"/>
      </xdr:nvSpPr>
      <xdr:spPr>
        <a:xfrm>
          <a:off x="7444955" y="107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53407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658286A1-4941-42E9-A2FB-11F41144E356}"/>
            </a:ext>
          </a:extLst>
        </xdr:cNvPr>
        <xdr:cNvSpPr txBox="1"/>
      </xdr:nvSpPr>
      <xdr:spPr>
        <a:xfrm>
          <a:off x="6670255" y="1078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54305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BC6C002-B287-43DA-8390-7E2E361AFC8B}"/>
            </a:ext>
          </a:extLst>
        </xdr:cNvPr>
        <xdr:cNvSpPr txBox="1"/>
      </xdr:nvSpPr>
      <xdr:spPr>
        <a:xfrm>
          <a:off x="5872695" y="1078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6718745-C544-4C51-8C09-84DE2805142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C4EABB0-B67B-4C5C-A734-4EE9C38A8A3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08E0DC-7D20-4BAC-BC2C-99FBD8D46E8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36FF183-2150-49C2-BD0E-08D6FC0315A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DC7FD5D-21A7-4266-9258-9C98D0CFAE5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6F5C93D-C84A-45A9-8914-854F58B95B6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888E22A-EFA5-4277-9A5F-B336CA644A0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F2D0819-3197-4A3B-9FF7-D7F369FC52E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D2D6F8B-AD94-4342-BF49-6C19A6A1341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D739C00-4A75-44BB-8DCF-523A3B529BC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870C2BC-4006-49B0-A8B6-E6A64613242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9E79E2A-5FF5-4A6E-A650-D0407382972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470E603-BC32-48F1-B01B-72BDC0E70FF7}"/>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3133181A-2161-403D-A0B0-1C04CC9CDBA6}"/>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65BC3DD-E4F5-4B2D-A319-B8029F8AD27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F21EC65-3B36-4BFF-8675-2E3331267CEA}"/>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EF17917-CC65-44BA-AE31-DD4315B1A41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41ECC86-856D-4ECA-BB17-86830B4AAB8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6C54D62-2467-4BCC-9F68-BA24541B4FF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5564318-5E46-4487-9113-5ABF5D3AADD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660B0BD-7A5E-40BF-A8BA-A233B0864828}"/>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447E94D-F2F1-4B2D-98C1-6176E1833AD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56F26F40-A5C8-4F23-A528-EFE40F8F0B9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27515E7F-53E1-4BDA-A23B-D2DDEEC3FAD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C8703F50-84AD-425B-949A-2F985B59827E}"/>
            </a:ext>
          </a:extLst>
        </xdr:cNvPr>
        <xdr:cNvCxnSpPr/>
      </xdr:nvCxnSpPr>
      <xdr:spPr>
        <a:xfrm flipV="1">
          <a:off x="4086225" y="13053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4EA7CF21-EA67-4C07-ADF4-40EAC7D31021}"/>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A51DE43-7B55-4759-BB46-C39B3D45C467}"/>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B18C9E6-CCFA-425B-928C-171265F98DB6}"/>
            </a:ext>
          </a:extLst>
        </xdr:cNvPr>
        <xdr:cNvSpPr txBox="1"/>
      </xdr:nvSpPr>
      <xdr:spPr>
        <a:xfrm>
          <a:off x="412496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EC035E82-E70C-4AD9-9489-CED48DB4C4EC}"/>
            </a:ext>
          </a:extLst>
        </xdr:cNvPr>
        <xdr:cNvCxnSpPr/>
      </xdr:nvCxnSpPr>
      <xdr:spPr>
        <a:xfrm>
          <a:off x="402082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C453575-89A6-41E9-9F43-34812DBD83FF}"/>
            </a:ext>
          </a:extLst>
        </xdr:cNvPr>
        <xdr:cNvSpPr txBox="1"/>
      </xdr:nvSpPr>
      <xdr:spPr>
        <a:xfrm>
          <a:off x="412496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7035A60D-FD1A-4086-B448-F152BB012A6E}"/>
            </a:ext>
          </a:extLst>
        </xdr:cNvPr>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484BC6A8-9675-439D-9A2D-91F882CC89AD}"/>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43679563-20DD-4E07-A7CB-BD17F2F640D4}"/>
            </a:ext>
          </a:extLst>
        </xdr:cNvPr>
        <xdr:cNvSpPr/>
      </xdr:nvSpPr>
      <xdr:spPr>
        <a:xfrm>
          <a:off x="25146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E8C67142-2A24-44ED-B8C9-D46E404676B8}"/>
            </a:ext>
          </a:extLst>
        </xdr:cNvPr>
        <xdr:cNvSpPr/>
      </xdr:nvSpPr>
      <xdr:spPr>
        <a:xfrm>
          <a:off x="17399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9803C835-3A0F-4CB1-BE4E-8504382D88A8}"/>
            </a:ext>
          </a:extLst>
        </xdr:cNvPr>
        <xdr:cNvSpPr/>
      </xdr:nvSpPr>
      <xdr:spPr>
        <a:xfrm>
          <a:off x="965200" y="137547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7B0280E-8D72-4B95-B80D-AAC45A84C04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50E24BD-62A9-4EBB-8F9E-6A6EF1367AC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208E99F-65D6-45E0-8AAA-76710973447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13136FB-DCF9-4B12-B7D5-4EFDD0998EF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65F1EFF-A1EC-4AD5-B9E8-732FD7FAAC6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302" name="楕円 301">
          <a:extLst>
            <a:ext uri="{FF2B5EF4-FFF2-40B4-BE49-F238E27FC236}">
              <a16:creationId xmlns:a16="http://schemas.microsoft.com/office/drawing/2014/main" id="{94CCDBB0-2FED-4F3F-967C-C1B705228C10}"/>
            </a:ext>
          </a:extLst>
        </xdr:cNvPr>
        <xdr:cNvSpPr/>
      </xdr:nvSpPr>
      <xdr:spPr>
        <a:xfrm>
          <a:off x="4036060" y="132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F274660-B314-4881-9915-ACB221C687FE}"/>
            </a:ext>
          </a:extLst>
        </xdr:cNvPr>
        <xdr:cNvSpPr txBox="1"/>
      </xdr:nvSpPr>
      <xdr:spPr>
        <a:xfrm>
          <a:off x="4124960" y="1313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304" name="楕円 303">
          <a:extLst>
            <a:ext uri="{FF2B5EF4-FFF2-40B4-BE49-F238E27FC236}">
              <a16:creationId xmlns:a16="http://schemas.microsoft.com/office/drawing/2014/main" id="{59377030-AAE0-4C32-8ACB-CF9B5EF57C6B}"/>
            </a:ext>
          </a:extLst>
        </xdr:cNvPr>
        <xdr:cNvSpPr/>
      </xdr:nvSpPr>
      <xdr:spPr>
        <a:xfrm>
          <a:off x="3312160" y="13246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91439</xdr:rowOff>
    </xdr:to>
    <xdr:cxnSp macro="">
      <xdr:nvCxnSpPr>
        <xdr:cNvPr id="305" name="直線コネクタ 304">
          <a:extLst>
            <a:ext uri="{FF2B5EF4-FFF2-40B4-BE49-F238E27FC236}">
              <a16:creationId xmlns:a16="http://schemas.microsoft.com/office/drawing/2014/main" id="{DD007C67-06A3-4A95-A876-7FB654D57BA7}"/>
            </a:ext>
          </a:extLst>
        </xdr:cNvPr>
        <xdr:cNvCxnSpPr/>
      </xdr:nvCxnSpPr>
      <xdr:spPr>
        <a:xfrm>
          <a:off x="3355340" y="13293090"/>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128270</xdr:rowOff>
    </xdr:from>
    <xdr:to>
      <xdr:col>15</xdr:col>
      <xdr:colOff>101600</xdr:colOff>
      <xdr:row>79</xdr:row>
      <xdr:rowOff>58420</xdr:rowOff>
    </xdr:to>
    <xdr:sp macro="" textlink="">
      <xdr:nvSpPr>
        <xdr:cNvPr id="306" name="楕円 305">
          <a:extLst>
            <a:ext uri="{FF2B5EF4-FFF2-40B4-BE49-F238E27FC236}">
              <a16:creationId xmlns:a16="http://schemas.microsoft.com/office/drawing/2014/main" id="{2BFBD042-E5A6-4D44-937F-A579AB4D12CB}"/>
            </a:ext>
          </a:extLst>
        </xdr:cNvPr>
        <xdr:cNvSpPr/>
      </xdr:nvSpPr>
      <xdr:spPr>
        <a:xfrm>
          <a:off x="2514600" y="1320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49530</xdr:rowOff>
    </xdr:to>
    <xdr:cxnSp macro="">
      <xdr:nvCxnSpPr>
        <xdr:cNvPr id="307" name="直線コネクタ 306">
          <a:extLst>
            <a:ext uri="{FF2B5EF4-FFF2-40B4-BE49-F238E27FC236}">
              <a16:creationId xmlns:a16="http://schemas.microsoft.com/office/drawing/2014/main" id="{EB5E3B0E-DD66-492A-BBD9-DF07D5A44C03}"/>
            </a:ext>
          </a:extLst>
        </xdr:cNvPr>
        <xdr:cNvCxnSpPr/>
      </xdr:nvCxnSpPr>
      <xdr:spPr>
        <a:xfrm>
          <a:off x="2565400" y="1325118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86361</xdr:rowOff>
    </xdr:from>
    <xdr:to>
      <xdr:col>10</xdr:col>
      <xdr:colOff>165100</xdr:colOff>
      <xdr:row>79</xdr:row>
      <xdr:rowOff>16511</xdr:rowOff>
    </xdr:to>
    <xdr:sp macro="" textlink="">
      <xdr:nvSpPr>
        <xdr:cNvPr id="308" name="楕円 307">
          <a:extLst>
            <a:ext uri="{FF2B5EF4-FFF2-40B4-BE49-F238E27FC236}">
              <a16:creationId xmlns:a16="http://schemas.microsoft.com/office/drawing/2014/main" id="{834BC251-CB30-4064-9F5E-BE8A0588D8AD}"/>
            </a:ext>
          </a:extLst>
        </xdr:cNvPr>
        <xdr:cNvSpPr/>
      </xdr:nvSpPr>
      <xdr:spPr>
        <a:xfrm>
          <a:off x="1739900" y="1316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137161</xdr:rowOff>
    </xdr:from>
    <xdr:to>
      <xdr:col>15</xdr:col>
      <xdr:colOff>50800</xdr:colOff>
      <xdr:row>79</xdr:row>
      <xdr:rowOff>7620</xdr:rowOff>
    </xdr:to>
    <xdr:cxnSp macro="">
      <xdr:nvCxnSpPr>
        <xdr:cNvPr id="309" name="直線コネクタ 308">
          <a:extLst>
            <a:ext uri="{FF2B5EF4-FFF2-40B4-BE49-F238E27FC236}">
              <a16:creationId xmlns:a16="http://schemas.microsoft.com/office/drawing/2014/main" id="{42AF5719-5EEE-460E-BB0F-55B4F30E18CB}"/>
            </a:ext>
          </a:extLst>
        </xdr:cNvPr>
        <xdr:cNvCxnSpPr/>
      </xdr:nvCxnSpPr>
      <xdr:spPr>
        <a:xfrm>
          <a:off x="1790700" y="13213081"/>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44450</xdr:rowOff>
    </xdr:from>
    <xdr:to>
      <xdr:col>6</xdr:col>
      <xdr:colOff>38100</xdr:colOff>
      <xdr:row>78</xdr:row>
      <xdr:rowOff>146050</xdr:rowOff>
    </xdr:to>
    <xdr:sp macro="" textlink="">
      <xdr:nvSpPr>
        <xdr:cNvPr id="310" name="楕円 309">
          <a:extLst>
            <a:ext uri="{FF2B5EF4-FFF2-40B4-BE49-F238E27FC236}">
              <a16:creationId xmlns:a16="http://schemas.microsoft.com/office/drawing/2014/main" id="{A9234E4A-3148-4213-82BA-09DEB7F45315}"/>
            </a:ext>
          </a:extLst>
        </xdr:cNvPr>
        <xdr:cNvSpPr/>
      </xdr:nvSpPr>
      <xdr:spPr>
        <a:xfrm>
          <a:off x="965200" y="13120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95250</xdr:rowOff>
    </xdr:from>
    <xdr:to>
      <xdr:col>10</xdr:col>
      <xdr:colOff>114300</xdr:colOff>
      <xdr:row>78</xdr:row>
      <xdr:rowOff>137161</xdr:rowOff>
    </xdr:to>
    <xdr:cxnSp macro="">
      <xdr:nvCxnSpPr>
        <xdr:cNvPr id="311" name="直線コネクタ 310">
          <a:extLst>
            <a:ext uri="{FF2B5EF4-FFF2-40B4-BE49-F238E27FC236}">
              <a16:creationId xmlns:a16="http://schemas.microsoft.com/office/drawing/2014/main" id="{A2312B3C-F6D1-408B-9F2F-C28E9C68FA29}"/>
            </a:ext>
          </a:extLst>
        </xdr:cNvPr>
        <xdr:cNvCxnSpPr/>
      </xdr:nvCxnSpPr>
      <xdr:spPr>
        <a:xfrm>
          <a:off x="1008380" y="13171170"/>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id="{2D9749B9-6AFF-4DA5-852F-180F3E5C0638}"/>
            </a:ext>
          </a:extLst>
        </xdr:cNvPr>
        <xdr:cNvSpPr txBox="1"/>
      </xdr:nvSpPr>
      <xdr:spPr>
        <a:xfrm>
          <a:off x="317056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a:extLst>
            <a:ext uri="{FF2B5EF4-FFF2-40B4-BE49-F238E27FC236}">
              <a16:creationId xmlns:a16="http://schemas.microsoft.com/office/drawing/2014/main" id="{F3E738F6-6720-4AFA-BE91-654F8AAA66A6}"/>
            </a:ext>
          </a:extLst>
        </xdr:cNvPr>
        <xdr:cNvSpPr txBox="1"/>
      </xdr:nvSpPr>
      <xdr:spPr>
        <a:xfrm>
          <a:off x="23857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a:extLst>
            <a:ext uri="{FF2B5EF4-FFF2-40B4-BE49-F238E27FC236}">
              <a16:creationId xmlns:a16="http://schemas.microsoft.com/office/drawing/2014/main" id="{72A00E8B-2C40-4395-BA51-B6F6FBC8913A}"/>
            </a:ext>
          </a:extLst>
        </xdr:cNvPr>
        <xdr:cNvSpPr txBox="1"/>
      </xdr:nvSpPr>
      <xdr:spPr>
        <a:xfrm>
          <a:off x="1611004" y="1385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2E21B57E-69E9-42FD-BE3C-C88D88D96780}"/>
            </a:ext>
          </a:extLst>
        </xdr:cNvPr>
        <xdr:cNvSpPr txBox="1"/>
      </xdr:nvSpPr>
      <xdr:spPr>
        <a:xfrm>
          <a:off x="83630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16" name="n_1mainValue【公営住宅】&#10;有形固定資産減価償却率">
          <a:extLst>
            <a:ext uri="{FF2B5EF4-FFF2-40B4-BE49-F238E27FC236}">
              <a16:creationId xmlns:a16="http://schemas.microsoft.com/office/drawing/2014/main" id="{6A217C09-7C5B-4471-BDBF-6E31F8F04BC7}"/>
            </a:ext>
          </a:extLst>
        </xdr:cNvPr>
        <xdr:cNvSpPr txBox="1"/>
      </xdr:nvSpPr>
      <xdr:spPr>
        <a:xfrm>
          <a:off x="3170564" y="1302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74947</xdr:rowOff>
    </xdr:from>
    <xdr:ext cx="405111" cy="259045"/>
    <xdr:sp macro="" textlink="">
      <xdr:nvSpPr>
        <xdr:cNvPr id="317" name="n_2mainValue【公営住宅】&#10;有形固定資産減価償却率">
          <a:extLst>
            <a:ext uri="{FF2B5EF4-FFF2-40B4-BE49-F238E27FC236}">
              <a16:creationId xmlns:a16="http://schemas.microsoft.com/office/drawing/2014/main" id="{CD346AD2-E73C-4487-9871-C09D535E2518}"/>
            </a:ext>
          </a:extLst>
        </xdr:cNvPr>
        <xdr:cNvSpPr txBox="1"/>
      </xdr:nvSpPr>
      <xdr:spPr>
        <a:xfrm>
          <a:off x="238570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33038</xdr:rowOff>
    </xdr:from>
    <xdr:ext cx="405111" cy="259045"/>
    <xdr:sp macro="" textlink="">
      <xdr:nvSpPr>
        <xdr:cNvPr id="318" name="n_3mainValue【公営住宅】&#10;有形固定資産減価償却率">
          <a:extLst>
            <a:ext uri="{FF2B5EF4-FFF2-40B4-BE49-F238E27FC236}">
              <a16:creationId xmlns:a16="http://schemas.microsoft.com/office/drawing/2014/main" id="{241A028E-F3D2-4A93-A1DB-DCC6B4E60695}"/>
            </a:ext>
          </a:extLst>
        </xdr:cNvPr>
        <xdr:cNvSpPr txBox="1"/>
      </xdr:nvSpPr>
      <xdr:spPr>
        <a:xfrm>
          <a:off x="1611004" y="1294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162577</xdr:rowOff>
    </xdr:from>
    <xdr:ext cx="405111" cy="259045"/>
    <xdr:sp macro="" textlink="">
      <xdr:nvSpPr>
        <xdr:cNvPr id="319" name="n_4mainValue【公営住宅】&#10;有形固定資産減価償却率">
          <a:extLst>
            <a:ext uri="{FF2B5EF4-FFF2-40B4-BE49-F238E27FC236}">
              <a16:creationId xmlns:a16="http://schemas.microsoft.com/office/drawing/2014/main" id="{6C6D9B59-9568-497E-A232-F3D3B2FEC88C}"/>
            </a:ext>
          </a:extLst>
        </xdr:cNvPr>
        <xdr:cNvSpPr txBox="1"/>
      </xdr:nvSpPr>
      <xdr:spPr>
        <a:xfrm>
          <a:off x="836304" y="1290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F09B4046-024C-4B64-9467-39F54BFD99F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C7B3E47-DD4A-485C-BF9D-551B1CC3B53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FF8F296-E9A8-4A27-9ED1-1E2C2A5F557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35F88C4-A096-433E-BDA4-7B2ECDB361C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48DC4C1-30C9-4CF0-941D-6D0444D92FF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9954F5F-537C-43D7-BD3B-AD674CF374D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94FEDE7-C931-4F2F-81D1-75B683A1211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C45F2C8-5325-46D6-8B5D-BF37E6A9DBB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3A62960-AB60-4028-94E4-291BA8B483B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4CC67B8-E48E-4DB8-9A23-EC110573EEB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734BF6B-2059-46E3-90C2-C5B1F69CB097}"/>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FD5099A-BBF4-44D4-BC08-79216AE2C25F}"/>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47E72CC7-E413-466E-A639-15693A7E30DF}"/>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43C38DBC-E480-42FF-956B-D7E83B9EEBD7}"/>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9C6FF664-9940-4B45-B2CF-BC4E4CB4014B}"/>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E3726112-239C-497E-BED7-3B937533A574}"/>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DEBC9970-5915-480D-8CB2-E3323C9A0655}"/>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C4D13558-8BD5-4C9B-9F0E-7DE15BD5BCA5}"/>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92CB29B-6EC8-45F7-9FA6-C2376856574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53D1255A-5BFE-427A-B623-113767242BE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CD3966BC-9938-4105-80B9-C266252EEC4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A0C3CB15-5006-421E-9FBF-F8FA4DF31D68}"/>
            </a:ext>
          </a:extLst>
        </xdr:cNvPr>
        <xdr:cNvCxnSpPr/>
      </xdr:nvCxnSpPr>
      <xdr:spPr>
        <a:xfrm flipV="1">
          <a:off x="9219565" y="13157546"/>
          <a:ext cx="0" cy="1279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BD8BF975-58BE-4AC5-B2A5-043EC020A058}"/>
            </a:ext>
          </a:extLst>
        </xdr:cNvPr>
        <xdr:cNvSpPr txBox="1"/>
      </xdr:nvSpPr>
      <xdr:spPr>
        <a:xfrm>
          <a:off x="9258300" y="14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9B4EB484-2298-4708-8270-457AD1DD4E80}"/>
            </a:ext>
          </a:extLst>
        </xdr:cNvPr>
        <xdr:cNvCxnSpPr/>
      </xdr:nvCxnSpPr>
      <xdr:spPr>
        <a:xfrm>
          <a:off x="9154160" y="14437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2D3DF86C-71C9-4C98-A828-F742C07722B3}"/>
            </a:ext>
          </a:extLst>
        </xdr:cNvPr>
        <xdr:cNvSpPr txBox="1"/>
      </xdr:nvSpPr>
      <xdr:spPr>
        <a:xfrm>
          <a:off x="9258300" y="12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5180AA04-3E7D-432B-9A49-F121411CE6E4}"/>
            </a:ext>
          </a:extLst>
        </xdr:cNvPr>
        <xdr:cNvCxnSpPr/>
      </xdr:nvCxnSpPr>
      <xdr:spPr>
        <a:xfrm>
          <a:off x="9154160" y="13157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006E8C5C-C4AB-41C6-91A4-5EA32C6DD994}"/>
            </a:ext>
          </a:extLst>
        </xdr:cNvPr>
        <xdr:cNvSpPr txBox="1"/>
      </xdr:nvSpPr>
      <xdr:spPr>
        <a:xfrm>
          <a:off x="9258300" y="14059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B2CEF3DD-40D2-4E85-8A0F-2C752D68F527}"/>
            </a:ext>
          </a:extLst>
        </xdr:cNvPr>
        <xdr:cNvSpPr/>
      </xdr:nvSpPr>
      <xdr:spPr>
        <a:xfrm>
          <a:off x="9192260" y="14204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33041526-674E-4AB3-8034-4198D6E284C0}"/>
            </a:ext>
          </a:extLst>
        </xdr:cNvPr>
        <xdr:cNvSpPr/>
      </xdr:nvSpPr>
      <xdr:spPr>
        <a:xfrm>
          <a:off x="8445500" y="14215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9A2E6DD2-DA41-401A-BB06-70CE9C387548}"/>
            </a:ext>
          </a:extLst>
        </xdr:cNvPr>
        <xdr:cNvSpPr/>
      </xdr:nvSpPr>
      <xdr:spPr>
        <a:xfrm>
          <a:off x="7670800" y="142638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14990AA5-3C59-4BCB-8B88-31F0079D47A8}"/>
            </a:ext>
          </a:extLst>
        </xdr:cNvPr>
        <xdr:cNvSpPr/>
      </xdr:nvSpPr>
      <xdr:spPr>
        <a:xfrm>
          <a:off x="68732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19D5EEAE-C52C-4177-964B-2E30ED07AA2F}"/>
            </a:ext>
          </a:extLst>
        </xdr:cNvPr>
        <xdr:cNvSpPr/>
      </xdr:nvSpPr>
      <xdr:spPr>
        <a:xfrm>
          <a:off x="6098540" y="14241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A574F1A-015A-4334-A105-091D77EDF00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42A89E4-F2BE-4B13-8FB3-AC24A6701B3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0B1E4EE-452A-4163-BEF3-4471E5A9587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31515FF-C8E9-460B-B53D-BCAE7BD723C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BA38BD5-B598-4A16-AAD7-4708F644C52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84775</xdr:rowOff>
    </xdr:from>
    <xdr:to>
      <xdr:col>55</xdr:col>
      <xdr:colOff>50800</xdr:colOff>
      <xdr:row>86</xdr:row>
      <xdr:rowOff>14925</xdr:rowOff>
    </xdr:to>
    <xdr:sp macro="" textlink="">
      <xdr:nvSpPr>
        <xdr:cNvPr id="357" name="楕円 356">
          <a:extLst>
            <a:ext uri="{FF2B5EF4-FFF2-40B4-BE49-F238E27FC236}">
              <a16:creationId xmlns:a16="http://schemas.microsoft.com/office/drawing/2014/main" id="{520CC35D-6BA2-4E0A-931A-29158D940288}"/>
            </a:ext>
          </a:extLst>
        </xdr:cNvPr>
        <xdr:cNvSpPr/>
      </xdr:nvSpPr>
      <xdr:spPr>
        <a:xfrm>
          <a:off x="9192260" y="14334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171152</xdr:rowOff>
    </xdr:from>
    <xdr:ext cx="469744" cy="259045"/>
    <xdr:sp macro="" textlink="">
      <xdr:nvSpPr>
        <xdr:cNvPr id="358" name="【公営住宅】&#10;一人当たり面積該当値テキスト">
          <a:extLst>
            <a:ext uri="{FF2B5EF4-FFF2-40B4-BE49-F238E27FC236}">
              <a16:creationId xmlns:a16="http://schemas.microsoft.com/office/drawing/2014/main" id="{A6F99235-133C-4107-B95F-B65E22D08413}"/>
            </a:ext>
          </a:extLst>
        </xdr:cNvPr>
        <xdr:cNvSpPr txBox="1"/>
      </xdr:nvSpPr>
      <xdr:spPr>
        <a:xfrm>
          <a:off x="9258300" y="1425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86192</xdr:rowOff>
    </xdr:from>
    <xdr:to>
      <xdr:col>50</xdr:col>
      <xdr:colOff>165100</xdr:colOff>
      <xdr:row>86</xdr:row>
      <xdr:rowOff>16342</xdr:rowOff>
    </xdr:to>
    <xdr:sp macro="" textlink="">
      <xdr:nvSpPr>
        <xdr:cNvPr id="359" name="楕円 358">
          <a:extLst>
            <a:ext uri="{FF2B5EF4-FFF2-40B4-BE49-F238E27FC236}">
              <a16:creationId xmlns:a16="http://schemas.microsoft.com/office/drawing/2014/main" id="{5FA24785-FD86-4532-A49E-E333E745C3FE}"/>
            </a:ext>
          </a:extLst>
        </xdr:cNvPr>
        <xdr:cNvSpPr/>
      </xdr:nvSpPr>
      <xdr:spPr>
        <a:xfrm>
          <a:off x="8445500" y="14335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135575</xdr:rowOff>
    </xdr:from>
    <xdr:to>
      <xdr:col>55</xdr:col>
      <xdr:colOff>0</xdr:colOff>
      <xdr:row>85</xdr:row>
      <xdr:rowOff>136992</xdr:rowOff>
    </xdr:to>
    <xdr:cxnSp macro="">
      <xdr:nvCxnSpPr>
        <xdr:cNvPr id="360" name="直線コネクタ 359">
          <a:extLst>
            <a:ext uri="{FF2B5EF4-FFF2-40B4-BE49-F238E27FC236}">
              <a16:creationId xmlns:a16="http://schemas.microsoft.com/office/drawing/2014/main" id="{4C6A9848-6AB3-4B75-A732-38FDD7B79E85}"/>
            </a:ext>
          </a:extLst>
        </xdr:cNvPr>
        <xdr:cNvCxnSpPr/>
      </xdr:nvCxnSpPr>
      <xdr:spPr>
        <a:xfrm flipV="1">
          <a:off x="8496300" y="14384975"/>
          <a:ext cx="7239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88706</xdr:rowOff>
    </xdr:from>
    <xdr:to>
      <xdr:col>46</xdr:col>
      <xdr:colOff>38100</xdr:colOff>
      <xdr:row>86</xdr:row>
      <xdr:rowOff>18856</xdr:rowOff>
    </xdr:to>
    <xdr:sp macro="" textlink="">
      <xdr:nvSpPr>
        <xdr:cNvPr id="361" name="楕円 360">
          <a:extLst>
            <a:ext uri="{FF2B5EF4-FFF2-40B4-BE49-F238E27FC236}">
              <a16:creationId xmlns:a16="http://schemas.microsoft.com/office/drawing/2014/main" id="{7FE7B7F9-822E-47AF-9D2F-E5DE2E3A43E5}"/>
            </a:ext>
          </a:extLst>
        </xdr:cNvPr>
        <xdr:cNvSpPr/>
      </xdr:nvSpPr>
      <xdr:spPr>
        <a:xfrm>
          <a:off x="7670800" y="14338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136992</xdr:rowOff>
    </xdr:from>
    <xdr:to>
      <xdr:col>50</xdr:col>
      <xdr:colOff>114300</xdr:colOff>
      <xdr:row>85</xdr:row>
      <xdr:rowOff>139506</xdr:rowOff>
    </xdr:to>
    <xdr:cxnSp macro="">
      <xdr:nvCxnSpPr>
        <xdr:cNvPr id="362" name="直線コネクタ 361">
          <a:extLst>
            <a:ext uri="{FF2B5EF4-FFF2-40B4-BE49-F238E27FC236}">
              <a16:creationId xmlns:a16="http://schemas.microsoft.com/office/drawing/2014/main" id="{7784A048-22B3-4B63-9502-201C9B4E129A}"/>
            </a:ext>
          </a:extLst>
        </xdr:cNvPr>
        <xdr:cNvCxnSpPr/>
      </xdr:nvCxnSpPr>
      <xdr:spPr>
        <a:xfrm flipV="1">
          <a:off x="7713980" y="14386392"/>
          <a:ext cx="78232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89621</xdr:rowOff>
    </xdr:from>
    <xdr:to>
      <xdr:col>41</xdr:col>
      <xdr:colOff>101600</xdr:colOff>
      <xdr:row>86</xdr:row>
      <xdr:rowOff>19771</xdr:rowOff>
    </xdr:to>
    <xdr:sp macro="" textlink="">
      <xdr:nvSpPr>
        <xdr:cNvPr id="363" name="楕円 362">
          <a:extLst>
            <a:ext uri="{FF2B5EF4-FFF2-40B4-BE49-F238E27FC236}">
              <a16:creationId xmlns:a16="http://schemas.microsoft.com/office/drawing/2014/main" id="{065B7D56-A254-4BEF-BC24-9FE943330E1D}"/>
            </a:ext>
          </a:extLst>
        </xdr:cNvPr>
        <xdr:cNvSpPr/>
      </xdr:nvSpPr>
      <xdr:spPr>
        <a:xfrm>
          <a:off x="6873240" y="14339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139506</xdr:rowOff>
    </xdr:from>
    <xdr:to>
      <xdr:col>45</xdr:col>
      <xdr:colOff>177800</xdr:colOff>
      <xdr:row>85</xdr:row>
      <xdr:rowOff>140421</xdr:rowOff>
    </xdr:to>
    <xdr:cxnSp macro="">
      <xdr:nvCxnSpPr>
        <xdr:cNvPr id="364" name="直線コネクタ 363">
          <a:extLst>
            <a:ext uri="{FF2B5EF4-FFF2-40B4-BE49-F238E27FC236}">
              <a16:creationId xmlns:a16="http://schemas.microsoft.com/office/drawing/2014/main" id="{00D4BEBB-8986-43A2-B31C-57960C3F5F4A}"/>
            </a:ext>
          </a:extLst>
        </xdr:cNvPr>
        <xdr:cNvCxnSpPr/>
      </xdr:nvCxnSpPr>
      <xdr:spPr>
        <a:xfrm flipV="1">
          <a:off x="6924040" y="14388906"/>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90582</xdr:rowOff>
    </xdr:from>
    <xdr:to>
      <xdr:col>36</xdr:col>
      <xdr:colOff>165100</xdr:colOff>
      <xdr:row>86</xdr:row>
      <xdr:rowOff>20732</xdr:rowOff>
    </xdr:to>
    <xdr:sp macro="" textlink="">
      <xdr:nvSpPr>
        <xdr:cNvPr id="365" name="楕円 364">
          <a:extLst>
            <a:ext uri="{FF2B5EF4-FFF2-40B4-BE49-F238E27FC236}">
              <a16:creationId xmlns:a16="http://schemas.microsoft.com/office/drawing/2014/main" id="{48CD9299-0F05-4565-941C-81277D60E7B0}"/>
            </a:ext>
          </a:extLst>
        </xdr:cNvPr>
        <xdr:cNvSpPr/>
      </xdr:nvSpPr>
      <xdr:spPr>
        <a:xfrm>
          <a:off x="6098540" y="14339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140421</xdr:rowOff>
    </xdr:from>
    <xdr:to>
      <xdr:col>41</xdr:col>
      <xdr:colOff>50800</xdr:colOff>
      <xdr:row>85</xdr:row>
      <xdr:rowOff>141382</xdr:rowOff>
    </xdr:to>
    <xdr:cxnSp macro="">
      <xdr:nvCxnSpPr>
        <xdr:cNvPr id="366" name="直線コネクタ 365">
          <a:extLst>
            <a:ext uri="{FF2B5EF4-FFF2-40B4-BE49-F238E27FC236}">
              <a16:creationId xmlns:a16="http://schemas.microsoft.com/office/drawing/2014/main" id="{4D36096F-7C8F-4BE8-9A08-153FCC75145B}"/>
            </a:ext>
          </a:extLst>
        </xdr:cNvPr>
        <xdr:cNvCxnSpPr/>
      </xdr:nvCxnSpPr>
      <xdr:spPr>
        <a:xfrm flipV="1">
          <a:off x="6149340" y="14389821"/>
          <a:ext cx="7747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03148695-B96B-43FC-ADD8-B761A8B871C3}"/>
            </a:ext>
          </a:extLst>
        </xdr:cNvPr>
        <xdr:cNvSpPr txBox="1"/>
      </xdr:nvSpPr>
      <xdr:spPr>
        <a:xfrm>
          <a:off x="8271587" y="139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a:extLst>
            <a:ext uri="{FF2B5EF4-FFF2-40B4-BE49-F238E27FC236}">
              <a16:creationId xmlns:a16="http://schemas.microsoft.com/office/drawing/2014/main" id="{547047CB-1157-4EDF-ABAC-AD5CE2445F94}"/>
            </a:ext>
          </a:extLst>
        </xdr:cNvPr>
        <xdr:cNvSpPr txBox="1"/>
      </xdr:nvSpPr>
      <xdr:spPr>
        <a:xfrm>
          <a:off x="7509587" y="1404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id="{38373F3E-5632-47CF-8E50-A055A4E0443C}"/>
            </a:ext>
          </a:extLst>
        </xdr:cNvPr>
        <xdr:cNvSpPr txBox="1"/>
      </xdr:nvSpPr>
      <xdr:spPr>
        <a:xfrm>
          <a:off x="6712027" y="1402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id="{B5BE81A8-0D0E-4682-B1DD-F07007EC8D68}"/>
            </a:ext>
          </a:extLst>
        </xdr:cNvPr>
        <xdr:cNvSpPr txBox="1"/>
      </xdr:nvSpPr>
      <xdr:spPr>
        <a:xfrm>
          <a:off x="5937327" y="140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7469</xdr:rowOff>
    </xdr:from>
    <xdr:ext cx="469744" cy="259045"/>
    <xdr:sp macro="" textlink="">
      <xdr:nvSpPr>
        <xdr:cNvPr id="371" name="n_1mainValue【公営住宅】&#10;一人当たり面積">
          <a:extLst>
            <a:ext uri="{FF2B5EF4-FFF2-40B4-BE49-F238E27FC236}">
              <a16:creationId xmlns:a16="http://schemas.microsoft.com/office/drawing/2014/main" id="{4F5CF8CE-1C84-4AC7-B887-3D68A05259E9}"/>
            </a:ext>
          </a:extLst>
        </xdr:cNvPr>
        <xdr:cNvSpPr txBox="1"/>
      </xdr:nvSpPr>
      <xdr:spPr>
        <a:xfrm>
          <a:off x="8271587" y="1442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9983</xdr:rowOff>
    </xdr:from>
    <xdr:ext cx="469744" cy="259045"/>
    <xdr:sp macro="" textlink="">
      <xdr:nvSpPr>
        <xdr:cNvPr id="372" name="n_2mainValue【公営住宅】&#10;一人当たり面積">
          <a:extLst>
            <a:ext uri="{FF2B5EF4-FFF2-40B4-BE49-F238E27FC236}">
              <a16:creationId xmlns:a16="http://schemas.microsoft.com/office/drawing/2014/main" id="{AB3965E0-C5FE-4358-A5C4-39FC1B2529DE}"/>
            </a:ext>
          </a:extLst>
        </xdr:cNvPr>
        <xdr:cNvSpPr txBox="1"/>
      </xdr:nvSpPr>
      <xdr:spPr>
        <a:xfrm>
          <a:off x="7509587" y="1442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10898</xdr:rowOff>
    </xdr:from>
    <xdr:ext cx="469744" cy="259045"/>
    <xdr:sp macro="" textlink="">
      <xdr:nvSpPr>
        <xdr:cNvPr id="373" name="n_3mainValue【公営住宅】&#10;一人当たり面積">
          <a:extLst>
            <a:ext uri="{FF2B5EF4-FFF2-40B4-BE49-F238E27FC236}">
              <a16:creationId xmlns:a16="http://schemas.microsoft.com/office/drawing/2014/main" id="{E1FDB2AC-5323-49FA-BC2A-8D00A86B01AC}"/>
            </a:ext>
          </a:extLst>
        </xdr:cNvPr>
        <xdr:cNvSpPr txBox="1"/>
      </xdr:nvSpPr>
      <xdr:spPr>
        <a:xfrm>
          <a:off x="6712027" y="1442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11859</xdr:rowOff>
    </xdr:from>
    <xdr:ext cx="469744" cy="259045"/>
    <xdr:sp macro="" textlink="">
      <xdr:nvSpPr>
        <xdr:cNvPr id="374" name="n_4mainValue【公営住宅】&#10;一人当たり面積">
          <a:extLst>
            <a:ext uri="{FF2B5EF4-FFF2-40B4-BE49-F238E27FC236}">
              <a16:creationId xmlns:a16="http://schemas.microsoft.com/office/drawing/2014/main" id="{71C1B2A6-7075-4C04-A852-0DFB1EDCF4A2}"/>
            </a:ext>
          </a:extLst>
        </xdr:cNvPr>
        <xdr:cNvSpPr txBox="1"/>
      </xdr:nvSpPr>
      <xdr:spPr>
        <a:xfrm>
          <a:off x="5937327" y="1442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27A4388-419F-4E9C-B0F4-518004EAE18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C25DB69E-10C7-46EB-BC99-F7E3E6EE0E0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889C3ED-C9C0-4601-9A71-E9A9370DA56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4BDD7B96-A488-4E48-980D-3ECACD9EF04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5EB6801-C944-42D0-8E1A-CB612AADA7F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440E575-E18F-41CF-B173-26C4FA1A1EA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54AC2EBB-0B56-41D8-A6A9-2AC9093D21F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66221EC-14C7-40B5-8892-B76BC7E3DD9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45CFBAEB-8B10-47E2-B07D-2848BAA3D09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FB894915-49E5-4691-94DA-8A544A61BC4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5D34BB5-B3B2-47B4-9610-E49729778EA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DA9803A7-3B56-4592-9FC2-08657CE1A7F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7C504DB5-3152-487E-80E8-286C40FF6EB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9A756447-7409-4DDE-ACAE-21B2FE84CC4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E2BA7CD5-1C1E-498E-B363-D936557E71F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FF2F42A-3E43-49A5-B246-3AD8F3F71BA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5E228F3-843F-4F65-9166-0D269A8CE2D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E9CEDE19-4B0A-456E-A2C8-704E00B7F75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AA4C7DC-220C-43B5-BA80-87D5D7815EE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CE9D3CF-89D3-4E54-BCF2-6ABD17B42F0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87B84FAF-76FA-4D85-A332-BF43FBFE117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1A9F30F4-8BE1-4E1D-A396-0C96BC51EE4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40F4C2C-492E-4944-9A1D-5527ED5370A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EFEFA21-3145-467B-8776-F60BB9309DF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C742467-D5AA-4521-B5D4-BEA7517726D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8E7E5E4E-9039-483D-9D0B-1593A584D22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2A1A27BF-9C82-4BC9-9DA3-C09E9693606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42D930AA-F0F6-4BEB-844A-38A021872378}"/>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BE3F238E-CF73-473F-AB12-AA8625B1B4B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A27E4F55-ACB9-4015-99B5-1FD404D7024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DCE380F8-7436-4B8A-82B7-F1ED0DD5ED5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D29CF861-C690-4DE8-BEC2-29781E911CF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C30C8C8B-7796-4487-BB5B-B9D890023AC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CAD8B738-31BF-4E52-BB93-88E0B0063F38}"/>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F884C119-C6CE-4FF3-A99E-293A6DC65D23}"/>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32E43CC3-BAEC-449F-B450-765561EDC51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BB4B9F93-8E01-4762-BD7F-4127626F66D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C64CF7E1-FDE0-41FC-8E6D-67A8016F573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1BA2FAB-3C75-42B1-94CC-AEF88A110F7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55A70632-EC68-4304-B8C0-58A64332870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71E3CA69-4F40-4B53-8955-6F3587730FB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9249A1F9-195A-476C-A553-6450B321229E}"/>
            </a:ext>
          </a:extLst>
        </xdr:cNvPr>
        <xdr:cNvCxnSpPr/>
      </xdr:nvCxnSpPr>
      <xdr:spPr>
        <a:xfrm flipV="1">
          <a:off x="14375764" y="5580562"/>
          <a:ext cx="0" cy="155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5D8A6E80-2622-4084-BD72-44FEEB6C925E}"/>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6EEA7C88-46A0-475A-A538-9CBC5F4271C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50D0FCF6-27C6-43AA-88F2-90DD0D781BB0}"/>
            </a:ext>
          </a:extLst>
        </xdr:cNvPr>
        <xdr:cNvSpPr txBox="1"/>
      </xdr:nvSpPr>
      <xdr:spPr>
        <a:xfrm>
          <a:off x="14414500" y="5363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9605E801-E1AA-4371-897A-F94303185E09}"/>
            </a:ext>
          </a:extLst>
        </xdr:cNvPr>
        <xdr:cNvCxnSpPr/>
      </xdr:nvCxnSpPr>
      <xdr:spPr>
        <a:xfrm>
          <a:off x="1428750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AF7493EA-FD1F-4408-9F14-B2E73DC9BA28}"/>
            </a:ext>
          </a:extLst>
        </xdr:cNvPr>
        <xdr:cNvSpPr txBox="1"/>
      </xdr:nvSpPr>
      <xdr:spPr>
        <a:xfrm>
          <a:off x="14414500" y="601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00BD5E2F-C5E4-4A5A-8BFE-9972AF4A7142}"/>
            </a:ext>
          </a:extLst>
        </xdr:cNvPr>
        <xdr:cNvSpPr/>
      </xdr:nvSpPr>
      <xdr:spPr>
        <a:xfrm>
          <a:off x="14325600" y="61584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88F0617E-671C-4103-8EF5-C8B34A22E6B8}"/>
            </a:ext>
          </a:extLst>
        </xdr:cNvPr>
        <xdr:cNvSpPr/>
      </xdr:nvSpPr>
      <xdr:spPr>
        <a:xfrm>
          <a:off x="135788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CBFB8939-28B1-497B-A34C-39BB15087F4C}"/>
            </a:ext>
          </a:extLst>
        </xdr:cNvPr>
        <xdr:cNvSpPr/>
      </xdr:nvSpPr>
      <xdr:spPr>
        <a:xfrm>
          <a:off x="12804140" y="634401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31472CC4-1452-4886-84D4-AFFC72AA25D3}"/>
            </a:ext>
          </a:extLst>
        </xdr:cNvPr>
        <xdr:cNvSpPr/>
      </xdr:nvSpPr>
      <xdr:spPr>
        <a:xfrm>
          <a:off x="12029440" y="6350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D83BAB31-69F4-4BD8-B6D4-8E84AE70F089}"/>
            </a:ext>
          </a:extLst>
        </xdr:cNvPr>
        <xdr:cNvSpPr/>
      </xdr:nvSpPr>
      <xdr:spPr>
        <a:xfrm>
          <a:off x="1123188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B51E681-1FF9-4B15-A4C2-4A2BA03DFB4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03E7092-8B71-481E-B24A-F66EC933968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F8A71A8-1475-4498-9CC7-9C5FFFF69CC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2C8737B-1EB9-447B-92C3-6A9C6DC8AF6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51B9F7C-D887-48E0-B627-48F11A1ACF5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432" name="楕円 431">
          <a:extLst>
            <a:ext uri="{FF2B5EF4-FFF2-40B4-BE49-F238E27FC236}">
              <a16:creationId xmlns:a16="http://schemas.microsoft.com/office/drawing/2014/main" id="{FF8D3323-314C-4F93-9BE3-018246E0DB9F}"/>
            </a:ext>
          </a:extLst>
        </xdr:cNvPr>
        <xdr:cNvSpPr/>
      </xdr:nvSpPr>
      <xdr:spPr>
        <a:xfrm>
          <a:off x="14325600" y="67261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A0E2B38A-9F5E-42BC-B00E-99CA6C1A617B}"/>
            </a:ext>
          </a:extLst>
        </xdr:cNvPr>
        <xdr:cNvSpPr txBox="1"/>
      </xdr:nvSpPr>
      <xdr:spPr>
        <a:xfrm>
          <a:off x="14414500" y="67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434" name="楕円 433">
          <a:extLst>
            <a:ext uri="{FF2B5EF4-FFF2-40B4-BE49-F238E27FC236}">
              <a16:creationId xmlns:a16="http://schemas.microsoft.com/office/drawing/2014/main" id="{9457F954-227B-4C15-A30E-1244F1352A80}"/>
            </a:ext>
          </a:extLst>
        </xdr:cNvPr>
        <xdr:cNvSpPr/>
      </xdr:nvSpPr>
      <xdr:spPr>
        <a:xfrm>
          <a:off x="13578840" y="6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56606</xdr:rowOff>
    </xdr:from>
    <xdr:to>
      <xdr:col>85</xdr:col>
      <xdr:colOff>127000</xdr:colOff>
      <xdr:row>40</xdr:row>
      <xdr:rowOff>71301</xdr:rowOff>
    </xdr:to>
    <xdr:cxnSp macro="">
      <xdr:nvCxnSpPr>
        <xdr:cNvPr id="435" name="直線コネクタ 434">
          <a:extLst>
            <a:ext uri="{FF2B5EF4-FFF2-40B4-BE49-F238E27FC236}">
              <a16:creationId xmlns:a16="http://schemas.microsoft.com/office/drawing/2014/main" id="{4E346E4F-480F-4FC8-B001-DB476B45816D}"/>
            </a:ext>
          </a:extLst>
        </xdr:cNvPr>
        <xdr:cNvCxnSpPr/>
      </xdr:nvCxnSpPr>
      <xdr:spPr>
        <a:xfrm>
          <a:off x="13629640" y="6762206"/>
          <a:ext cx="74676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6" name="楕円 435">
          <a:extLst>
            <a:ext uri="{FF2B5EF4-FFF2-40B4-BE49-F238E27FC236}">
              <a16:creationId xmlns:a16="http://schemas.microsoft.com/office/drawing/2014/main" id="{74888739-1AC3-4D92-813E-457B23CAC2C6}"/>
            </a:ext>
          </a:extLst>
        </xdr:cNvPr>
        <xdr:cNvSpPr/>
      </xdr:nvSpPr>
      <xdr:spPr>
        <a:xfrm>
          <a:off x="128041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56606</xdr:rowOff>
    </xdr:to>
    <xdr:cxnSp macro="">
      <xdr:nvCxnSpPr>
        <xdr:cNvPr id="437" name="直線コネクタ 436">
          <a:extLst>
            <a:ext uri="{FF2B5EF4-FFF2-40B4-BE49-F238E27FC236}">
              <a16:creationId xmlns:a16="http://schemas.microsoft.com/office/drawing/2014/main" id="{ECF0FBF7-9B36-4990-94B9-B202FB45D07D}"/>
            </a:ext>
          </a:extLst>
        </xdr:cNvPr>
        <xdr:cNvCxnSpPr/>
      </xdr:nvCxnSpPr>
      <xdr:spPr>
        <a:xfrm>
          <a:off x="12854940" y="6747510"/>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147865</xdr:rowOff>
    </xdr:from>
    <xdr:to>
      <xdr:col>72</xdr:col>
      <xdr:colOff>38100</xdr:colOff>
      <xdr:row>40</xdr:row>
      <xdr:rowOff>78015</xdr:rowOff>
    </xdr:to>
    <xdr:sp macro="" textlink="">
      <xdr:nvSpPr>
        <xdr:cNvPr id="438" name="楕円 437">
          <a:extLst>
            <a:ext uri="{FF2B5EF4-FFF2-40B4-BE49-F238E27FC236}">
              <a16:creationId xmlns:a16="http://schemas.microsoft.com/office/drawing/2014/main" id="{355D19EA-77FA-4FC9-911B-078731AA01F8}"/>
            </a:ext>
          </a:extLst>
        </xdr:cNvPr>
        <xdr:cNvSpPr/>
      </xdr:nvSpPr>
      <xdr:spPr>
        <a:xfrm>
          <a:off x="12029440" y="6685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27215</xdr:rowOff>
    </xdr:from>
    <xdr:to>
      <xdr:col>76</xdr:col>
      <xdr:colOff>114300</xdr:colOff>
      <xdr:row>40</xdr:row>
      <xdr:rowOff>41910</xdr:rowOff>
    </xdr:to>
    <xdr:cxnSp macro="">
      <xdr:nvCxnSpPr>
        <xdr:cNvPr id="439" name="直線コネクタ 438">
          <a:extLst>
            <a:ext uri="{FF2B5EF4-FFF2-40B4-BE49-F238E27FC236}">
              <a16:creationId xmlns:a16="http://schemas.microsoft.com/office/drawing/2014/main" id="{645D3EED-F1AE-4A7B-98E7-A7779E31E3D0}"/>
            </a:ext>
          </a:extLst>
        </xdr:cNvPr>
        <xdr:cNvCxnSpPr/>
      </xdr:nvCxnSpPr>
      <xdr:spPr>
        <a:xfrm>
          <a:off x="12072620" y="6732815"/>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440" name="楕円 439">
          <a:extLst>
            <a:ext uri="{FF2B5EF4-FFF2-40B4-BE49-F238E27FC236}">
              <a16:creationId xmlns:a16="http://schemas.microsoft.com/office/drawing/2014/main" id="{703FDE68-FB32-4BDE-97B2-C0EC68FB7A4B}"/>
            </a:ext>
          </a:extLst>
        </xdr:cNvPr>
        <xdr:cNvSpPr/>
      </xdr:nvSpPr>
      <xdr:spPr>
        <a:xfrm>
          <a:off x="1123188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56606</xdr:rowOff>
    </xdr:from>
    <xdr:to>
      <xdr:col>71</xdr:col>
      <xdr:colOff>177800</xdr:colOff>
      <xdr:row>40</xdr:row>
      <xdr:rowOff>27215</xdr:rowOff>
    </xdr:to>
    <xdr:cxnSp macro="">
      <xdr:nvCxnSpPr>
        <xdr:cNvPr id="441" name="直線コネクタ 440">
          <a:extLst>
            <a:ext uri="{FF2B5EF4-FFF2-40B4-BE49-F238E27FC236}">
              <a16:creationId xmlns:a16="http://schemas.microsoft.com/office/drawing/2014/main" id="{C8B00793-A30B-4645-9638-6F1655B07A8D}"/>
            </a:ext>
          </a:extLst>
        </xdr:cNvPr>
        <xdr:cNvCxnSpPr/>
      </xdr:nvCxnSpPr>
      <xdr:spPr>
        <a:xfrm>
          <a:off x="11282680" y="6594566"/>
          <a:ext cx="78994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A58CA73C-5159-4BC0-86A9-13FB9FC0A2B3}"/>
            </a:ext>
          </a:extLst>
        </xdr:cNvPr>
        <xdr:cNvSpPr txBox="1"/>
      </xdr:nvSpPr>
      <xdr:spPr>
        <a:xfrm>
          <a:off x="13437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E211D343-B5FF-4D6A-9C25-D3D9EFA26616}"/>
            </a:ext>
          </a:extLst>
        </xdr:cNvPr>
        <xdr:cNvSpPr txBox="1"/>
      </xdr:nvSpPr>
      <xdr:spPr>
        <a:xfrm>
          <a:off x="126752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328AE90A-98FA-4E92-B94D-9A20F016AA01}"/>
            </a:ext>
          </a:extLst>
        </xdr:cNvPr>
        <xdr:cNvSpPr txBox="1"/>
      </xdr:nvSpPr>
      <xdr:spPr>
        <a:xfrm>
          <a:off x="119005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E8C967C8-FFD7-46A3-8632-4F27FD689142}"/>
            </a:ext>
          </a:extLst>
        </xdr:cNvPr>
        <xdr:cNvSpPr txBox="1"/>
      </xdr:nvSpPr>
      <xdr:spPr>
        <a:xfrm>
          <a:off x="11102984" y="617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F41D11D1-35BE-4A8F-8B34-CC8CFD9E4C75}"/>
            </a:ext>
          </a:extLst>
        </xdr:cNvPr>
        <xdr:cNvSpPr txBox="1"/>
      </xdr:nvSpPr>
      <xdr:spPr>
        <a:xfrm>
          <a:off x="13437244" y="680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5A7312B7-E414-4400-AD6F-DDEDBD6992F9}"/>
            </a:ext>
          </a:extLst>
        </xdr:cNvPr>
        <xdr:cNvSpPr txBox="1"/>
      </xdr:nvSpPr>
      <xdr:spPr>
        <a:xfrm>
          <a:off x="126752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69142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F1D81F7-A5DF-4109-8DD7-C30815436F46}"/>
            </a:ext>
          </a:extLst>
        </xdr:cNvPr>
        <xdr:cNvSpPr txBox="1"/>
      </xdr:nvSpPr>
      <xdr:spPr>
        <a:xfrm>
          <a:off x="11900544" y="67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82DCE7A3-6C38-4717-86A7-0CE60BE12947}"/>
            </a:ext>
          </a:extLst>
        </xdr:cNvPr>
        <xdr:cNvSpPr txBox="1"/>
      </xdr:nvSpPr>
      <xdr:spPr>
        <a:xfrm>
          <a:off x="1110298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6B85BA6F-5A77-4988-9E99-153FF6F1078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13EE77D9-4A9F-484F-97C1-8CC36A2FF94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4090693E-4721-479F-8CB9-FFEAF4C08BE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2E5E3F20-1750-48CA-9E38-351C728441D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80366DF0-7B56-4C7A-AB55-6BCBAA31A6A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2202E52F-7F83-4704-9C93-99584F6720D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EA254970-12E2-4DCE-905C-66CC40E2F27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F6EEBB9F-A84E-4954-88D1-69311F52AF2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3D2105C4-0F66-4CB5-8935-CADB5B5730F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CB75C9F0-4093-4E80-8C54-73172DFE3EF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425E7960-5C8C-41FF-ACD3-0CDCD0C66B98}"/>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4EC763CA-3560-4DF2-9672-3436076D2E39}"/>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C1168A6D-EDA0-4450-A227-20C1FB0B5CD3}"/>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10DECF49-C492-441D-AA5B-6BFE31838406}"/>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8D10EFCF-80A2-4BB8-9562-137090B09D9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49C38409-032A-4E6D-8482-166F2B2442A4}"/>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B48BFBCF-862F-4046-B6D5-0DA373E85499}"/>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EC7DD331-FA38-4D79-A914-55DAD88EFD2A}"/>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82DA3164-F93D-483E-BB7A-CD0D9A6392B5}"/>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73496BC4-F9EA-4C4C-A9DE-180B990A7C9C}"/>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5E1D6A99-04AE-4514-8844-BDAC2E60803C}"/>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960B61DA-71E4-4129-8331-5498A33FA036}"/>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B5972320-74CA-49C2-B908-D37C6275FBE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CDD06AD7-98B4-46A5-B132-E8F54360A36F}"/>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392E4AB5-9EFD-4618-BECE-9A77708C19E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0B573AAE-3FDA-474D-B305-7E323AC45C1E}"/>
            </a:ext>
          </a:extLst>
        </xdr:cNvPr>
        <xdr:cNvCxnSpPr/>
      </xdr:nvCxnSpPr>
      <xdr:spPr>
        <a:xfrm flipV="1">
          <a:off x="19509104" y="5575119"/>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D0E74D4A-E0D6-488E-960D-EE86D700B3C3}"/>
            </a:ext>
          </a:extLst>
        </xdr:cNvPr>
        <xdr:cNvSpPr txBox="1"/>
      </xdr:nvSpPr>
      <xdr:spPr>
        <a:xfrm>
          <a:off x="19547840" y="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28AD7F38-9252-4818-B1FD-9C630ED81F94}"/>
            </a:ext>
          </a:extLst>
        </xdr:cNvPr>
        <xdr:cNvCxnSpPr/>
      </xdr:nvCxnSpPr>
      <xdr:spPr>
        <a:xfrm>
          <a:off x="19443700" y="6963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BACB4AD2-B028-466A-9534-88878066C70E}"/>
            </a:ext>
          </a:extLst>
        </xdr:cNvPr>
        <xdr:cNvSpPr txBox="1"/>
      </xdr:nvSpPr>
      <xdr:spPr>
        <a:xfrm>
          <a:off x="19547840" y="53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493256BD-3D5D-4360-A8CF-FD656635A16F}"/>
            </a:ext>
          </a:extLst>
        </xdr:cNvPr>
        <xdr:cNvCxnSpPr/>
      </xdr:nvCxnSpPr>
      <xdr:spPr>
        <a:xfrm>
          <a:off x="19443700" y="557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3F9172F1-6416-41BF-A6EB-7FEBEE328E84}"/>
            </a:ext>
          </a:extLst>
        </xdr:cNvPr>
        <xdr:cNvSpPr txBox="1"/>
      </xdr:nvSpPr>
      <xdr:spPr>
        <a:xfrm>
          <a:off x="19547840" y="6472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2B8029E4-12C7-4268-80F1-4ECA545D5464}"/>
            </a:ext>
          </a:extLst>
        </xdr:cNvPr>
        <xdr:cNvSpPr/>
      </xdr:nvSpPr>
      <xdr:spPr>
        <a:xfrm>
          <a:off x="19458940" y="661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F3852B7E-04AF-4DCD-9D7A-5306E67DBCF0}"/>
            </a:ext>
          </a:extLst>
        </xdr:cNvPr>
        <xdr:cNvSpPr/>
      </xdr:nvSpPr>
      <xdr:spPr>
        <a:xfrm>
          <a:off x="18735040" y="6640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B542D14C-C444-4BA2-9477-0C8193C6890B}"/>
            </a:ext>
          </a:extLst>
        </xdr:cNvPr>
        <xdr:cNvSpPr/>
      </xdr:nvSpPr>
      <xdr:spPr>
        <a:xfrm>
          <a:off x="179374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2A7E3E0F-F474-4176-9E5E-E202E5A9DB6A}"/>
            </a:ext>
          </a:extLst>
        </xdr:cNvPr>
        <xdr:cNvSpPr/>
      </xdr:nvSpPr>
      <xdr:spPr>
        <a:xfrm>
          <a:off x="17162780" y="6650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726EFBF6-7FBC-4D5E-94F1-A2CE82481EEF}"/>
            </a:ext>
          </a:extLst>
        </xdr:cNvPr>
        <xdr:cNvSpPr/>
      </xdr:nvSpPr>
      <xdr:spPr>
        <a:xfrm>
          <a:off x="16388080" y="6549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A8ECC03-D5FA-4547-AE23-63612DC06AD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E4DDFC9-8263-42F4-84A0-1D8D41ECE12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864A2E9-7E15-4A46-94A5-F6751C29B41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9F9CAD7-F0C1-4793-9AFC-2D5F48F5984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2A2508A-04BD-4314-8DCB-68B31D973FE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30843</xdr:rowOff>
    </xdr:from>
    <xdr:to>
      <xdr:col>116</xdr:col>
      <xdr:colOff>114300</xdr:colOff>
      <xdr:row>40</xdr:row>
      <xdr:rowOff>132443</xdr:rowOff>
    </xdr:to>
    <xdr:sp macro="" textlink="">
      <xdr:nvSpPr>
        <xdr:cNvPr id="491" name="楕円 490">
          <a:extLst>
            <a:ext uri="{FF2B5EF4-FFF2-40B4-BE49-F238E27FC236}">
              <a16:creationId xmlns:a16="http://schemas.microsoft.com/office/drawing/2014/main" id="{A3C5EFFE-E9EE-424A-AA5A-57F1BF40B7DA}"/>
            </a:ext>
          </a:extLst>
        </xdr:cNvPr>
        <xdr:cNvSpPr/>
      </xdr:nvSpPr>
      <xdr:spPr>
        <a:xfrm>
          <a:off x="1945894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9270</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91F354C7-5104-46D8-85BE-61BF178A606C}"/>
            </a:ext>
          </a:extLst>
        </xdr:cNvPr>
        <xdr:cNvSpPr txBox="1"/>
      </xdr:nvSpPr>
      <xdr:spPr>
        <a:xfrm>
          <a:off x="19547840"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37374</xdr:rowOff>
    </xdr:from>
    <xdr:to>
      <xdr:col>112</xdr:col>
      <xdr:colOff>38100</xdr:colOff>
      <xdr:row>40</xdr:row>
      <xdr:rowOff>138974</xdr:rowOff>
    </xdr:to>
    <xdr:sp macro="" textlink="">
      <xdr:nvSpPr>
        <xdr:cNvPr id="493" name="楕円 492">
          <a:extLst>
            <a:ext uri="{FF2B5EF4-FFF2-40B4-BE49-F238E27FC236}">
              <a16:creationId xmlns:a16="http://schemas.microsoft.com/office/drawing/2014/main" id="{9007253F-326B-4736-9CAB-4A5E3D7B93C7}"/>
            </a:ext>
          </a:extLst>
        </xdr:cNvPr>
        <xdr:cNvSpPr/>
      </xdr:nvSpPr>
      <xdr:spPr>
        <a:xfrm>
          <a:off x="18735040" y="6742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81643</xdr:rowOff>
    </xdr:from>
    <xdr:to>
      <xdr:col>116</xdr:col>
      <xdr:colOff>63500</xdr:colOff>
      <xdr:row>40</xdr:row>
      <xdr:rowOff>88174</xdr:rowOff>
    </xdr:to>
    <xdr:cxnSp macro="">
      <xdr:nvCxnSpPr>
        <xdr:cNvPr id="494" name="直線コネクタ 493">
          <a:extLst>
            <a:ext uri="{FF2B5EF4-FFF2-40B4-BE49-F238E27FC236}">
              <a16:creationId xmlns:a16="http://schemas.microsoft.com/office/drawing/2014/main" id="{24C0170F-5EE5-41F5-9783-D01E6031F4E7}"/>
            </a:ext>
          </a:extLst>
        </xdr:cNvPr>
        <xdr:cNvCxnSpPr/>
      </xdr:nvCxnSpPr>
      <xdr:spPr>
        <a:xfrm flipV="1">
          <a:off x="18778220" y="6787243"/>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49349</xdr:rowOff>
    </xdr:from>
    <xdr:to>
      <xdr:col>107</xdr:col>
      <xdr:colOff>101600</xdr:colOff>
      <xdr:row>40</xdr:row>
      <xdr:rowOff>150949</xdr:rowOff>
    </xdr:to>
    <xdr:sp macro="" textlink="">
      <xdr:nvSpPr>
        <xdr:cNvPr id="495" name="楕円 494">
          <a:extLst>
            <a:ext uri="{FF2B5EF4-FFF2-40B4-BE49-F238E27FC236}">
              <a16:creationId xmlns:a16="http://schemas.microsoft.com/office/drawing/2014/main" id="{93A59B75-FB44-4263-AEC2-76161F507E43}"/>
            </a:ext>
          </a:extLst>
        </xdr:cNvPr>
        <xdr:cNvSpPr/>
      </xdr:nvSpPr>
      <xdr:spPr>
        <a:xfrm>
          <a:off x="1793748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88174</xdr:rowOff>
    </xdr:from>
    <xdr:to>
      <xdr:col>111</xdr:col>
      <xdr:colOff>177800</xdr:colOff>
      <xdr:row>40</xdr:row>
      <xdr:rowOff>100149</xdr:rowOff>
    </xdr:to>
    <xdr:cxnSp macro="">
      <xdr:nvCxnSpPr>
        <xdr:cNvPr id="496" name="直線コネクタ 495">
          <a:extLst>
            <a:ext uri="{FF2B5EF4-FFF2-40B4-BE49-F238E27FC236}">
              <a16:creationId xmlns:a16="http://schemas.microsoft.com/office/drawing/2014/main" id="{22466FA3-4E73-4D2F-B5A0-7912531C2975}"/>
            </a:ext>
          </a:extLst>
        </xdr:cNvPr>
        <xdr:cNvCxnSpPr/>
      </xdr:nvCxnSpPr>
      <xdr:spPr>
        <a:xfrm flipV="1">
          <a:off x="17988280" y="6793774"/>
          <a:ext cx="78994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53703</xdr:rowOff>
    </xdr:from>
    <xdr:to>
      <xdr:col>102</xdr:col>
      <xdr:colOff>165100</xdr:colOff>
      <xdr:row>40</xdr:row>
      <xdr:rowOff>155303</xdr:rowOff>
    </xdr:to>
    <xdr:sp macro="" textlink="">
      <xdr:nvSpPr>
        <xdr:cNvPr id="497" name="楕円 496">
          <a:extLst>
            <a:ext uri="{FF2B5EF4-FFF2-40B4-BE49-F238E27FC236}">
              <a16:creationId xmlns:a16="http://schemas.microsoft.com/office/drawing/2014/main" id="{296587DB-5547-4807-AA53-F0E4ED6D2E89}"/>
            </a:ext>
          </a:extLst>
        </xdr:cNvPr>
        <xdr:cNvSpPr/>
      </xdr:nvSpPr>
      <xdr:spPr>
        <a:xfrm>
          <a:off x="1716278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100149</xdr:rowOff>
    </xdr:from>
    <xdr:to>
      <xdr:col>107</xdr:col>
      <xdr:colOff>50800</xdr:colOff>
      <xdr:row>40</xdr:row>
      <xdr:rowOff>104503</xdr:rowOff>
    </xdr:to>
    <xdr:cxnSp macro="">
      <xdr:nvCxnSpPr>
        <xdr:cNvPr id="498" name="直線コネクタ 497">
          <a:extLst>
            <a:ext uri="{FF2B5EF4-FFF2-40B4-BE49-F238E27FC236}">
              <a16:creationId xmlns:a16="http://schemas.microsoft.com/office/drawing/2014/main" id="{F30A17FB-DBAF-4FD6-BE90-9F00A5CBBF4D}"/>
            </a:ext>
          </a:extLst>
        </xdr:cNvPr>
        <xdr:cNvCxnSpPr/>
      </xdr:nvCxnSpPr>
      <xdr:spPr>
        <a:xfrm flipV="1">
          <a:off x="17213580" y="6805749"/>
          <a:ext cx="7747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152219</xdr:rowOff>
    </xdr:from>
    <xdr:to>
      <xdr:col>98</xdr:col>
      <xdr:colOff>38100</xdr:colOff>
      <xdr:row>40</xdr:row>
      <xdr:rowOff>82369</xdr:rowOff>
    </xdr:to>
    <xdr:sp macro="" textlink="">
      <xdr:nvSpPr>
        <xdr:cNvPr id="499" name="楕円 498">
          <a:extLst>
            <a:ext uri="{FF2B5EF4-FFF2-40B4-BE49-F238E27FC236}">
              <a16:creationId xmlns:a16="http://schemas.microsoft.com/office/drawing/2014/main" id="{259F9F10-307B-4599-98D2-661AB3D840E1}"/>
            </a:ext>
          </a:extLst>
        </xdr:cNvPr>
        <xdr:cNvSpPr/>
      </xdr:nvSpPr>
      <xdr:spPr>
        <a:xfrm>
          <a:off x="16388080" y="66901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31569</xdr:rowOff>
    </xdr:from>
    <xdr:to>
      <xdr:col>102</xdr:col>
      <xdr:colOff>114300</xdr:colOff>
      <xdr:row>40</xdr:row>
      <xdr:rowOff>104503</xdr:rowOff>
    </xdr:to>
    <xdr:cxnSp macro="">
      <xdr:nvCxnSpPr>
        <xdr:cNvPr id="500" name="直線コネクタ 499">
          <a:extLst>
            <a:ext uri="{FF2B5EF4-FFF2-40B4-BE49-F238E27FC236}">
              <a16:creationId xmlns:a16="http://schemas.microsoft.com/office/drawing/2014/main" id="{EB4AAB6D-393D-4A37-BA53-17B8A26B3ADB}"/>
            </a:ext>
          </a:extLst>
        </xdr:cNvPr>
        <xdr:cNvCxnSpPr/>
      </xdr:nvCxnSpPr>
      <xdr:spPr>
        <a:xfrm>
          <a:off x="16431260" y="6737169"/>
          <a:ext cx="78232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68BF4424-4E22-45BB-AFBA-B1170CC46F58}"/>
            </a:ext>
          </a:extLst>
        </xdr:cNvPr>
        <xdr:cNvSpPr txBox="1"/>
      </xdr:nvSpPr>
      <xdr:spPr>
        <a:xfrm>
          <a:off x="185611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BBA6E0D0-A6FB-4D66-A1CE-EFAF77D93B64}"/>
            </a:ext>
          </a:extLst>
        </xdr:cNvPr>
        <xdr:cNvSpPr txBox="1"/>
      </xdr:nvSpPr>
      <xdr:spPr>
        <a:xfrm>
          <a:off x="1777626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68D83D51-A326-4395-9B86-D2CF9D4A04FD}"/>
            </a:ext>
          </a:extLst>
        </xdr:cNvPr>
        <xdr:cNvSpPr txBox="1"/>
      </xdr:nvSpPr>
      <xdr:spPr>
        <a:xfrm>
          <a:off x="1700156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64009380-4CE7-4251-92BC-B49C57333D2D}"/>
            </a:ext>
          </a:extLst>
        </xdr:cNvPr>
        <xdr:cNvSpPr txBox="1"/>
      </xdr:nvSpPr>
      <xdr:spPr>
        <a:xfrm>
          <a:off x="1622686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130101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841E3995-196B-47C0-A13B-9F7F4E9A8F1E}"/>
            </a:ext>
          </a:extLst>
        </xdr:cNvPr>
        <xdr:cNvSpPr txBox="1"/>
      </xdr:nvSpPr>
      <xdr:spPr>
        <a:xfrm>
          <a:off x="185611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142076</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6CD696E4-935E-41E1-88C6-24F86AAEFD58}"/>
            </a:ext>
          </a:extLst>
        </xdr:cNvPr>
        <xdr:cNvSpPr txBox="1"/>
      </xdr:nvSpPr>
      <xdr:spPr>
        <a:xfrm>
          <a:off x="17776267" y="68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146430</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F98B49A4-9B5E-444F-AC08-39B1F65CEABA}"/>
            </a:ext>
          </a:extLst>
        </xdr:cNvPr>
        <xdr:cNvSpPr txBox="1"/>
      </xdr:nvSpPr>
      <xdr:spPr>
        <a:xfrm>
          <a:off x="1700156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73496</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8B9BB060-F812-4188-AA08-AE99720FE53F}"/>
            </a:ext>
          </a:extLst>
        </xdr:cNvPr>
        <xdr:cNvSpPr txBox="1"/>
      </xdr:nvSpPr>
      <xdr:spPr>
        <a:xfrm>
          <a:off x="1622686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1BEFA081-BE36-4938-8E57-80D024BD076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78855480-CA7E-4EFA-BEDB-A11AFD50DAA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B0B2111E-5E21-43CA-904B-02AEF0C6B9B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3874A1F0-3221-480E-B1F0-284B6C3FB61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E21DE3AC-1195-4B44-8B68-1E033192102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A70D548-E030-40DD-B0BB-4A0835CEA87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65EE4A80-65E6-4D65-B657-C4D79682AFC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9C6216EC-9E9A-4203-A44A-5EE265B7E38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B9B47CC-8972-4735-9E22-261A1D15534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DDC568EE-EB6C-436D-938F-5CCB6D1076F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68CD5A75-28CF-42C0-9E38-F6CC445B770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4FA72D1-4AFC-4E91-9DC3-B95B615A28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273C9FE9-5695-4843-81B0-E9D084F8E9B1}"/>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6C2A44F1-72CE-441F-BB13-AAFB2CD5E63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1CD4379D-6BB8-4DF4-80A1-1E07343EB74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A5C687B5-46BB-4DDE-A4C6-605163723AD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E8A3AF76-6C68-4246-8C0A-E1F8C9CBAA0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641CCD18-C96C-40A0-9B9A-2E2A72091C0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26EDFDAF-4BDF-4762-86DD-558F5258C7F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83BE911D-1A23-41C8-B5C3-63C4347DBCB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7BDBC652-5F94-49B6-867C-9BCF4769583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BBD481F-8CF5-4ABD-B698-AB557DA6E00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F595105-C33D-4B00-AA1F-2B3DA7A6DCF5}"/>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6BF57172-EB17-4572-A02A-9EAB29794BC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a:extLst>
            <a:ext uri="{FF2B5EF4-FFF2-40B4-BE49-F238E27FC236}">
              <a16:creationId xmlns:a16="http://schemas.microsoft.com/office/drawing/2014/main" id="{AA509B43-9417-49D6-B769-E30ED2E1CD3A}"/>
            </a:ext>
          </a:extLst>
        </xdr:cNvPr>
        <xdr:cNvCxnSpPr/>
      </xdr:nvCxnSpPr>
      <xdr:spPr>
        <a:xfrm flipV="1">
          <a:off x="14375764" y="93402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57AA9BC-75BD-40DA-B977-167414C2E226}"/>
            </a:ext>
          </a:extLst>
        </xdr:cNvPr>
        <xdr:cNvSpPr txBox="1"/>
      </xdr:nvSpPr>
      <xdr:spPr>
        <a:xfrm>
          <a:off x="144145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a:extLst>
            <a:ext uri="{FF2B5EF4-FFF2-40B4-BE49-F238E27FC236}">
              <a16:creationId xmlns:a16="http://schemas.microsoft.com/office/drawing/2014/main" id="{84727F79-F8DB-4915-8FE1-FB75760A539A}"/>
            </a:ext>
          </a:extLst>
        </xdr:cNvPr>
        <xdr:cNvCxnSpPr/>
      </xdr:nvCxnSpPr>
      <xdr:spPr>
        <a:xfrm>
          <a:off x="14287500" y="1079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7D2A9DB2-254C-44C6-9091-6C295835DC80}"/>
            </a:ext>
          </a:extLst>
        </xdr:cNvPr>
        <xdr:cNvSpPr txBox="1"/>
      </xdr:nvSpPr>
      <xdr:spPr>
        <a:xfrm>
          <a:off x="1441450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a:extLst>
            <a:ext uri="{FF2B5EF4-FFF2-40B4-BE49-F238E27FC236}">
              <a16:creationId xmlns:a16="http://schemas.microsoft.com/office/drawing/2014/main" id="{EE5AF338-E569-4743-8E0A-EC451C7A85A2}"/>
            </a:ext>
          </a:extLst>
        </xdr:cNvPr>
        <xdr:cNvCxnSpPr/>
      </xdr:nvCxnSpPr>
      <xdr:spPr>
        <a:xfrm>
          <a:off x="1428750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9D87B436-4515-4BB8-A242-B6C08A1CD81A}"/>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a:extLst>
            <a:ext uri="{FF2B5EF4-FFF2-40B4-BE49-F238E27FC236}">
              <a16:creationId xmlns:a16="http://schemas.microsoft.com/office/drawing/2014/main" id="{17E6052B-0754-42DF-8218-437A59BC40AA}"/>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a:extLst>
            <a:ext uri="{FF2B5EF4-FFF2-40B4-BE49-F238E27FC236}">
              <a16:creationId xmlns:a16="http://schemas.microsoft.com/office/drawing/2014/main" id="{0A1A4CC2-084B-4099-908B-DC164A8A202E}"/>
            </a:ext>
          </a:extLst>
        </xdr:cNvPr>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a:extLst>
            <a:ext uri="{FF2B5EF4-FFF2-40B4-BE49-F238E27FC236}">
              <a16:creationId xmlns:a16="http://schemas.microsoft.com/office/drawing/2014/main" id="{29C899E0-83A1-4361-BA45-0FBFE52A28E6}"/>
            </a:ext>
          </a:extLst>
        </xdr:cNvPr>
        <xdr:cNvSpPr/>
      </xdr:nvSpPr>
      <xdr:spPr>
        <a:xfrm>
          <a:off x="1280414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a:extLst>
            <a:ext uri="{FF2B5EF4-FFF2-40B4-BE49-F238E27FC236}">
              <a16:creationId xmlns:a16="http://schemas.microsoft.com/office/drawing/2014/main" id="{ADF93928-11E0-413D-8E67-DDA4FDA3422C}"/>
            </a:ext>
          </a:extLst>
        </xdr:cNvPr>
        <xdr:cNvSpPr/>
      </xdr:nvSpPr>
      <xdr:spPr>
        <a:xfrm>
          <a:off x="12029440" y="9967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a:extLst>
            <a:ext uri="{FF2B5EF4-FFF2-40B4-BE49-F238E27FC236}">
              <a16:creationId xmlns:a16="http://schemas.microsoft.com/office/drawing/2014/main" id="{BBDA7CF7-E178-40C3-B757-3ACA1E0B81D1}"/>
            </a:ext>
          </a:extLst>
        </xdr:cNvPr>
        <xdr:cNvSpPr/>
      </xdr:nvSpPr>
      <xdr:spPr>
        <a:xfrm>
          <a:off x="1123188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8F7ED52-96C4-4242-A124-960B820552A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FBB6802-0E2B-4A41-8000-7EB3607B819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51D80EE-64DB-4E49-8865-DAFDD650E42C}"/>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CDAA701-11F7-4336-9410-6F49F87BAF5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51B7E85-3B5C-4255-90B0-615B0967702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49" name="楕円 548">
          <a:extLst>
            <a:ext uri="{FF2B5EF4-FFF2-40B4-BE49-F238E27FC236}">
              <a16:creationId xmlns:a16="http://schemas.microsoft.com/office/drawing/2014/main" id="{4AC01493-1B6A-4A30-9340-D980288F4E48}"/>
            </a:ext>
          </a:extLst>
        </xdr:cNvPr>
        <xdr:cNvSpPr/>
      </xdr:nvSpPr>
      <xdr:spPr>
        <a:xfrm>
          <a:off x="14325600" y="101790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BE51B3C6-9EA1-40FE-BF58-D48394023CB1}"/>
            </a:ext>
          </a:extLst>
        </xdr:cNvPr>
        <xdr:cNvSpPr txBox="1"/>
      </xdr:nvSpPr>
      <xdr:spPr>
        <a:xfrm>
          <a:off x="144145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1" name="楕円 550">
          <a:extLst>
            <a:ext uri="{FF2B5EF4-FFF2-40B4-BE49-F238E27FC236}">
              <a16:creationId xmlns:a16="http://schemas.microsoft.com/office/drawing/2014/main" id="{144AE55B-B6E1-4728-BB72-438A0628A149}"/>
            </a:ext>
          </a:extLst>
        </xdr:cNvPr>
        <xdr:cNvSpPr/>
      </xdr:nvSpPr>
      <xdr:spPr>
        <a:xfrm>
          <a:off x="1357884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61</xdr:row>
      <xdr:rowOff>0</xdr:rowOff>
    </xdr:to>
    <xdr:cxnSp macro="">
      <xdr:nvCxnSpPr>
        <xdr:cNvPr id="552" name="直線コネクタ 551">
          <a:extLst>
            <a:ext uri="{FF2B5EF4-FFF2-40B4-BE49-F238E27FC236}">
              <a16:creationId xmlns:a16="http://schemas.microsoft.com/office/drawing/2014/main" id="{EB355EB7-1CB9-4500-AC53-3DB215B2C97A}"/>
            </a:ext>
          </a:extLst>
        </xdr:cNvPr>
        <xdr:cNvCxnSpPr/>
      </xdr:nvCxnSpPr>
      <xdr:spPr>
        <a:xfrm>
          <a:off x="13629640" y="1014984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53" name="楕円 552">
          <a:extLst>
            <a:ext uri="{FF2B5EF4-FFF2-40B4-BE49-F238E27FC236}">
              <a16:creationId xmlns:a16="http://schemas.microsoft.com/office/drawing/2014/main" id="{B3A51AE3-48E4-4100-B76C-4D68D7191DE5}"/>
            </a:ext>
          </a:extLst>
        </xdr:cNvPr>
        <xdr:cNvSpPr/>
      </xdr:nvSpPr>
      <xdr:spPr>
        <a:xfrm>
          <a:off x="12804140" y="1030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61</xdr:row>
      <xdr:rowOff>131445</xdr:rowOff>
    </xdr:to>
    <xdr:cxnSp macro="">
      <xdr:nvCxnSpPr>
        <xdr:cNvPr id="554" name="直線コネクタ 553">
          <a:extLst>
            <a:ext uri="{FF2B5EF4-FFF2-40B4-BE49-F238E27FC236}">
              <a16:creationId xmlns:a16="http://schemas.microsoft.com/office/drawing/2014/main" id="{B45C058C-9129-4903-8297-D275A97BDFD1}"/>
            </a:ext>
          </a:extLst>
        </xdr:cNvPr>
        <xdr:cNvCxnSpPr/>
      </xdr:nvCxnSpPr>
      <xdr:spPr>
        <a:xfrm flipV="1">
          <a:off x="12854940" y="10149840"/>
          <a:ext cx="7747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149225</xdr:rowOff>
    </xdr:from>
    <xdr:to>
      <xdr:col>72</xdr:col>
      <xdr:colOff>38100</xdr:colOff>
      <xdr:row>60</xdr:row>
      <xdr:rowOff>79375</xdr:rowOff>
    </xdr:to>
    <xdr:sp macro="" textlink="">
      <xdr:nvSpPr>
        <xdr:cNvPr id="555" name="楕円 554">
          <a:extLst>
            <a:ext uri="{FF2B5EF4-FFF2-40B4-BE49-F238E27FC236}">
              <a16:creationId xmlns:a16="http://schemas.microsoft.com/office/drawing/2014/main" id="{BDFFD1AC-17B3-44A2-BB83-F2FBBC94C2EF}"/>
            </a:ext>
          </a:extLst>
        </xdr:cNvPr>
        <xdr:cNvSpPr/>
      </xdr:nvSpPr>
      <xdr:spPr>
        <a:xfrm>
          <a:off x="12029440" y="1003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61</xdr:row>
      <xdr:rowOff>131445</xdr:rowOff>
    </xdr:to>
    <xdr:cxnSp macro="">
      <xdr:nvCxnSpPr>
        <xdr:cNvPr id="556" name="直線コネクタ 555">
          <a:extLst>
            <a:ext uri="{FF2B5EF4-FFF2-40B4-BE49-F238E27FC236}">
              <a16:creationId xmlns:a16="http://schemas.microsoft.com/office/drawing/2014/main" id="{F1B635B6-B208-4E1E-9ABD-980BBCD451C0}"/>
            </a:ext>
          </a:extLst>
        </xdr:cNvPr>
        <xdr:cNvCxnSpPr/>
      </xdr:nvCxnSpPr>
      <xdr:spPr>
        <a:xfrm>
          <a:off x="12072620" y="10086975"/>
          <a:ext cx="78232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57" name="楕円 556">
          <a:extLst>
            <a:ext uri="{FF2B5EF4-FFF2-40B4-BE49-F238E27FC236}">
              <a16:creationId xmlns:a16="http://schemas.microsoft.com/office/drawing/2014/main" id="{F67BB479-ED74-450D-8C2C-28F1E3CD4FE9}"/>
            </a:ext>
          </a:extLst>
        </xdr:cNvPr>
        <xdr:cNvSpPr/>
      </xdr:nvSpPr>
      <xdr:spPr>
        <a:xfrm>
          <a:off x="1123188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28575</xdr:rowOff>
    </xdr:to>
    <xdr:cxnSp macro="">
      <xdr:nvCxnSpPr>
        <xdr:cNvPr id="558" name="直線コネクタ 557">
          <a:extLst>
            <a:ext uri="{FF2B5EF4-FFF2-40B4-BE49-F238E27FC236}">
              <a16:creationId xmlns:a16="http://schemas.microsoft.com/office/drawing/2014/main" id="{B4EFB7D3-21C4-4DC8-AE89-05E5253D3069}"/>
            </a:ext>
          </a:extLst>
        </xdr:cNvPr>
        <xdr:cNvCxnSpPr/>
      </xdr:nvCxnSpPr>
      <xdr:spPr>
        <a:xfrm>
          <a:off x="11282680" y="1007364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9" name="n_1aveValue【学校施設】&#10;有形固定資産減価償却率">
          <a:extLst>
            <a:ext uri="{FF2B5EF4-FFF2-40B4-BE49-F238E27FC236}">
              <a16:creationId xmlns:a16="http://schemas.microsoft.com/office/drawing/2014/main" id="{7793AD44-BD80-4F15-9C26-979F637C83FC}"/>
            </a:ext>
          </a:extLst>
        </xdr:cNvPr>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a:extLst>
            <a:ext uri="{FF2B5EF4-FFF2-40B4-BE49-F238E27FC236}">
              <a16:creationId xmlns:a16="http://schemas.microsoft.com/office/drawing/2014/main" id="{DFED379D-ED06-4CC8-847C-378C3220DE39}"/>
            </a:ext>
          </a:extLst>
        </xdr:cNvPr>
        <xdr:cNvSpPr txBox="1"/>
      </xdr:nvSpPr>
      <xdr:spPr>
        <a:xfrm>
          <a:off x="12675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a:extLst>
            <a:ext uri="{FF2B5EF4-FFF2-40B4-BE49-F238E27FC236}">
              <a16:creationId xmlns:a16="http://schemas.microsoft.com/office/drawing/2014/main" id="{7046B931-9FA7-45ED-93E4-F4420FCB771B}"/>
            </a:ext>
          </a:extLst>
        </xdr:cNvPr>
        <xdr:cNvSpPr txBox="1"/>
      </xdr:nvSpPr>
      <xdr:spPr>
        <a:xfrm>
          <a:off x="119005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a:extLst>
            <a:ext uri="{FF2B5EF4-FFF2-40B4-BE49-F238E27FC236}">
              <a16:creationId xmlns:a16="http://schemas.microsoft.com/office/drawing/2014/main" id="{22E26E41-1295-4ECD-8449-E33E2423A0C2}"/>
            </a:ext>
          </a:extLst>
        </xdr:cNvPr>
        <xdr:cNvSpPr txBox="1"/>
      </xdr:nvSpPr>
      <xdr:spPr>
        <a:xfrm>
          <a:off x="1110298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63" name="n_1mainValue【学校施設】&#10;有形固定資産減価償却率">
          <a:extLst>
            <a:ext uri="{FF2B5EF4-FFF2-40B4-BE49-F238E27FC236}">
              <a16:creationId xmlns:a16="http://schemas.microsoft.com/office/drawing/2014/main" id="{B06CF869-B5A7-4F9B-BEBB-CFC7D5E5F5B4}"/>
            </a:ext>
          </a:extLst>
        </xdr:cNvPr>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564" name="n_2mainValue【学校施設】&#10;有形固定資産減価償却率">
          <a:extLst>
            <a:ext uri="{FF2B5EF4-FFF2-40B4-BE49-F238E27FC236}">
              <a16:creationId xmlns:a16="http://schemas.microsoft.com/office/drawing/2014/main" id="{15BC0437-416B-46A4-BB4A-6C9F818A3D23}"/>
            </a:ext>
          </a:extLst>
        </xdr:cNvPr>
        <xdr:cNvSpPr txBox="1"/>
      </xdr:nvSpPr>
      <xdr:spPr>
        <a:xfrm>
          <a:off x="126752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70502</xdr:rowOff>
    </xdr:from>
    <xdr:ext cx="405111" cy="259045"/>
    <xdr:sp macro="" textlink="">
      <xdr:nvSpPr>
        <xdr:cNvPr id="565" name="n_3mainValue【学校施設】&#10;有形固定資産減価償却率">
          <a:extLst>
            <a:ext uri="{FF2B5EF4-FFF2-40B4-BE49-F238E27FC236}">
              <a16:creationId xmlns:a16="http://schemas.microsoft.com/office/drawing/2014/main" id="{1F453ECE-54E3-4385-8C2F-0A39E31A6BD8}"/>
            </a:ext>
          </a:extLst>
        </xdr:cNvPr>
        <xdr:cNvSpPr txBox="1"/>
      </xdr:nvSpPr>
      <xdr:spPr>
        <a:xfrm>
          <a:off x="119005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6" name="n_4mainValue【学校施設】&#10;有形固定資産減価償却率">
          <a:extLst>
            <a:ext uri="{FF2B5EF4-FFF2-40B4-BE49-F238E27FC236}">
              <a16:creationId xmlns:a16="http://schemas.microsoft.com/office/drawing/2014/main" id="{6C5F90DD-F605-4F3F-AFD5-CBE05906BE6A}"/>
            </a:ext>
          </a:extLst>
        </xdr:cNvPr>
        <xdr:cNvSpPr txBox="1"/>
      </xdr:nvSpPr>
      <xdr:spPr>
        <a:xfrm>
          <a:off x="1110298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F3358E3-BF3D-4577-8E07-85E1DA369E2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F2CE40EF-7546-4AE3-983F-5EEAEF1DC5B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653F8455-906D-4016-B127-11454A586C8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A42F45C-BD96-4D37-8C2A-E8DAD27A9E6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C661EDA1-05D6-4DBF-983D-E6A8903B53E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8FD56B3-6E03-4F65-ACCB-22C31328D5D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C24B623-13F0-41BD-885D-0CB8FAD006F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C4F1FCD-C738-4949-A506-62DE71971B0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72A1E6D-7434-4D23-BAEC-1CC769E483B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9578FB11-D23B-4BBD-B3AF-FBD83C303B2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380A0118-DE6B-4696-B3DB-A832ED21ACB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DCAAF055-F462-4194-8396-1BA6EA634AD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613B94B7-BE84-4F04-8E35-2DF73B876B7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2EFE2C60-12EB-4592-AD16-5DE0E3B9ACC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C832BBA-1493-4E94-B9E2-A0EF9DBEDD7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a:extLst>
            <a:ext uri="{FF2B5EF4-FFF2-40B4-BE49-F238E27FC236}">
              <a16:creationId xmlns:a16="http://schemas.microsoft.com/office/drawing/2014/main" id="{9637B18B-ADD7-4DED-AB37-DF864BAED63A}"/>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22EE367C-FDB4-4B97-AD6C-A4491A81E80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a:extLst>
            <a:ext uri="{FF2B5EF4-FFF2-40B4-BE49-F238E27FC236}">
              <a16:creationId xmlns:a16="http://schemas.microsoft.com/office/drawing/2014/main" id="{33C3543B-5BB4-4265-8E13-9D966CEC005E}"/>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355E7C70-E0D1-48AC-8CDB-C5117AB75CC2}"/>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49CE2337-BABF-4050-BD9F-4E112B23594A}"/>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06407DA-17F5-49D5-A77C-459F3281234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6C3F5DD7-8B94-4564-B8EA-00A32C78A3D4}"/>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290BCC1-191E-488F-B13C-4C500E39DF9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a:extLst>
            <a:ext uri="{FF2B5EF4-FFF2-40B4-BE49-F238E27FC236}">
              <a16:creationId xmlns:a16="http://schemas.microsoft.com/office/drawing/2014/main" id="{00AEB052-453C-48DD-9697-05C71561878D}"/>
            </a:ext>
          </a:extLst>
        </xdr:cNvPr>
        <xdr:cNvCxnSpPr/>
      </xdr:nvCxnSpPr>
      <xdr:spPr>
        <a:xfrm flipV="1">
          <a:off x="19509104" y="9415044"/>
          <a:ext cx="0" cy="127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a:extLst>
            <a:ext uri="{FF2B5EF4-FFF2-40B4-BE49-F238E27FC236}">
              <a16:creationId xmlns:a16="http://schemas.microsoft.com/office/drawing/2014/main" id="{9A560B62-9E7B-4F13-8A3C-7DE63551436B}"/>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a:extLst>
            <a:ext uri="{FF2B5EF4-FFF2-40B4-BE49-F238E27FC236}">
              <a16:creationId xmlns:a16="http://schemas.microsoft.com/office/drawing/2014/main" id="{0E69DF7C-7D60-4F8F-B6C1-829BFD1CF3BA}"/>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a:extLst>
            <a:ext uri="{FF2B5EF4-FFF2-40B4-BE49-F238E27FC236}">
              <a16:creationId xmlns:a16="http://schemas.microsoft.com/office/drawing/2014/main" id="{CAAE6321-49C9-4D94-BDCA-E1ECD04959E3}"/>
            </a:ext>
          </a:extLst>
        </xdr:cNvPr>
        <xdr:cNvSpPr txBox="1"/>
      </xdr:nvSpPr>
      <xdr:spPr>
        <a:xfrm>
          <a:off x="19547840" y="91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a:extLst>
            <a:ext uri="{FF2B5EF4-FFF2-40B4-BE49-F238E27FC236}">
              <a16:creationId xmlns:a16="http://schemas.microsoft.com/office/drawing/2014/main" id="{5EE3B41F-FCAA-4CBE-A176-D94F59521137}"/>
            </a:ext>
          </a:extLst>
        </xdr:cNvPr>
        <xdr:cNvCxnSpPr/>
      </xdr:nvCxnSpPr>
      <xdr:spPr>
        <a:xfrm>
          <a:off x="19443700" y="941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a:extLst>
            <a:ext uri="{FF2B5EF4-FFF2-40B4-BE49-F238E27FC236}">
              <a16:creationId xmlns:a16="http://schemas.microsoft.com/office/drawing/2014/main" id="{B225F3DE-6735-45C2-8360-7933CC17E18A}"/>
            </a:ext>
          </a:extLst>
        </xdr:cNvPr>
        <xdr:cNvSpPr txBox="1"/>
      </xdr:nvSpPr>
      <xdr:spPr>
        <a:xfrm>
          <a:off x="19547840" y="1044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a:extLst>
            <a:ext uri="{FF2B5EF4-FFF2-40B4-BE49-F238E27FC236}">
              <a16:creationId xmlns:a16="http://schemas.microsoft.com/office/drawing/2014/main" id="{8A6C037D-AC6B-40DE-87CF-28524D1A5C6C}"/>
            </a:ext>
          </a:extLst>
        </xdr:cNvPr>
        <xdr:cNvSpPr/>
      </xdr:nvSpPr>
      <xdr:spPr>
        <a:xfrm>
          <a:off x="19458940" y="10462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a:extLst>
            <a:ext uri="{FF2B5EF4-FFF2-40B4-BE49-F238E27FC236}">
              <a16:creationId xmlns:a16="http://schemas.microsoft.com/office/drawing/2014/main" id="{992507D9-0AD6-40F8-B7EB-757199B25E66}"/>
            </a:ext>
          </a:extLst>
        </xdr:cNvPr>
        <xdr:cNvSpPr/>
      </xdr:nvSpPr>
      <xdr:spPr>
        <a:xfrm>
          <a:off x="18735040" y="10464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a:extLst>
            <a:ext uri="{FF2B5EF4-FFF2-40B4-BE49-F238E27FC236}">
              <a16:creationId xmlns:a16="http://schemas.microsoft.com/office/drawing/2014/main" id="{09D45257-2E2C-421F-B27B-12F6020AD837}"/>
            </a:ext>
          </a:extLst>
        </xdr:cNvPr>
        <xdr:cNvSpPr/>
      </xdr:nvSpPr>
      <xdr:spPr>
        <a:xfrm>
          <a:off x="17937480" y="1044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a:extLst>
            <a:ext uri="{FF2B5EF4-FFF2-40B4-BE49-F238E27FC236}">
              <a16:creationId xmlns:a16="http://schemas.microsoft.com/office/drawing/2014/main" id="{97A27757-D2DF-4B51-AF8E-A77F8FB79D27}"/>
            </a:ext>
          </a:extLst>
        </xdr:cNvPr>
        <xdr:cNvSpPr/>
      </xdr:nvSpPr>
      <xdr:spPr>
        <a:xfrm>
          <a:off x="17162780" y="1045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a:extLst>
            <a:ext uri="{FF2B5EF4-FFF2-40B4-BE49-F238E27FC236}">
              <a16:creationId xmlns:a16="http://schemas.microsoft.com/office/drawing/2014/main" id="{CF15D669-CCF1-4599-8C1D-A3A63CBCF017}"/>
            </a:ext>
          </a:extLst>
        </xdr:cNvPr>
        <xdr:cNvSpPr/>
      </xdr:nvSpPr>
      <xdr:spPr>
        <a:xfrm>
          <a:off x="16388080" y="104734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93D5D74-7CFD-4BDE-9F39-0CA79AB5A0B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7EB54CD-1FDA-4EB0-8B45-37AA773B805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499BFCC-B4E3-476F-9F69-77C99585E39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70EA6F7-5318-40E6-9D5A-85B9BD53A9D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A23760A-A59F-420E-940D-ADDDFA30362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155931</xdr:rowOff>
    </xdr:from>
    <xdr:to>
      <xdr:col>116</xdr:col>
      <xdr:colOff>114300</xdr:colOff>
      <xdr:row>62</xdr:row>
      <xdr:rowOff>86081</xdr:rowOff>
    </xdr:to>
    <xdr:sp macro="" textlink="">
      <xdr:nvSpPr>
        <xdr:cNvPr id="606" name="楕円 605">
          <a:extLst>
            <a:ext uri="{FF2B5EF4-FFF2-40B4-BE49-F238E27FC236}">
              <a16:creationId xmlns:a16="http://schemas.microsoft.com/office/drawing/2014/main" id="{5EB0A8EB-A9DF-4841-95D3-BFF2F56C9B19}"/>
            </a:ext>
          </a:extLst>
        </xdr:cNvPr>
        <xdr:cNvSpPr/>
      </xdr:nvSpPr>
      <xdr:spPr>
        <a:xfrm>
          <a:off x="19458940" y="10381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7358</xdr:rowOff>
    </xdr:from>
    <xdr:ext cx="469744" cy="259045"/>
    <xdr:sp macro="" textlink="">
      <xdr:nvSpPr>
        <xdr:cNvPr id="607" name="【学校施設】&#10;一人当たり面積該当値テキスト">
          <a:extLst>
            <a:ext uri="{FF2B5EF4-FFF2-40B4-BE49-F238E27FC236}">
              <a16:creationId xmlns:a16="http://schemas.microsoft.com/office/drawing/2014/main" id="{0FDE0A38-9860-4542-94F2-1851D656F64D}"/>
            </a:ext>
          </a:extLst>
        </xdr:cNvPr>
        <xdr:cNvSpPr txBox="1"/>
      </xdr:nvSpPr>
      <xdr:spPr>
        <a:xfrm>
          <a:off x="19547840" y="1023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142748</xdr:rowOff>
    </xdr:from>
    <xdr:to>
      <xdr:col>112</xdr:col>
      <xdr:colOff>38100</xdr:colOff>
      <xdr:row>61</xdr:row>
      <xdr:rowOff>72898</xdr:rowOff>
    </xdr:to>
    <xdr:sp macro="" textlink="">
      <xdr:nvSpPr>
        <xdr:cNvPr id="608" name="楕円 607">
          <a:extLst>
            <a:ext uri="{FF2B5EF4-FFF2-40B4-BE49-F238E27FC236}">
              <a16:creationId xmlns:a16="http://schemas.microsoft.com/office/drawing/2014/main" id="{652E1C57-D268-424A-991D-8F536A39A919}"/>
            </a:ext>
          </a:extLst>
        </xdr:cNvPr>
        <xdr:cNvSpPr/>
      </xdr:nvSpPr>
      <xdr:spPr>
        <a:xfrm>
          <a:off x="18735040" y="10201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22098</xdr:rowOff>
    </xdr:from>
    <xdr:to>
      <xdr:col>116</xdr:col>
      <xdr:colOff>63500</xdr:colOff>
      <xdr:row>62</xdr:row>
      <xdr:rowOff>35281</xdr:rowOff>
    </xdr:to>
    <xdr:cxnSp macro="">
      <xdr:nvCxnSpPr>
        <xdr:cNvPr id="609" name="直線コネクタ 608">
          <a:extLst>
            <a:ext uri="{FF2B5EF4-FFF2-40B4-BE49-F238E27FC236}">
              <a16:creationId xmlns:a16="http://schemas.microsoft.com/office/drawing/2014/main" id="{7D349DEC-5E64-47F2-8732-9FB34D9CE51F}"/>
            </a:ext>
          </a:extLst>
        </xdr:cNvPr>
        <xdr:cNvCxnSpPr/>
      </xdr:nvCxnSpPr>
      <xdr:spPr>
        <a:xfrm>
          <a:off x="18778220" y="10248138"/>
          <a:ext cx="73152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1930</xdr:rowOff>
    </xdr:from>
    <xdr:to>
      <xdr:col>107</xdr:col>
      <xdr:colOff>101600</xdr:colOff>
      <xdr:row>64</xdr:row>
      <xdr:rowOff>103530</xdr:rowOff>
    </xdr:to>
    <xdr:sp macro="" textlink="">
      <xdr:nvSpPr>
        <xdr:cNvPr id="610" name="楕円 609">
          <a:extLst>
            <a:ext uri="{FF2B5EF4-FFF2-40B4-BE49-F238E27FC236}">
              <a16:creationId xmlns:a16="http://schemas.microsoft.com/office/drawing/2014/main" id="{B4CF13AF-557A-454C-A9AF-FE8C051BDB07}"/>
            </a:ext>
          </a:extLst>
        </xdr:cNvPr>
        <xdr:cNvSpPr/>
      </xdr:nvSpPr>
      <xdr:spPr>
        <a:xfrm>
          <a:off x="17937480" y="107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22098</xdr:rowOff>
    </xdr:from>
    <xdr:to>
      <xdr:col>111</xdr:col>
      <xdr:colOff>177800</xdr:colOff>
      <xdr:row>64</xdr:row>
      <xdr:rowOff>52730</xdr:rowOff>
    </xdr:to>
    <xdr:cxnSp macro="">
      <xdr:nvCxnSpPr>
        <xdr:cNvPr id="611" name="直線コネクタ 610">
          <a:extLst>
            <a:ext uri="{FF2B5EF4-FFF2-40B4-BE49-F238E27FC236}">
              <a16:creationId xmlns:a16="http://schemas.microsoft.com/office/drawing/2014/main" id="{7737D4C0-AD49-4ADF-B007-38AA9B518374}"/>
            </a:ext>
          </a:extLst>
        </xdr:cNvPr>
        <xdr:cNvCxnSpPr/>
      </xdr:nvCxnSpPr>
      <xdr:spPr>
        <a:xfrm flipV="1">
          <a:off x="17988280" y="10248138"/>
          <a:ext cx="789940" cy="5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9627</xdr:rowOff>
    </xdr:from>
    <xdr:to>
      <xdr:col>102</xdr:col>
      <xdr:colOff>165100</xdr:colOff>
      <xdr:row>62</xdr:row>
      <xdr:rowOff>111227</xdr:rowOff>
    </xdr:to>
    <xdr:sp macro="" textlink="">
      <xdr:nvSpPr>
        <xdr:cNvPr id="612" name="楕円 611">
          <a:extLst>
            <a:ext uri="{FF2B5EF4-FFF2-40B4-BE49-F238E27FC236}">
              <a16:creationId xmlns:a16="http://schemas.microsoft.com/office/drawing/2014/main" id="{A2BC49A0-4D06-47FE-8993-8E40681C5076}"/>
            </a:ext>
          </a:extLst>
        </xdr:cNvPr>
        <xdr:cNvSpPr/>
      </xdr:nvSpPr>
      <xdr:spPr>
        <a:xfrm>
          <a:off x="17162780" y="10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60427</xdr:rowOff>
    </xdr:from>
    <xdr:to>
      <xdr:col>107</xdr:col>
      <xdr:colOff>50800</xdr:colOff>
      <xdr:row>64</xdr:row>
      <xdr:rowOff>52730</xdr:rowOff>
    </xdr:to>
    <xdr:cxnSp macro="">
      <xdr:nvCxnSpPr>
        <xdr:cNvPr id="613" name="直線コネクタ 612">
          <a:extLst>
            <a:ext uri="{FF2B5EF4-FFF2-40B4-BE49-F238E27FC236}">
              <a16:creationId xmlns:a16="http://schemas.microsoft.com/office/drawing/2014/main" id="{F4E9EB6E-D011-49C2-886E-496FB043A2D6}"/>
            </a:ext>
          </a:extLst>
        </xdr:cNvPr>
        <xdr:cNvCxnSpPr/>
      </xdr:nvCxnSpPr>
      <xdr:spPr>
        <a:xfrm>
          <a:off x="17213580" y="10454107"/>
          <a:ext cx="774700" cy="3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163246</xdr:rowOff>
    </xdr:from>
    <xdr:to>
      <xdr:col>98</xdr:col>
      <xdr:colOff>38100</xdr:colOff>
      <xdr:row>62</xdr:row>
      <xdr:rowOff>93396</xdr:rowOff>
    </xdr:to>
    <xdr:sp macro="" textlink="">
      <xdr:nvSpPr>
        <xdr:cNvPr id="614" name="楕円 613">
          <a:extLst>
            <a:ext uri="{FF2B5EF4-FFF2-40B4-BE49-F238E27FC236}">
              <a16:creationId xmlns:a16="http://schemas.microsoft.com/office/drawing/2014/main" id="{97C49921-5897-4C1B-97CB-735C597C0FC6}"/>
            </a:ext>
          </a:extLst>
        </xdr:cNvPr>
        <xdr:cNvSpPr/>
      </xdr:nvSpPr>
      <xdr:spPr>
        <a:xfrm>
          <a:off x="16388080" y="10389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42596</xdr:rowOff>
    </xdr:from>
    <xdr:to>
      <xdr:col>102</xdr:col>
      <xdr:colOff>114300</xdr:colOff>
      <xdr:row>62</xdr:row>
      <xdr:rowOff>60427</xdr:rowOff>
    </xdr:to>
    <xdr:cxnSp macro="">
      <xdr:nvCxnSpPr>
        <xdr:cNvPr id="615" name="直線コネクタ 614">
          <a:extLst>
            <a:ext uri="{FF2B5EF4-FFF2-40B4-BE49-F238E27FC236}">
              <a16:creationId xmlns:a16="http://schemas.microsoft.com/office/drawing/2014/main" id="{35F6026B-3327-4F29-AA11-787922075685}"/>
            </a:ext>
          </a:extLst>
        </xdr:cNvPr>
        <xdr:cNvCxnSpPr/>
      </xdr:nvCxnSpPr>
      <xdr:spPr>
        <a:xfrm>
          <a:off x="16431260" y="10436276"/>
          <a:ext cx="78232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a:extLst>
            <a:ext uri="{FF2B5EF4-FFF2-40B4-BE49-F238E27FC236}">
              <a16:creationId xmlns:a16="http://schemas.microsoft.com/office/drawing/2014/main" id="{908DA629-FB52-46C2-93AA-C302C91BB851}"/>
            </a:ext>
          </a:extLst>
        </xdr:cNvPr>
        <xdr:cNvSpPr txBox="1"/>
      </xdr:nvSpPr>
      <xdr:spPr>
        <a:xfrm>
          <a:off x="18561127" y="1055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617" name="n_2aveValue【学校施設】&#10;一人当たり面積">
          <a:extLst>
            <a:ext uri="{FF2B5EF4-FFF2-40B4-BE49-F238E27FC236}">
              <a16:creationId xmlns:a16="http://schemas.microsoft.com/office/drawing/2014/main" id="{D5465E62-75BE-4E6B-ADBE-32A2BA73403F}"/>
            </a:ext>
          </a:extLst>
        </xdr:cNvPr>
        <xdr:cNvSpPr txBox="1"/>
      </xdr:nvSpPr>
      <xdr:spPr>
        <a:xfrm>
          <a:off x="17776267" y="102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a:extLst>
            <a:ext uri="{FF2B5EF4-FFF2-40B4-BE49-F238E27FC236}">
              <a16:creationId xmlns:a16="http://schemas.microsoft.com/office/drawing/2014/main" id="{409C4F75-FA2E-4857-B292-BE074ED8F4DB}"/>
            </a:ext>
          </a:extLst>
        </xdr:cNvPr>
        <xdr:cNvSpPr txBox="1"/>
      </xdr:nvSpPr>
      <xdr:spPr>
        <a:xfrm>
          <a:off x="17001567" y="105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a:extLst>
            <a:ext uri="{FF2B5EF4-FFF2-40B4-BE49-F238E27FC236}">
              <a16:creationId xmlns:a16="http://schemas.microsoft.com/office/drawing/2014/main" id="{2B2D23BC-06CF-415F-81A7-A52D4CA35222}"/>
            </a:ext>
          </a:extLst>
        </xdr:cNvPr>
        <xdr:cNvSpPr txBox="1"/>
      </xdr:nvSpPr>
      <xdr:spPr>
        <a:xfrm>
          <a:off x="16226867" y="105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89425</xdr:rowOff>
    </xdr:from>
    <xdr:ext cx="469744" cy="259045"/>
    <xdr:sp macro="" textlink="">
      <xdr:nvSpPr>
        <xdr:cNvPr id="620" name="n_1mainValue【学校施設】&#10;一人当たり面積">
          <a:extLst>
            <a:ext uri="{FF2B5EF4-FFF2-40B4-BE49-F238E27FC236}">
              <a16:creationId xmlns:a16="http://schemas.microsoft.com/office/drawing/2014/main" id="{CE33C8A0-67D0-4A98-9B40-BDC18BA5AD8B}"/>
            </a:ext>
          </a:extLst>
        </xdr:cNvPr>
        <xdr:cNvSpPr txBox="1"/>
      </xdr:nvSpPr>
      <xdr:spPr>
        <a:xfrm>
          <a:off x="18561127" y="99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94657</xdr:rowOff>
    </xdr:from>
    <xdr:ext cx="469744" cy="259045"/>
    <xdr:sp macro="" textlink="">
      <xdr:nvSpPr>
        <xdr:cNvPr id="621" name="n_2mainValue【学校施設】&#10;一人当たり面積">
          <a:extLst>
            <a:ext uri="{FF2B5EF4-FFF2-40B4-BE49-F238E27FC236}">
              <a16:creationId xmlns:a16="http://schemas.microsoft.com/office/drawing/2014/main" id="{A765A090-D6C4-4A8B-A469-2E2BDEA5CE50}"/>
            </a:ext>
          </a:extLst>
        </xdr:cNvPr>
        <xdr:cNvSpPr txBox="1"/>
      </xdr:nvSpPr>
      <xdr:spPr>
        <a:xfrm>
          <a:off x="17776267" y="108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127754</xdr:rowOff>
    </xdr:from>
    <xdr:ext cx="469744" cy="259045"/>
    <xdr:sp macro="" textlink="">
      <xdr:nvSpPr>
        <xdr:cNvPr id="622" name="n_3mainValue【学校施設】&#10;一人当たり面積">
          <a:extLst>
            <a:ext uri="{FF2B5EF4-FFF2-40B4-BE49-F238E27FC236}">
              <a16:creationId xmlns:a16="http://schemas.microsoft.com/office/drawing/2014/main" id="{FF46FBB9-DAB7-441A-A6EB-C05269C7B60B}"/>
            </a:ext>
          </a:extLst>
        </xdr:cNvPr>
        <xdr:cNvSpPr txBox="1"/>
      </xdr:nvSpPr>
      <xdr:spPr>
        <a:xfrm>
          <a:off x="17001567" y="101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109923</xdr:rowOff>
    </xdr:from>
    <xdr:ext cx="469744" cy="259045"/>
    <xdr:sp macro="" textlink="">
      <xdr:nvSpPr>
        <xdr:cNvPr id="623" name="n_4mainValue【学校施設】&#10;一人当たり面積">
          <a:extLst>
            <a:ext uri="{FF2B5EF4-FFF2-40B4-BE49-F238E27FC236}">
              <a16:creationId xmlns:a16="http://schemas.microsoft.com/office/drawing/2014/main" id="{3049D58F-9A8F-438D-BB75-80D4DAA8B958}"/>
            </a:ext>
          </a:extLst>
        </xdr:cNvPr>
        <xdr:cNvSpPr txBox="1"/>
      </xdr:nvSpPr>
      <xdr:spPr>
        <a:xfrm>
          <a:off x="16226867" y="101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8721C164-53AB-4047-9FFB-029B4597BE8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A829E656-202C-4B0D-9BDA-F2FB3FE9FE4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7C572F0-AD7B-4ECA-8351-1379A64F5A5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5451B76-3375-441C-80AB-7ED4F40E76F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9AFAB80-20E2-4F6A-99B9-B3C25302FF1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E806D17-1956-4239-B2B7-6490F259754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1FA50DE-1464-4EE1-9C06-3EB821D5064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8941C30-16EE-49D8-B170-25E862DCC6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6B3DB190-69AC-4C38-A1B1-0AD18C3B6CF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4D7ED079-F1FC-4CC6-BF92-7E0A5E882DB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5ACEF7B3-C45F-4CC8-A088-01F68E75BAF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7B7320A2-A763-47EE-A390-21779BCC915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F1A9F257-28BE-497A-ADF2-4C662CE6D89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7B6799A5-AEF8-4F66-873E-D73C7E9DB2A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3B16AFFB-719C-481B-AACA-53DA999C698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40A70722-37C0-4956-A713-7B2585C7928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AE4A8089-8253-4291-8F0A-DBEE399B8BA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DC78BCBE-4387-4909-BC34-B4E1E5012B2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2E2781E8-94CD-4C2A-B18F-5881280E4DF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884CDA3-63AF-44E2-917B-0294D90BB67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347FD12-00C6-4BF9-9457-1F599C0FCDA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1BEE489C-9126-4C1E-900C-F81B8253752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75D03B4-FADD-47F4-B267-A58E71AC11D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FF6E77AA-FE23-43DD-B61C-66EC1F9362E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DF01CE2-9868-4395-8CDC-A8C381A3677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60509A16-2BAA-4E5B-9B75-A5555CE5DF6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19BDFFF-5729-45C6-BB74-2F3914BF18B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E1446A51-8C44-42B9-B028-2A0A44406EDB}"/>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90C825BC-DB18-4D3B-83D2-2D82CCC7D85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4A0E61B1-A625-41A0-9EBC-BAD4B052C076}"/>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8B9A6D6F-7355-49B2-9C92-A7FCBEDCAC3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EF3B62AE-0AF1-4F5F-9FFF-9988192CEEFB}"/>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1278E009-2A99-4EBA-B78A-4C80F91C690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43C2DFC0-B59E-4B02-9489-AE91015A57F1}"/>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3959062E-C80E-4EA5-96DC-DB92A2FAE5C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1B02F7E8-3BFC-470D-85C2-12017053341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B218838C-AD41-4BDF-A8A8-89C3716B8304}"/>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707CEE0D-C491-4F16-A6D6-17796B6B29E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F1B208F7-CC51-4CE3-993A-123C150090CF}"/>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5C7BD023-A353-48A5-859F-FDBC9822AFC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807626E0-85E7-4E8E-8F17-0508E7B101FC}"/>
            </a:ext>
          </a:extLst>
        </xdr:cNvPr>
        <xdr:cNvCxnSpPr/>
      </xdr:nvCxnSpPr>
      <xdr:spPr>
        <a:xfrm flipV="1">
          <a:off x="14375764" y="16687799"/>
          <a:ext cx="0" cy="156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a:extLst>
            <a:ext uri="{FF2B5EF4-FFF2-40B4-BE49-F238E27FC236}">
              <a16:creationId xmlns:a16="http://schemas.microsoft.com/office/drawing/2014/main" id="{E426005C-8BCF-450F-A0C6-4122EFADDCA3}"/>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6257700D-C637-4010-8BC2-127E0C36EF9E}"/>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7" name="【公民館】&#10;有形固定資産減価償却率最大値テキスト">
          <a:extLst>
            <a:ext uri="{FF2B5EF4-FFF2-40B4-BE49-F238E27FC236}">
              <a16:creationId xmlns:a16="http://schemas.microsoft.com/office/drawing/2014/main" id="{74B6ECC0-EAA0-44A8-BB11-C95B88E94803}"/>
            </a:ext>
          </a:extLst>
        </xdr:cNvPr>
        <xdr:cNvSpPr txBox="1"/>
      </xdr:nvSpPr>
      <xdr:spPr>
        <a:xfrm>
          <a:off x="14414500" y="1646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8" name="直線コネクタ 667">
          <a:extLst>
            <a:ext uri="{FF2B5EF4-FFF2-40B4-BE49-F238E27FC236}">
              <a16:creationId xmlns:a16="http://schemas.microsoft.com/office/drawing/2014/main" id="{016BFB35-D123-4083-BD28-E4733ECCF228}"/>
            </a:ext>
          </a:extLst>
        </xdr:cNvPr>
        <xdr:cNvCxnSpPr/>
      </xdr:nvCxnSpPr>
      <xdr:spPr>
        <a:xfrm>
          <a:off x="14287500" y="16687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69" name="【公民館】&#10;有形固定資産減価償却率平均値テキスト">
          <a:extLst>
            <a:ext uri="{FF2B5EF4-FFF2-40B4-BE49-F238E27FC236}">
              <a16:creationId xmlns:a16="http://schemas.microsoft.com/office/drawing/2014/main" id="{D894E0F0-8E99-460B-8B56-C1F90CD7AA94}"/>
            </a:ext>
          </a:extLst>
        </xdr:cNvPr>
        <xdr:cNvSpPr txBox="1"/>
      </xdr:nvSpPr>
      <xdr:spPr>
        <a:xfrm>
          <a:off x="14414500" y="1740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0" name="フローチャート: 判断 669">
          <a:extLst>
            <a:ext uri="{FF2B5EF4-FFF2-40B4-BE49-F238E27FC236}">
              <a16:creationId xmlns:a16="http://schemas.microsoft.com/office/drawing/2014/main" id="{E657662C-3D1E-419C-BDFF-5C8972A7417C}"/>
            </a:ext>
          </a:extLst>
        </xdr:cNvPr>
        <xdr:cNvSpPr/>
      </xdr:nvSpPr>
      <xdr:spPr>
        <a:xfrm>
          <a:off x="14325600" y="175475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71" name="フローチャート: 判断 670">
          <a:extLst>
            <a:ext uri="{FF2B5EF4-FFF2-40B4-BE49-F238E27FC236}">
              <a16:creationId xmlns:a16="http://schemas.microsoft.com/office/drawing/2014/main" id="{5FDC7F27-D81A-4381-8D75-421B16D7C098}"/>
            </a:ext>
          </a:extLst>
        </xdr:cNvPr>
        <xdr:cNvSpPr/>
      </xdr:nvSpPr>
      <xdr:spPr>
        <a:xfrm>
          <a:off x="135788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2" name="フローチャート: 判断 671">
          <a:extLst>
            <a:ext uri="{FF2B5EF4-FFF2-40B4-BE49-F238E27FC236}">
              <a16:creationId xmlns:a16="http://schemas.microsoft.com/office/drawing/2014/main" id="{08DCF4A6-03B8-4826-9C8F-33C1ADA2D133}"/>
            </a:ext>
          </a:extLst>
        </xdr:cNvPr>
        <xdr:cNvSpPr/>
      </xdr:nvSpPr>
      <xdr:spPr>
        <a:xfrm>
          <a:off x="12804140" y="1749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3" name="フローチャート: 判断 672">
          <a:extLst>
            <a:ext uri="{FF2B5EF4-FFF2-40B4-BE49-F238E27FC236}">
              <a16:creationId xmlns:a16="http://schemas.microsoft.com/office/drawing/2014/main" id="{8B6DEC69-5888-4918-99E2-EB18DE360158}"/>
            </a:ext>
          </a:extLst>
        </xdr:cNvPr>
        <xdr:cNvSpPr/>
      </xdr:nvSpPr>
      <xdr:spPr>
        <a:xfrm>
          <a:off x="12029440" y="175075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74" name="フローチャート: 判断 673">
          <a:extLst>
            <a:ext uri="{FF2B5EF4-FFF2-40B4-BE49-F238E27FC236}">
              <a16:creationId xmlns:a16="http://schemas.microsoft.com/office/drawing/2014/main" id="{9D65681A-FE61-4366-8BAA-F2449AAEA474}"/>
            </a:ext>
          </a:extLst>
        </xdr:cNvPr>
        <xdr:cNvSpPr/>
      </xdr:nvSpPr>
      <xdr:spPr>
        <a:xfrm>
          <a:off x="1123188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1FF203F-6D54-4596-8F71-D2790E9FE39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9AFC693-C012-4D97-A5D7-2682A4BD18E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424D2D8-8CA8-4BC1-B172-915D93925BF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71859D6-F8B0-43E4-A52F-BA50CCAC7DB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26F998C-86E5-40AF-95B3-880681E7171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111125</xdr:rowOff>
    </xdr:from>
    <xdr:to>
      <xdr:col>85</xdr:col>
      <xdr:colOff>177800</xdr:colOff>
      <xdr:row>107</xdr:row>
      <xdr:rowOff>41275</xdr:rowOff>
    </xdr:to>
    <xdr:sp macro="" textlink="">
      <xdr:nvSpPr>
        <xdr:cNvPr id="680" name="楕円 679">
          <a:extLst>
            <a:ext uri="{FF2B5EF4-FFF2-40B4-BE49-F238E27FC236}">
              <a16:creationId xmlns:a16="http://schemas.microsoft.com/office/drawing/2014/main" id="{83F8E295-0D71-442A-972E-25A9711478E5}"/>
            </a:ext>
          </a:extLst>
        </xdr:cNvPr>
        <xdr:cNvSpPr/>
      </xdr:nvSpPr>
      <xdr:spPr>
        <a:xfrm>
          <a:off x="14325600" y="17880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89552</xdr:rowOff>
    </xdr:from>
    <xdr:ext cx="405111" cy="259045"/>
    <xdr:sp macro="" textlink="">
      <xdr:nvSpPr>
        <xdr:cNvPr id="681" name="【公民館】&#10;有形固定資産減価償却率該当値テキスト">
          <a:extLst>
            <a:ext uri="{FF2B5EF4-FFF2-40B4-BE49-F238E27FC236}">
              <a16:creationId xmlns:a16="http://schemas.microsoft.com/office/drawing/2014/main" id="{9981229B-551B-4BA9-B897-54BBE5EF725B}"/>
            </a:ext>
          </a:extLst>
        </xdr:cNvPr>
        <xdr:cNvSpPr txBox="1"/>
      </xdr:nvSpPr>
      <xdr:spPr>
        <a:xfrm>
          <a:off x="14414500" y="178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82" name="楕円 681">
          <a:extLst>
            <a:ext uri="{FF2B5EF4-FFF2-40B4-BE49-F238E27FC236}">
              <a16:creationId xmlns:a16="http://schemas.microsoft.com/office/drawing/2014/main" id="{3A798293-13EC-450A-904B-DFF2BDDEEF08}"/>
            </a:ext>
          </a:extLst>
        </xdr:cNvPr>
        <xdr:cNvSpPr/>
      </xdr:nvSpPr>
      <xdr:spPr>
        <a:xfrm>
          <a:off x="135788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106</xdr:row>
      <xdr:rowOff>161925</xdr:rowOff>
    </xdr:to>
    <xdr:cxnSp macro="">
      <xdr:nvCxnSpPr>
        <xdr:cNvPr id="683" name="直線コネクタ 682">
          <a:extLst>
            <a:ext uri="{FF2B5EF4-FFF2-40B4-BE49-F238E27FC236}">
              <a16:creationId xmlns:a16="http://schemas.microsoft.com/office/drawing/2014/main" id="{34F6BD29-9AC5-461A-BD49-8FA937634391}"/>
            </a:ext>
          </a:extLst>
        </xdr:cNvPr>
        <xdr:cNvCxnSpPr/>
      </xdr:nvCxnSpPr>
      <xdr:spPr>
        <a:xfrm>
          <a:off x="13629640" y="1788414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684" name="楕円 683">
          <a:extLst>
            <a:ext uri="{FF2B5EF4-FFF2-40B4-BE49-F238E27FC236}">
              <a16:creationId xmlns:a16="http://schemas.microsoft.com/office/drawing/2014/main" id="{CB64E86B-B449-477C-AB9C-6FE022964C52}"/>
            </a:ext>
          </a:extLst>
        </xdr:cNvPr>
        <xdr:cNvSpPr/>
      </xdr:nvSpPr>
      <xdr:spPr>
        <a:xfrm>
          <a:off x="128041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80011</xdr:rowOff>
    </xdr:from>
    <xdr:to>
      <xdr:col>81</xdr:col>
      <xdr:colOff>50800</xdr:colOff>
      <xdr:row>106</xdr:row>
      <xdr:rowOff>114300</xdr:rowOff>
    </xdr:to>
    <xdr:cxnSp macro="">
      <xdr:nvCxnSpPr>
        <xdr:cNvPr id="685" name="直線コネクタ 684">
          <a:extLst>
            <a:ext uri="{FF2B5EF4-FFF2-40B4-BE49-F238E27FC236}">
              <a16:creationId xmlns:a16="http://schemas.microsoft.com/office/drawing/2014/main" id="{6C991645-40FC-49E2-8AA3-22C4E7869BC1}"/>
            </a:ext>
          </a:extLst>
        </xdr:cNvPr>
        <xdr:cNvCxnSpPr/>
      </xdr:nvCxnSpPr>
      <xdr:spPr>
        <a:xfrm>
          <a:off x="12854940" y="17849851"/>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686" name="楕円 685">
          <a:extLst>
            <a:ext uri="{FF2B5EF4-FFF2-40B4-BE49-F238E27FC236}">
              <a16:creationId xmlns:a16="http://schemas.microsoft.com/office/drawing/2014/main" id="{1CF88A58-DC75-45A7-9E63-677998C2A46B}"/>
            </a:ext>
          </a:extLst>
        </xdr:cNvPr>
        <xdr:cNvSpPr/>
      </xdr:nvSpPr>
      <xdr:spPr>
        <a:xfrm>
          <a:off x="12029440" y="17757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34289</xdr:rowOff>
    </xdr:from>
    <xdr:to>
      <xdr:col>76</xdr:col>
      <xdr:colOff>114300</xdr:colOff>
      <xdr:row>106</xdr:row>
      <xdr:rowOff>80011</xdr:rowOff>
    </xdr:to>
    <xdr:cxnSp macro="">
      <xdr:nvCxnSpPr>
        <xdr:cNvPr id="687" name="直線コネクタ 686">
          <a:extLst>
            <a:ext uri="{FF2B5EF4-FFF2-40B4-BE49-F238E27FC236}">
              <a16:creationId xmlns:a16="http://schemas.microsoft.com/office/drawing/2014/main" id="{A9E9EF22-CEBD-40B8-955E-BA5C86DB7D86}"/>
            </a:ext>
          </a:extLst>
        </xdr:cNvPr>
        <xdr:cNvCxnSpPr/>
      </xdr:nvCxnSpPr>
      <xdr:spPr>
        <a:xfrm>
          <a:off x="12072620" y="17804129"/>
          <a:ext cx="78232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688" name="楕円 687">
          <a:extLst>
            <a:ext uri="{FF2B5EF4-FFF2-40B4-BE49-F238E27FC236}">
              <a16:creationId xmlns:a16="http://schemas.microsoft.com/office/drawing/2014/main" id="{61194385-D833-4AD4-B6AB-3944B28E4F9D}"/>
            </a:ext>
          </a:extLst>
        </xdr:cNvPr>
        <xdr:cNvSpPr/>
      </xdr:nvSpPr>
      <xdr:spPr>
        <a:xfrm>
          <a:off x="1123188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106</xdr:row>
      <xdr:rowOff>34289</xdr:rowOff>
    </xdr:to>
    <xdr:cxnSp macro="">
      <xdr:nvCxnSpPr>
        <xdr:cNvPr id="689" name="直線コネクタ 688">
          <a:extLst>
            <a:ext uri="{FF2B5EF4-FFF2-40B4-BE49-F238E27FC236}">
              <a16:creationId xmlns:a16="http://schemas.microsoft.com/office/drawing/2014/main" id="{4CF6F6A7-ECD4-4602-99B2-89C4967ABFF2}"/>
            </a:ext>
          </a:extLst>
        </xdr:cNvPr>
        <xdr:cNvCxnSpPr/>
      </xdr:nvCxnSpPr>
      <xdr:spPr>
        <a:xfrm>
          <a:off x="11282680" y="17705070"/>
          <a:ext cx="78994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90" name="n_1aveValue【公民館】&#10;有形固定資産減価償却率">
          <a:extLst>
            <a:ext uri="{FF2B5EF4-FFF2-40B4-BE49-F238E27FC236}">
              <a16:creationId xmlns:a16="http://schemas.microsoft.com/office/drawing/2014/main" id="{2280EC1E-0B1D-404C-A36B-30A9DBB7FCEB}"/>
            </a:ext>
          </a:extLst>
        </xdr:cNvPr>
        <xdr:cNvSpPr txBox="1"/>
      </xdr:nvSpPr>
      <xdr:spPr>
        <a:xfrm>
          <a:off x="134372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91" name="n_2aveValue【公民館】&#10;有形固定資産減価償却率">
          <a:extLst>
            <a:ext uri="{FF2B5EF4-FFF2-40B4-BE49-F238E27FC236}">
              <a16:creationId xmlns:a16="http://schemas.microsoft.com/office/drawing/2014/main" id="{263E9416-C37C-4ACD-9154-6BFDF9330BA4}"/>
            </a:ext>
          </a:extLst>
        </xdr:cNvPr>
        <xdr:cNvSpPr txBox="1"/>
      </xdr:nvSpPr>
      <xdr:spPr>
        <a:xfrm>
          <a:off x="126752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92" name="n_3aveValue【公民館】&#10;有形固定資産減価償却率">
          <a:extLst>
            <a:ext uri="{FF2B5EF4-FFF2-40B4-BE49-F238E27FC236}">
              <a16:creationId xmlns:a16="http://schemas.microsoft.com/office/drawing/2014/main" id="{26EA26BC-E8B6-47D2-8FC5-8DEDAEEB946A}"/>
            </a:ext>
          </a:extLst>
        </xdr:cNvPr>
        <xdr:cNvSpPr txBox="1"/>
      </xdr:nvSpPr>
      <xdr:spPr>
        <a:xfrm>
          <a:off x="119005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93" name="n_4aveValue【公民館】&#10;有形固定資産減価償却率">
          <a:extLst>
            <a:ext uri="{FF2B5EF4-FFF2-40B4-BE49-F238E27FC236}">
              <a16:creationId xmlns:a16="http://schemas.microsoft.com/office/drawing/2014/main" id="{29F6F149-AA35-442C-94C4-093C818427F9}"/>
            </a:ext>
          </a:extLst>
        </xdr:cNvPr>
        <xdr:cNvSpPr txBox="1"/>
      </xdr:nvSpPr>
      <xdr:spPr>
        <a:xfrm>
          <a:off x="1110298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94" name="n_1mainValue【公民館】&#10;有形固定資産減価償却率">
          <a:extLst>
            <a:ext uri="{FF2B5EF4-FFF2-40B4-BE49-F238E27FC236}">
              <a16:creationId xmlns:a16="http://schemas.microsoft.com/office/drawing/2014/main" id="{F4C5A3B4-D782-4D1E-87ED-CC2FC3B4DCE6}"/>
            </a:ext>
          </a:extLst>
        </xdr:cNvPr>
        <xdr:cNvSpPr txBox="1"/>
      </xdr:nvSpPr>
      <xdr:spPr>
        <a:xfrm>
          <a:off x="1343724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695" name="n_2mainValue【公民館】&#10;有形固定資産減価償却率">
          <a:extLst>
            <a:ext uri="{FF2B5EF4-FFF2-40B4-BE49-F238E27FC236}">
              <a16:creationId xmlns:a16="http://schemas.microsoft.com/office/drawing/2014/main" id="{3AD26D32-3E6B-4107-AD55-D2B26AEB7DE8}"/>
            </a:ext>
          </a:extLst>
        </xdr:cNvPr>
        <xdr:cNvSpPr txBox="1"/>
      </xdr:nvSpPr>
      <xdr:spPr>
        <a:xfrm>
          <a:off x="12675244" y="178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696" name="n_3mainValue【公民館】&#10;有形固定資産減価償却率">
          <a:extLst>
            <a:ext uri="{FF2B5EF4-FFF2-40B4-BE49-F238E27FC236}">
              <a16:creationId xmlns:a16="http://schemas.microsoft.com/office/drawing/2014/main" id="{C11A3E08-02F4-413F-BE0F-896E80EA7B29}"/>
            </a:ext>
          </a:extLst>
        </xdr:cNvPr>
        <xdr:cNvSpPr txBox="1"/>
      </xdr:nvSpPr>
      <xdr:spPr>
        <a:xfrm>
          <a:off x="11900544" y="1784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697" name="n_4mainValue【公民館】&#10;有形固定資産減価償却率">
          <a:extLst>
            <a:ext uri="{FF2B5EF4-FFF2-40B4-BE49-F238E27FC236}">
              <a16:creationId xmlns:a16="http://schemas.microsoft.com/office/drawing/2014/main" id="{47F3F6CA-CAF5-43AC-8F19-26DE0FCA2F6C}"/>
            </a:ext>
          </a:extLst>
        </xdr:cNvPr>
        <xdr:cNvSpPr txBox="1"/>
      </xdr:nvSpPr>
      <xdr:spPr>
        <a:xfrm>
          <a:off x="1110298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257BC9C4-3560-4DA6-9E83-08322C6E44E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B0D0A9AA-64B6-4CAC-B33C-0954412FA1C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6A039555-7759-4659-A3A0-66AAE43F9EE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8E11BC6B-CEEB-4DAA-8900-00B75D8459C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41A1414A-CA3C-43F6-ACE8-E7E61D9508C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B52E9C65-605E-4B4A-A795-C6D21460A4F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AF392BDD-9602-4144-B9A9-E80A9419CC5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35E75592-59E2-49FC-A13B-C2E25CD57DB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2618C883-C595-4942-8162-E93B9303073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BD7B1552-A8B2-49FD-B973-B9139D16D4C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C48EB576-EA94-4BDF-9EEB-420A9BBF767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B076A3C1-72A7-4275-AD15-C7DBF3F93CCF}"/>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B8D52D01-33FB-480A-BD8E-D3E16653E685}"/>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69313A7F-41F1-4EF2-B473-BC720C50E312}"/>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BF2C365C-CDBA-492E-A7C3-E25663D771A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E7E4B0B2-FE09-444C-8C00-F95AEA34C89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54ADB0B9-9024-44FD-8D27-0F82F390E8B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7BFBE074-D672-4D78-B175-1585763AFE6B}"/>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4FEB2396-CA33-4530-856B-1949F9286B9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3EE5172C-40CB-47FE-8516-23B1F68EC81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FD345282-A870-4CA6-B94A-693D5C05CB3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a:extLst>
            <a:ext uri="{FF2B5EF4-FFF2-40B4-BE49-F238E27FC236}">
              <a16:creationId xmlns:a16="http://schemas.microsoft.com/office/drawing/2014/main" id="{855C18DD-3F1E-4F6A-B193-025C970AB87C}"/>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43944A99-D98C-41E8-A108-3F09C553B2B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21" name="直線コネクタ 720">
          <a:extLst>
            <a:ext uri="{FF2B5EF4-FFF2-40B4-BE49-F238E27FC236}">
              <a16:creationId xmlns:a16="http://schemas.microsoft.com/office/drawing/2014/main" id="{85B168FD-803E-4740-8E56-86A2E2C206AC}"/>
            </a:ext>
          </a:extLst>
        </xdr:cNvPr>
        <xdr:cNvCxnSpPr/>
      </xdr:nvCxnSpPr>
      <xdr:spPr>
        <a:xfrm flipV="1">
          <a:off x="19509104" y="17020222"/>
          <a:ext cx="0" cy="1202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2" name="【公民館】&#10;一人当たり面積最小値テキスト">
          <a:extLst>
            <a:ext uri="{FF2B5EF4-FFF2-40B4-BE49-F238E27FC236}">
              <a16:creationId xmlns:a16="http://schemas.microsoft.com/office/drawing/2014/main" id="{3CCB98D7-D1CB-4FBC-9AE5-A2A50ED4D97B}"/>
            </a:ext>
          </a:extLst>
        </xdr:cNvPr>
        <xdr:cNvSpPr txBox="1"/>
      </xdr:nvSpPr>
      <xdr:spPr>
        <a:xfrm>
          <a:off x="1954784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3" name="直線コネクタ 722">
          <a:extLst>
            <a:ext uri="{FF2B5EF4-FFF2-40B4-BE49-F238E27FC236}">
              <a16:creationId xmlns:a16="http://schemas.microsoft.com/office/drawing/2014/main" id="{B3078DAF-2FD4-438F-9B67-70EBD469F956}"/>
            </a:ext>
          </a:extLst>
        </xdr:cNvPr>
        <xdr:cNvCxnSpPr/>
      </xdr:nvCxnSpPr>
      <xdr:spPr>
        <a:xfrm>
          <a:off x="1944370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4" name="【公民館】&#10;一人当たり面積最大値テキスト">
          <a:extLst>
            <a:ext uri="{FF2B5EF4-FFF2-40B4-BE49-F238E27FC236}">
              <a16:creationId xmlns:a16="http://schemas.microsoft.com/office/drawing/2014/main" id="{1CA4EC41-1C51-4826-99C4-97F35927E626}"/>
            </a:ext>
          </a:extLst>
        </xdr:cNvPr>
        <xdr:cNvSpPr txBox="1"/>
      </xdr:nvSpPr>
      <xdr:spPr>
        <a:xfrm>
          <a:off x="19547840" y="167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5" name="直線コネクタ 724">
          <a:extLst>
            <a:ext uri="{FF2B5EF4-FFF2-40B4-BE49-F238E27FC236}">
              <a16:creationId xmlns:a16="http://schemas.microsoft.com/office/drawing/2014/main" id="{D65A0EA4-5C6D-40CF-967B-BD3A97884C8F}"/>
            </a:ext>
          </a:extLst>
        </xdr:cNvPr>
        <xdr:cNvCxnSpPr/>
      </xdr:nvCxnSpPr>
      <xdr:spPr>
        <a:xfrm>
          <a:off x="19443700" y="1702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26" name="【公民館】&#10;一人当たり面積平均値テキスト">
          <a:extLst>
            <a:ext uri="{FF2B5EF4-FFF2-40B4-BE49-F238E27FC236}">
              <a16:creationId xmlns:a16="http://schemas.microsoft.com/office/drawing/2014/main" id="{4529735B-D5E2-44E1-9906-203816C383EC}"/>
            </a:ext>
          </a:extLst>
        </xdr:cNvPr>
        <xdr:cNvSpPr txBox="1"/>
      </xdr:nvSpPr>
      <xdr:spPr>
        <a:xfrm>
          <a:off x="19547840" y="1800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7" name="フローチャート: 判断 726">
          <a:extLst>
            <a:ext uri="{FF2B5EF4-FFF2-40B4-BE49-F238E27FC236}">
              <a16:creationId xmlns:a16="http://schemas.microsoft.com/office/drawing/2014/main" id="{A37DC3B6-724A-4949-88A5-17D1A59B84CD}"/>
            </a:ext>
          </a:extLst>
        </xdr:cNvPr>
        <xdr:cNvSpPr/>
      </xdr:nvSpPr>
      <xdr:spPr>
        <a:xfrm>
          <a:off x="19458940" y="180249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8" name="フローチャート: 判断 727">
          <a:extLst>
            <a:ext uri="{FF2B5EF4-FFF2-40B4-BE49-F238E27FC236}">
              <a16:creationId xmlns:a16="http://schemas.microsoft.com/office/drawing/2014/main" id="{88F19CAA-89A3-4CBD-AFB7-856A2E1AEDA9}"/>
            </a:ext>
          </a:extLst>
        </xdr:cNvPr>
        <xdr:cNvSpPr/>
      </xdr:nvSpPr>
      <xdr:spPr>
        <a:xfrm>
          <a:off x="18735040" y="18033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9" name="フローチャート: 判断 728">
          <a:extLst>
            <a:ext uri="{FF2B5EF4-FFF2-40B4-BE49-F238E27FC236}">
              <a16:creationId xmlns:a16="http://schemas.microsoft.com/office/drawing/2014/main" id="{DCB1E1FD-AA54-4705-9D95-1227DDF7A5CF}"/>
            </a:ext>
          </a:extLst>
        </xdr:cNvPr>
        <xdr:cNvSpPr/>
      </xdr:nvSpPr>
      <xdr:spPr>
        <a:xfrm>
          <a:off x="179374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30" name="フローチャート: 判断 729">
          <a:extLst>
            <a:ext uri="{FF2B5EF4-FFF2-40B4-BE49-F238E27FC236}">
              <a16:creationId xmlns:a16="http://schemas.microsoft.com/office/drawing/2014/main" id="{002F4018-5504-4222-8286-FFA9F0EB093F}"/>
            </a:ext>
          </a:extLst>
        </xdr:cNvPr>
        <xdr:cNvSpPr/>
      </xdr:nvSpPr>
      <xdr:spPr>
        <a:xfrm>
          <a:off x="17162780" y="18052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31" name="フローチャート: 判断 730">
          <a:extLst>
            <a:ext uri="{FF2B5EF4-FFF2-40B4-BE49-F238E27FC236}">
              <a16:creationId xmlns:a16="http://schemas.microsoft.com/office/drawing/2014/main" id="{3B828863-50F9-420C-9A89-0FEECEFA9DE4}"/>
            </a:ext>
          </a:extLst>
        </xdr:cNvPr>
        <xdr:cNvSpPr/>
      </xdr:nvSpPr>
      <xdr:spPr>
        <a:xfrm>
          <a:off x="16388080" y="180876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C026DEA-8B61-4740-B891-B53DCE2669F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063170B-C87D-4282-8393-0A739FC1B63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2B6A395-97BF-450C-88B8-BF6D492F2A4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BF90103-1FF8-43D8-9552-EC3FEDD3C5A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F580A60-240A-471E-B672-50C88C2AF56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32829</xdr:rowOff>
    </xdr:from>
    <xdr:to>
      <xdr:col>116</xdr:col>
      <xdr:colOff>114300</xdr:colOff>
      <xdr:row>107</xdr:row>
      <xdr:rowOff>134429</xdr:rowOff>
    </xdr:to>
    <xdr:sp macro="" textlink="">
      <xdr:nvSpPr>
        <xdr:cNvPr id="737" name="楕円 736">
          <a:extLst>
            <a:ext uri="{FF2B5EF4-FFF2-40B4-BE49-F238E27FC236}">
              <a16:creationId xmlns:a16="http://schemas.microsoft.com/office/drawing/2014/main" id="{2C3583FB-1063-4547-A24E-6BDC6425A491}"/>
            </a:ext>
          </a:extLst>
        </xdr:cNvPr>
        <xdr:cNvSpPr/>
      </xdr:nvSpPr>
      <xdr:spPr>
        <a:xfrm>
          <a:off x="19458940" y="179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55706</xdr:rowOff>
    </xdr:from>
    <xdr:ext cx="469744" cy="259045"/>
    <xdr:sp macro="" textlink="">
      <xdr:nvSpPr>
        <xdr:cNvPr id="738" name="【公民館】&#10;一人当たり面積該当値テキスト">
          <a:extLst>
            <a:ext uri="{FF2B5EF4-FFF2-40B4-BE49-F238E27FC236}">
              <a16:creationId xmlns:a16="http://schemas.microsoft.com/office/drawing/2014/main" id="{94F6D1C7-F408-4E9C-B827-DCB805C1517C}"/>
            </a:ext>
          </a:extLst>
        </xdr:cNvPr>
        <xdr:cNvSpPr txBox="1"/>
      </xdr:nvSpPr>
      <xdr:spPr>
        <a:xfrm>
          <a:off x="19547840" y="1782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37401</xdr:rowOff>
    </xdr:from>
    <xdr:to>
      <xdr:col>112</xdr:col>
      <xdr:colOff>38100</xdr:colOff>
      <xdr:row>107</xdr:row>
      <xdr:rowOff>139001</xdr:rowOff>
    </xdr:to>
    <xdr:sp macro="" textlink="">
      <xdr:nvSpPr>
        <xdr:cNvPr id="739" name="楕円 738">
          <a:extLst>
            <a:ext uri="{FF2B5EF4-FFF2-40B4-BE49-F238E27FC236}">
              <a16:creationId xmlns:a16="http://schemas.microsoft.com/office/drawing/2014/main" id="{1D700E3B-C0E3-4E58-A3EF-E6A6ECCBC8F5}"/>
            </a:ext>
          </a:extLst>
        </xdr:cNvPr>
        <xdr:cNvSpPr/>
      </xdr:nvSpPr>
      <xdr:spPr>
        <a:xfrm>
          <a:off x="18735040" y="179748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83629</xdr:rowOff>
    </xdr:from>
    <xdr:to>
      <xdr:col>116</xdr:col>
      <xdr:colOff>63500</xdr:colOff>
      <xdr:row>107</xdr:row>
      <xdr:rowOff>88201</xdr:rowOff>
    </xdr:to>
    <xdr:cxnSp macro="">
      <xdr:nvCxnSpPr>
        <xdr:cNvPr id="740" name="直線コネクタ 739">
          <a:extLst>
            <a:ext uri="{FF2B5EF4-FFF2-40B4-BE49-F238E27FC236}">
              <a16:creationId xmlns:a16="http://schemas.microsoft.com/office/drawing/2014/main" id="{961CC073-CAA9-49FB-B936-D01EE03B3A1A}"/>
            </a:ext>
          </a:extLst>
        </xdr:cNvPr>
        <xdr:cNvCxnSpPr/>
      </xdr:nvCxnSpPr>
      <xdr:spPr>
        <a:xfrm flipV="1">
          <a:off x="18778220" y="18021109"/>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45402</xdr:rowOff>
    </xdr:from>
    <xdr:to>
      <xdr:col>107</xdr:col>
      <xdr:colOff>101600</xdr:colOff>
      <xdr:row>107</xdr:row>
      <xdr:rowOff>147002</xdr:rowOff>
    </xdr:to>
    <xdr:sp macro="" textlink="">
      <xdr:nvSpPr>
        <xdr:cNvPr id="741" name="楕円 740">
          <a:extLst>
            <a:ext uri="{FF2B5EF4-FFF2-40B4-BE49-F238E27FC236}">
              <a16:creationId xmlns:a16="http://schemas.microsoft.com/office/drawing/2014/main" id="{91123903-6A3D-46AC-8F56-3651C35E9A0C}"/>
            </a:ext>
          </a:extLst>
        </xdr:cNvPr>
        <xdr:cNvSpPr/>
      </xdr:nvSpPr>
      <xdr:spPr>
        <a:xfrm>
          <a:off x="17937480" y="179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88201</xdr:rowOff>
    </xdr:from>
    <xdr:to>
      <xdr:col>111</xdr:col>
      <xdr:colOff>177800</xdr:colOff>
      <xdr:row>107</xdr:row>
      <xdr:rowOff>96202</xdr:rowOff>
    </xdr:to>
    <xdr:cxnSp macro="">
      <xdr:nvCxnSpPr>
        <xdr:cNvPr id="742" name="直線コネクタ 741">
          <a:extLst>
            <a:ext uri="{FF2B5EF4-FFF2-40B4-BE49-F238E27FC236}">
              <a16:creationId xmlns:a16="http://schemas.microsoft.com/office/drawing/2014/main" id="{2F5C5AD5-6391-471F-8B0C-4F6F3AA0ADC6}"/>
            </a:ext>
          </a:extLst>
        </xdr:cNvPr>
        <xdr:cNvCxnSpPr/>
      </xdr:nvCxnSpPr>
      <xdr:spPr>
        <a:xfrm flipV="1">
          <a:off x="17988280" y="18025681"/>
          <a:ext cx="78994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48450</xdr:rowOff>
    </xdr:from>
    <xdr:to>
      <xdr:col>102</xdr:col>
      <xdr:colOff>165100</xdr:colOff>
      <xdr:row>107</xdr:row>
      <xdr:rowOff>150050</xdr:rowOff>
    </xdr:to>
    <xdr:sp macro="" textlink="">
      <xdr:nvSpPr>
        <xdr:cNvPr id="743" name="楕円 742">
          <a:extLst>
            <a:ext uri="{FF2B5EF4-FFF2-40B4-BE49-F238E27FC236}">
              <a16:creationId xmlns:a16="http://schemas.microsoft.com/office/drawing/2014/main" id="{87B6BA2E-CBEC-4E87-B9EC-FA9504E04D7A}"/>
            </a:ext>
          </a:extLst>
        </xdr:cNvPr>
        <xdr:cNvSpPr/>
      </xdr:nvSpPr>
      <xdr:spPr>
        <a:xfrm>
          <a:off x="17162780" y="179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96202</xdr:rowOff>
    </xdr:from>
    <xdr:to>
      <xdr:col>107</xdr:col>
      <xdr:colOff>50800</xdr:colOff>
      <xdr:row>107</xdr:row>
      <xdr:rowOff>99250</xdr:rowOff>
    </xdr:to>
    <xdr:cxnSp macro="">
      <xdr:nvCxnSpPr>
        <xdr:cNvPr id="744" name="直線コネクタ 743">
          <a:extLst>
            <a:ext uri="{FF2B5EF4-FFF2-40B4-BE49-F238E27FC236}">
              <a16:creationId xmlns:a16="http://schemas.microsoft.com/office/drawing/2014/main" id="{0764F19C-29FD-4CD0-8C1C-02AEAE73D8B5}"/>
            </a:ext>
          </a:extLst>
        </xdr:cNvPr>
        <xdr:cNvCxnSpPr/>
      </xdr:nvCxnSpPr>
      <xdr:spPr>
        <a:xfrm flipV="1">
          <a:off x="17213580" y="18033682"/>
          <a:ext cx="7747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31114</xdr:rowOff>
    </xdr:from>
    <xdr:to>
      <xdr:col>98</xdr:col>
      <xdr:colOff>38100</xdr:colOff>
      <xdr:row>108</xdr:row>
      <xdr:rowOff>132714</xdr:rowOff>
    </xdr:to>
    <xdr:sp macro="" textlink="">
      <xdr:nvSpPr>
        <xdr:cNvPr id="745" name="楕円 744">
          <a:extLst>
            <a:ext uri="{FF2B5EF4-FFF2-40B4-BE49-F238E27FC236}">
              <a16:creationId xmlns:a16="http://schemas.microsoft.com/office/drawing/2014/main" id="{942793C4-9AF3-49D5-A42A-2D65A6FC95A6}"/>
            </a:ext>
          </a:extLst>
        </xdr:cNvPr>
        <xdr:cNvSpPr/>
      </xdr:nvSpPr>
      <xdr:spPr>
        <a:xfrm>
          <a:off x="16388080" y="18136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99250</xdr:rowOff>
    </xdr:from>
    <xdr:to>
      <xdr:col>102</xdr:col>
      <xdr:colOff>114300</xdr:colOff>
      <xdr:row>108</xdr:row>
      <xdr:rowOff>81914</xdr:rowOff>
    </xdr:to>
    <xdr:cxnSp macro="">
      <xdr:nvCxnSpPr>
        <xdr:cNvPr id="746" name="直線コネクタ 745">
          <a:extLst>
            <a:ext uri="{FF2B5EF4-FFF2-40B4-BE49-F238E27FC236}">
              <a16:creationId xmlns:a16="http://schemas.microsoft.com/office/drawing/2014/main" id="{1BF5B924-49E9-427A-8628-4976099E7C8D}"/>
            </a:ext>
          </a:extLst>
        </xdr:cNvPr>
        <xdr:cNvCxnSpPr/>
      </xdr:nvCxnSpPr>
      <xdr:spPr>
        <a:xfrm flipV="1">
          <a:off x="16431260" y="18036730"/>
          <a:ext cx="78232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47" name="n_1aveValue【公民館】&#10;一人当たり面積">
          <a:extLst>
            <a:ext uri="{FF2B5EF4-FFF2-40B4-BE49-F238E27FC236}">
              <a16:creationId xmlns:a16="http://schemas.microsoft.com/office/drawing/2014/main" id="{E0EC1AC9-A16F-4F99-BEB6-9902D5D137B1}"/>
            </a:ext>
          </a:extLst>
        </xdr:cNvPr>
        <xdr:cNvSpPr txBox="1"/>
      </xdr:nvSpPr>
      <xdr:spPr>
        <a:xfrm>
          <a:off x="1856112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48" name="n_2aveValue【公民館】&#10;一人当たり面積">
          <a:extLst>
            <a:ext uri="{FF2B5EF4-FFF2-40B4-BE49-F238E27FC236}">
              <a16:creationId xmlns:a16="http://schemas.microsoft.com/office/drawing/2014/main" id="{635885B4-6021-409A-A9B5-449329A9EDB2}"/>
            </a:ext>
          </a:extLst>
        </xdr:cNvPr>
        <xdr:cNvSpPr txBox="1"/>
      </xdr:nvSpPr>
      <xdr:spPr>
        <a:xfrm>
          <a:off x="177762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49" name="n_3aveValue【公民館】&#10;一人当たり面積">
          <a:extLst>
            <a:ext uri="{FF2B5EF4-FFF2-40B4-BE49-F238E27FC236}">
              <a16:creationId xmlns:a16="http://schemas.microsoft.com/office/drawing/2014/main" id="{CD1575F6-4171-4251-9BFA-AED5C05CD025}"/>
            </a:ext>
          </a:extLst>
        </xdr:cNvPr>
        <xdr:cNvSpPr txBox="1"/>
      </xdr:nvSpPr>
      <xdr:spPr>
        <a:xfrm>
          <a:off x="170015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50" name="n_4aveValue【公民館】&#10;一人当たり面積">
          <a:extLst>
            <a:ext uri="{FF2B5EF4-FFF2-40B4-BE49-F238E27FC236}">
              <a16:creationId xmlns:a16="http://schemas.microsoft.com/office/drawing/2014/main" id="{0A6F2266-355A-4829-B425-B355D304EF26}"/>
            </a:ext>
          </a:extLst>
        </xdr:cNvPr>
        <xdr:cNvSpPr txBox="1"/>
      </xdr:nvSpPr>
      <xdr:spPr>
        <a:xfrm>
          <a:off x="16226867" y="1786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155528</xdr:rowOff>
    </xdr:from>
    <xdr:ext cx="469744" cy="259045"/>
    <xdr:sp macro="" textlink="">
      <xdr:nvSpPr>
        <xdr:cNvPr id="751" name="n_1mainValue【公民館】&#10;一人当たり面積">
          <a:extLst>
            <a:ext uri="{FF2B5EF4-FFF2-40B4-BE49-F238E27FC236}">
              <a16:creationId xmlns:a16="http://schemas.microsoft.com/office/drawing/2014/main" id="{A81A615A-D728-4E3E-9C1F-AF5D566F7E8A}"/>
            </a:ext>
          </a:extLst>
        </xdr:cNvPr>
        <xdr:cNvSpPr txBox="1"/>
      </xdr:nvSpPr>
      <xdr:spPr>
        <a:xfrm>
          <a:off x="18561127" y="1775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163529</xdr:rowOff>
    </xdr:from>
    <xdr:ext cx="469744" cy="259045"/>
    <xdr:sp macro="" textlink="">
      <xdr:nvSpPr>
        <xdr:cNvPr id="752" name="n_2mainValue【公民館】&#10;一人当たり面積">
          <a:extLst>
            <a:ext uri="{FF2B5EF4-FFF2-40B4-BE49-F238E27FC236}">
              <a16:creationId xmlns:a16="http://schemas.microsoft.com/office/drawing/2014/main" id="{0485DD14-5649-4469-A432-35784CD21794}"/>
            </a:ext>
          </a:extLst>
        </xdr:cNvPr>
        <xdr:cNvSpPr txBox="1"/>
      </xdr:nvSpPr>
      <xdr:spPr>
        <a:xfrm>
          <a:off x="17776267" y="177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166577</xdr:rowOff>
    </xdr:from>
    <xdr:ext cx="469744" cy="259045"/>
    <xdr:sp macro="" textlink="">
      <xdr:nvSpPr>
        <xdr:cNvPr id="753" name="n_3mainValue【公民館】&#10;一人当たり面積">
          <a:extLst>
            <a:ext uri="{FF2B5EF4-FFF2-40B4-BE49-F238E27FC236}">
              <a16:creationId xmlns:a16="http://schemas.microsoft.com/office/drawing/2014/main" id="{37F6E9E3-54B5-45A5-94D0-4A662F844375}"/>
            </a:ext>
          </a:extLst>
        </xdr:cNvPr>
        <xdr:cNvSpPr txBox="1"/>
      </xdr:nvSpPr>
      <xdr:spPr>
        <a:xfrm>
          <a:off x="17001567" y="1776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123841</xdr:rowOff>
    </xdr:from>
    <xdr:ext cx="469744" cy="259045"/>
    <xdr:sp macro="" textlink="">
      <xdr:nvSpPr>
        <xdr:cNvPr id="754" name="n_4mainValue【公民館】&#10;一人当たり面積">
          <a:extLst>
            <a:ext uri="{FF2B5EF4-FFF2-40B4-BE49-F238E27FC236}">
              <a16:creationId xmlns:a16="http://schemas.microsoft.com/office/drawing/2014/main" id="{C0DCF0F5-5EFD-4B0F-8C60-7BA6C1D2D8B2}"/>
            </a:ext>
          </a:extLst>
        </xdr:cNvPr>
        <xdr:cNvSpPr txBox="1"/>
      </xdr:nvSpPr>
      <xdr:spPr>
        <a:xfrm>
          <a:off x="16226867" y="182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6401120F-71D9-44F2-8CF3-AC6515FDCB0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D3A65B77-5834-487B-9CE4-23C8A11B833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75378439-F047-42D9-B677-F77BCAC81A8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別の有形固定資産減価償却率において、「道路」、「橋りょう・トンネル」、「認定こども園・幼稚園・保育所」、「学校施設」、「公民館」において、類似団体平均より上回っており、老朽化率の増に繋がっている。</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また、一人当たり施設別の面積において、「道路」、「学校施設」、「公民館」において類似団体平均より上回っており、主要因は、村内における地区の多岐化によるもの。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574FCF-AD84-427A-A2B6-0A94BE04C90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3655B3-8E61-4A3D-BF10-F6F7EF05787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D8F6C9-90C0-4ACD-BCE8-B4C649A8283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66EC03-F759-421D-8310-1A1706774A0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A4F908-438F-41F2-B2BC-45CA205FFCE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3AFFAC-985A-426E-B3A4-1ABEED1AAB8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EEED32-0FCD-4C9C-9F6A-D88952F5CF5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074498-95AC-4A60-A060-CFE4D60E363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9B42E2-45AF-4DDF-842E-3137AC05D74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E9B99D-1A45-46B4-AF80-A2939308113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2FB5AF-768A-48B0-9102-81A30D66775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32A95F-9F77-476A-A751-DD0875956C2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5D9B0F-9EB8-4BFB-AED8-F958EE94463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968786-2FD2-4FB4-B2F0-9B6D69DD19C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DF4CB7-7B2A-4513-ABAB-E5A97112923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71D4B3-7AB2-4B70-886D-0A7AB7AA6F8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CB2403-2995-48EA-8ACB-BAB8305732B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2CEEFD-98AA-4B75-8A77-DE9018BBE36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CC96A1-7CAD-4E7D-967E-49961748FB8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297615-8722-47E2-A40F-40224C98A6D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47F25B-8694-48F9-A691-8C208E863B1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337ABB-204E-4E17-8CEC-7F999F0BA8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D17D2C-8683-40B3-ACA7-9FBA6D6FAA7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C391BB-E38F-4075-B6BC-C74CAF1066D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BD8806-0E81-4E17-8E77-7AB0EF0CBEC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435956-175B-44C4-B91A-410F4EF7242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844DB7-9694-4A87-B99D-EEC79825D7F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584206-593E-4992-B5EE-9E74552CB24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32047E6-2DF6-4E32-BC99-F6ED61D67CC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2AB4733-BC46-44D0-96EE-2CA0CDD54DE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D414C8-D5B7-4561-8B22-D92013EC96C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4400DD-C0C7-48BE-A1D5-678E41C4BB9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1AFC3B-4CC4-4D36-AA2D-61F7B3EB27D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6E4E85F-2DC9-4971-8DA6-5BDB30A8751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48DB26-82DB-445A-9178-70CE8DB02DE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1ABD9BA-01A4-4D6A-B6B3-28C2730A637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4EB922-1299-4B63-8C59-952C6C18E32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4EB306-53B6-4AE1-9EA1-353AFEF605D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788C87-6C94-4320-8CDD-ECFE4F79124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068D132-E1C5-4197-8540-56DC8B25B3E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13E17D6-587C-4BD8-B57C-2154984AAA8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7285944-49DF-4F82-9398-DB97F2E13E9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173F48E-14A5-4FCC-A008-86A1FE7A0C2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765C0AF-BEC1-4DB1-A526-EC4ADF129A7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12846FE-04B6-4334-B944-0C6DF83EA46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1914B85-8BB7-4B6C-8AB2-E0385F3BFAB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56F388D-A605-4E0F-A68E-CE97E01A4921}"/>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DBF2FAF-3DFC-449A-A566-F9353201EA8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462BE91-FBAD-4CE2-ADCE-944D4E2B7A1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A9160EE-9D8D-407F-8188-E83AC55DF52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1EE2E28-8632-41B3-A20F-A1316679257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B79CA03-5926-4A65-A5C4-A88B0027677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DF71F5F-E96F-4691-942E-5D4CB06061B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FCB00CC-3A93-4A4C-8387-7FF9EB30168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E5EF9B1-0488-41D2-887D-AA44A66E3B6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B652ADE-84A8-463D-8C83-271798B790D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EB40188-0E25-41F8-9129-77D52EA6805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A0FF1BA-A771-4104-874A-EE4F15A68D8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36CB7ED-B483-43FF-8DDB-56162FB38088}"/>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C610FE8-6617-46E1-91DE-0D2CFDA7F466}"/>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1479717D-4B5D-4944-A360-BD3E7636D46E}"/>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44E4211-6B91-4D25-B565-D135A9ACFB9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C5E62D6-91BF-4020-9BAF-EB8DE53D6AE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18299A43-D37A-4941-AE63-B85F8CDA78B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6A305A3-9D4A-4957-B8F5-2929DDE95D95}"/>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8BD62F9-F95A-432B-A088-99872F927BCE}"/>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59741F1-7488-4368-B99F-2A0816FF0FE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3B60D1C-9F21-49A8-8D47-766D500293E4}"/>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48487A3-AC63-4CD3-9DCD-745EA92697D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0585CAF-2F1C-4F20-BC2C-4DB9855AB315}"/>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4F396680-37A1-4255-B045-4BF4B47DC0C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283B804-814A-4841-B44B-52BCC06A721E}"/>
            </a:ext>
          </a:extLst>
        </xdr:cNvPr>
        <xdr:cNvCxnSpPr/>
      </xdr:nvCxnSpPr>
      <xdr:spPr>
        <a:xfrm flipV="1">
          <a:off x="4086225" y="93878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965CB4C-C579-4E0A-BFCD-ABC12C13D995}"/>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D5765273-5B31-401A-A248-E5ABBBB76ADC}"/>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5D1C6EC-E02B-4B8D-BF83-79552C4DA8A2}"/>
            </a:ext>
          </a:extLst>
        </xdr:cNvPr>
        <xdr:cNvSpPr txBox="1"/>
      </xdr:nvSpPr>
      <xdr:spPr>
        <a:xfrm>
          <a:off x="4124960"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8CF96B2E-85F0-4451-B242-BE4BD21BDAD1}"/>
            </a:ext>
          </a:extLst>
        </xdr:cNvPr>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FDC1003-F215-4CBF-A0B5-9B3BBF142813}"/>
            </a:ext>
          </a:extLst>
        </xdr:cNvPr>
        <xdr:cNvSpPr txBox="1"/>
      </xdr:nvSpPr>
      <xdr:spPr>
        <a:xfrm>
          <a:off x="4124960" y="9887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9F7F0AA5-5EA8-4D11-ADC4-912CDF80F64B}"/>
            </a:ext>
          </a:extLst>
        </xdr:cNvPr>
        <xdr:cNvSpPr/>
      </xdr:nvSpPr>
      <xdr:spPr>
        <a:xfrm>
          <a:off x="403606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3F1649B9-2C3F-467B-85F9-B0936AEE3745}"/>
            </a:ext>
          </a:extLst>
        </xdr:cNvPr>
        <xdr:cNvSpPr/>
      </xdr:nvSpPr>
      <xdr:spPr>
        <a:xfrm>
          <a:off x="331216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53527530-C174-44E5-B462-33F1ED21C9BF}"/>
            </a:ext>
          </a:extLst>
        </xdr:cNvPr>
        <xdr:cNvSpPr/>
      </xdr:nvSpPr>
      <xdr:spPr>
        <a:xfrm>
          <a:off x="251460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C75566A1-0073-42CD-9A90-0F995054F2C4}"/>
            </a:ext>
          </a:extLst>
        </xdr:cNvPr>
        <xdr:cNvSpPr/>
      </xdr:nvSpPr>
      <xdr:spPr>
        <a:xfrm>
          <a:off x="173990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02A6251D-C772-4472-93F7-1BFFA302DE64}"/>
            </a:ext>
          </a:extLst>
        </xdr:cNvPr>
        <xdr:cNvSpPr/>
      </xdr:nvSpPr>
      <xdr:spPr>
        <a:xfrm>
          <a:off x="965200" y="989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565FEF3-C8E4-4664-AAFC-358EC4875C8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E2BF45E-5427-4486-A246-A18530B4D52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A7C33E4-BE83-4B1B-AD89-59E97D5FCCA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8925119-5BAD-4595-8465-C9053E14FBC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8C49EE7-FE8B-477F-A8E5-AE496A4CA4E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133985</xdr:rowOff>
    </xdr:from>
    <xdr:to>
      <xdr:col>24</xdr:col>
      <xdr:colOff>114300</xdr:colOff>
      <xdr:row>64</xdr:row>
      <xdr:rowOff>64135</xdr:rowOff>
    </xdr:to>
    <xdr:sp macro="" textlink="">
      <xdr:nvSpPr>
        <xdr:cNvPr id="89" name="楕円 88">
          <a:extLst>
            <a:ext uri="{FF2B5EF4-FFF2-40B4-BE49-F238E27FC236}">
              <a16:creationId xmlns:a16="http://schemas.microsoft.com/office/drawing/2014/main" id="{19EF85B6-7600-40C2-BD41-AEF071022B76}"/>
            </a:ext>
          </a:extLst>
        </xdr:cNvPr>
        <xdr:cNvSpPr/>
      </xdr:nvSpPr>
      <xdr:spPr>
        <a:xfrm>
          <a:off x="4036060" y="10695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48912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CE2C8291-55E6-4193-924E-146260D7F8A3}"/>
            </a:ext>
          </a:extLst>
        </xdr:cNvPr>
        <xdr:cNvSpPr txBox="1"/>
      </xdr:nvSpPr>
      <xdr:spPr>
        <a:xfrm>
          <a:off x="4124960" y="106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114935</xdr:rowOff>
    </xdr:from>
    <xdr:to>
      <xdr:col>20</xdr:col>
      <xdr:colOff>38100</xdr:colOff>
      <xdr:row>64</xdr:row>
      <xdr:rowOff>45085</xdr:rowOff>
    </xdr:to>
    <xdr:sp macro="" textlink="">
      <xdr:nvSpPr>
        <xdr:cNvPr id="91" name="楕円 90">
          <a:extLst>
            <a:ext uri="{FF2B5EF4-FFF2-40B4-BE49-F238E27FC236}">
              <a16:creationId xmlns:a16="http://schemas.microsoft.com/office/drawing/2014/main" id="{663740B7-536A-4614-B316-1369B6779902}"/>
            </a:ext>
          </a:extLst>
        </xdr:cNvPr>
        <xdr:cNvSpPr/>
      </xdr:nvSpPr>
      <xdr:spPr>
        <a:xfrm>
          <a:off x="3312160" y="10676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165735</xdr:rowOff>
    </xdr:from>
    <xdr:to>
      <xdr:col>24</xdr:col>
      <xdr:colOff>63500</xdr:colOff>
      <xdr:row>64</xdr:row>
      <xdr:rowOff>13335</xdr:rowOff>
    </xdr:to>
    <xdr:cxnSp macro="">
      <xdr:nvCxnSpPr>
        <xdr:cNvPr id="92" name="直線コネクタ 91">
          <a:extLst>
            <a:ext uri="{FF2B5EF4-FFF2-40B4-BE49-F238E27FC236}">
              <a16:creationId xmlns:a16="http://schemas.microsoft.com/office/drawing/2014/main" id="{C5248FDA-6F4F-4DF3-AE71-EAF4CB619B15}"/>
            </a:ext>
          </a:extLst>
        </xdr:cNvPr>
        <xdr:cNvCxnSpPr/>
      </xdr:nvCxnSpPr>
      <xdr:spPr>
        <a:xfrm>
          <a:off x="3355340" y="1072705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105410</xdr:rowOff>
    </xdr:from>
    <xdr:to>
      <xdr:col>15</xdr:col>
      <xdr:colOff>101600</xdr:colOff>
      <xdr:row>64</xdr:row>
      <xdr:rowOff>35560</xdr:rowOff>
    </xdr:to>
    <xdr:sp macro="" textlink="">
      <xdr:nvSpPr>
        <xdr:cNvPr id="93" name="楕円 92">
          <a:extLst>
            <a:ext uri="{FF2B5EF4-FFF2-40B4-BE49-F238E27FC236}">
              <a16:creationId xmlns:a16="http://schemas.microsoft.com/office/drawing/2014/main" id="{1CFE2B33-2983-43D2-B61A-B64E704AFB6D}"/>
            </a:ext>
          </a:extLst>
        </xdr:cNvPr>
        <xdr:cNvSpPr/>
      </xdr:nvSpPr>
      <xdr:spPr>
        <a:xfrm>
          <a:off x="251460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156210</xdr:rowOff>
    </xdr:from>
    <xdr:to>
      <xdr:col>19</xdr:col>
      <xdr:colOff>177800</xdr:colOff>
      <xdr:row>63</xdr:row>
      <xdr:rowOff>165735</xdr:rowOff>
    </xdr:to>
    <xdr:cxnSp macro="">
      <xdr:nvCxnSpPr>
        <xdr:cNvPr id="94" name="直線コネクタ 93">
          <a:extLst>
            <a:ext uri="{FF2B5EF4-FFF2-40B4-BE49-F238E27FC236}">
              <a16:creationId xmlns:a16="http://schemas.microsoft.com/office/drawing/2014/main" id="{AB187D0A-F609-4E6E-81D9-5F7CB8FA62B8}"/>
            </a:ext>
          </a:extLst>
        </xdr:cNvPr>
        <xdr:cNvCxnSpPr/>
      </xdr:nvCxnSpPr>
      <xdr:spPr>
        <a:xfrm>
          <a:off x="2565400" y="1071753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84455</xdr:rowOff>
    </xdr:from>
    <xdr:to>
      <xdr:col>10</xdr:col>
      <xdr:colOff>165100</xdr:colOff>
      <xdr:row>64</xdr:row>
      <xdr:rowOff>14605</xdr:rowOff>
    </xdr:to>
    <xdr:sp macro="" textlink="">
      <xdr:nvSpPr>
        <xdr:cNvPr id="95" name="楕円 94">
          <a:extLst>
            <a:ext uri="{FF2B5EF4-FFF2-40B4-BE49-F238E27FC236}">
              <a16:creationId xmlns:a16="http://schemas.microsoft.com/office/drawing/2014/main" id="{AEDFD601-F166-4A6B-8C99-E6B63E64E143}"/>
            </a:ext>
          </a:extLst>
        </xdr:cNvPr>
        <xdr:cNvSpPr/>
      </xdr:nvSpPr>
      <xdr:spPr>
        <a:xfrm>
          <a:off x="1739900" y="10645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135255</xdr:rowOff>
    </xdr:from>
    <xdr:to>
      <xdr:col>15</xdr:col>
      <xdr:colOff>50800</xdr:colOff>
      <xdr:row>63</xdr:row>
      <xdr:rowOff>156210</xdr:rowOff>
    </xdr:to>
    <xdr:cxnSp macro="">
      <xdr:nvCxnSpPr>
        <xdr:cNvPr id="96" name="直線コネクタ 95">
          <a:extLst>
            <a:ext uri="{FF2B5EF4-FFF2-40B4-BE49-F238E27FC236}">
              <a16:creationId xmlns:a16="http://schemas.microsoft.com/office/drawing/2014/main" id="{48893910-2F57-4726-8712-40CC6FBDB187}"/>
            </a:ext>
          </a:extLst>
        </xdr:cNvPr>
        <xdr:cNvCxnSpPr/>
      </xdr:nvCxnSpPr>
      <xdr:spPr>
        <a:xfrm>
          <a:off x="1790700" y="1069657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65405</xdr:rowOff>
    </xdr:from>
    <xdr:to>
      <xdr:col>6</xdr:col>
      <xdr:colOff>38100</xdr:colOff>
      <xdr:row>62</xdr:row>
      <xdr:rowOff>167005</xdr:rowOff>
    </xdr:to>
    <xdr:sp macro="" textlink="">
      <xdr:nvSpPr>
        <xdr:cNvPr id="97" name="楕円 96">
          <a:extLst>
            <a:ext uri="{FF2B5EF4-FFF2-40B4-BE49-F238E27FC236}">
              <a16:creationId xmlns:a16="http://schemas.microsoft.com/office/drawing/2014/main" id="{9274FA37-4A9E-4A5F-B8FB-898DB0689D0F}"/>
            </a:ext>
          </a:extLst>
        </xdr:cNvPr>
        <xdr:cNvSpPr/>
      </xdr:nvSpPr>
      <xdr:spPr>
        <a:xfrm>
          <a:off x="965200" y="10459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116205</xdr:rowOff>
    </xdr:from>
    <xdr:to>
      <xdr:col>10</xdr:col>
      <xdr:colOff>114300</xdr:colOff>
      <xdr:row>63</xdr:row>
      <xdr:rowOff>135255</xdr:rowOff>
    </xdr:to>
    <xdr:cxnSp macro="">
      <xdr:nvCxnSpPr>
        <xdr:cNvPr id="98" name="直線コネクタ 97">
          <a:extLst>
            <a:ext uri="{FF2B5EF4-FFF2-40B4-BE49-F238E27FC236}">
              <a16:creationId xmlns:a16="http://schemas.microsoft.com/office/drawing/2014/main" id="{AFF2ECE1-CF58-48D2-B969-D34C93F02A46}"/>
            </a:ext>
          </a:extLst>
        </xdr:cNvPr>
        <xdr:cNvCxnSpPr/>
      </xdr:nvCxnSpPr>
      <xdr:spPr>
        <a:xfrm>
          <a:off x="1008380" y="10509885"/>
          <a:ext cx="78232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28989EE9-6AC9-4AC2-9C13-574D5DFD5FB8}"/>
            </a:ext>
          </a:extLst>
        </xdr:cNvPr>
        <xdr:cNvSpPr txBox="1"/>
      </xdr:nvSpPr>
      <xdr:spPr>
        <a:xfrm>
          <a:off x="317056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00" name="n_2aveValue【体育館・プール】&#10;有形固定資産減価償却率">
          <a:extLst>
            <a:ext uri="{FF2B5EF4-FFF2-40B4-BE49-F238E27FC236}">
              <a16:creationId xmlns:a16="http://schemas.microsoft.com/office/drawing/2014/main" id="{05BD1593-7EC8-42FF-BD48-8FE19FF96B05}"/>
            </a:ext>
          </a:extLst>
        </xdr:cNvPr>
        <xdr:cNvSpPr txBox="1"/>
      </xdr:nvSpPr>
      <xdr:spPr>
        <a:xfrm>
          <a:off x="238570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1" name="n_3aveValue【体育館・プール】&#10;有形固定資産減価償却率">
          <a:extLst>
            <a:ext uri="{FF2B5EF4-FFF2-40B4-BE49-F238E27FC236}">
              <a16:creationId xmlns:a16="http://schemas.microsoft.com/office/drawing/2014/main" id="{52ADA7A7-FF21-482A-AB0D-0DC84DC1F166}"/>
            </a:ext>
          </a:extLst>
        </xdr:cNvPr>
        <xdr:cNvSpPr txBox="1"/>
      </xdr:nvSpPr>
      <xdr:spPr>
        <a:xfrm>
          <a:off x="161100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2" name="n_4aveValue【体育館・プール】&#10;有形固定資産減価償却率">
          <a:extLst>
            <a:ext uri="{FF2B5EF4-FFF2-40B4-BE49-F238E27FC236}">
              <a16:creationId xmlns:a16="http://schemas.microsoft.com/office/drawing/2014/main" id="{16799BB9-6ECF-4DA4-BA24-3513F6CA827B}"/>
            </a:ext>
          </a:extLst>
        </xdr:cNvPr>
        <xdr:cNvSpPr txBox="1"/>
      </xdr:nvSpPr>
      <xdr:spPr>
        <a:xfrm>
          <a:off x="83630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36212</xdr:rowOff>
    </xdr:from>
    <xdr:ext cx="405111" cy="259045"/>
    <xdr:sp macro="" textlink="">
      <xdr:nvSpPr>
        <xdr:cNvPr id="103" name="n_1mainValue【体育館・プール】&#10;有形固定資産減価償却率">
          <a:extLst>
            <a:ext uri="{FF2B5EF4-FFF2-40B4-BE49-F238E27FC236}">
              <a16:creationId xmlns:a16="http://schemas.microsoft.com/office/drawing/2014/main" id="{C43D8105-322A-409C-9460-7B803F4CE567}"/>
            </a:ext>
          </a:extLst>
        </xdr:cNvPr>
        <xdr:cNvSpPr txBox="1"/>
      </xdr:nvSpPr>
      <xdr:spPr>
        <a:xfrm>
          <a:off x="317056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26687</xdr:rowOff>
    </xdr:from>
    <xdr:ext cx="405111" cy="259045"/>
    <xdr:sp macro="" textlink="">
      <xdr:nvSpPr>
        <xdr:cNvPr id="104" name="n_2mainValue【体育館・プール】&#10;有形固定資産減価償却率">
          <a:extLst>
            <a:ext uri="{FF2B5EF4-FFF2-40B4-BE49-F238E27FC236}">
              <a16:creationId xmlns:a16="http://schemas.microsoft.com/office/drawing/2014/main" id="{E44960E2-5950-475C-9D84-848BD5515129}"/>
            </a:ext>
          </a:extLst>
        </xdr:cNvPr>
        <xdr:cNvSpPr txBox="1"/>
      </xdr:nvSpPr>
      <xdr:spPr>
        <a:xfrm>
          <a:off x="238570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5732</xdr:rowOff>
    </xdr:from>
    <xdr:ext cx="405111" cy="259045"/>
    <xdr:sp macro="" textlink="">
      <xdr:nvSpPr>
        <xdr:cNvPr id="105" name="n_3mainValue【体育館・プール】&#10;有形固定資産減価償却率">
          <a:extLst>
            <a:ext uri="{FF2B5EF4-FFF2-40B4-BE49-F238E27FC236}">
              <a16:creationId xmlns:a16="http://schemas.microsoft.com/office/drawing/2014/main" id="{D0F08F9A-939D-488D-8A00-CF80488D869C}"/>
            </a:ext>
          </a:extLst>
        </xdr:cNvPr>
        <xdr:cNvSpPr txBox="1"/>
      </xdr:nvSpPr>
      <xdr:spPr>
        <a:xfrm>
          <a:off x="161100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158132</xdr:rowOff>
    </xdr:from>
    <xdr:ext cx="405111" cy="259045"/>
    <xdr:sp macro="" textlink="">
      <xdr:nvSpPr>
        <xdr:cNvPr id="106" name="n_4mainValue【体育館・プール】&#10;有形固定資産減価償却率">
          <a:extLst>
            <a:ext uri="{FF2B5EF4-FFF2-40B4-BE49-F238E27FC236}">
              <a16:creationId xmlns:a16="http://schemas.microsoft.com/office/drawing/2014/main" id="{BABAEE51-AE73-40B7-B5A6-2F4DF5565E41}"/>
            </a:ext>
          </a:extLst>
        </xdr:cNvPr>
        <xdr:cNvSpPr txBox="1"/>
      </xdr:nvSpPr>
      <xdr:spPr>
        <a:xfrm>
          <a:off x="83630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61B57DB8-C15B-497D-B50D-09AFD394A30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FB1E8E08-B285-4974-99D4-B1FF77E011D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6C0C888-6E06-4E14-9FE0-4255710059A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485F39D2-1DE8-4D60-827D-A4BB1F23625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1A63DD27-AC55-4FD3-988B-5EA7F9A9CA2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1A21F58-63DD-45F8-B41A-22D1996BAC8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9EB6A0F-CC94-4EE6-AEE0-AF8C1BE07A6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3CB26E04-26C8-4267-A99C-A27E5ACB600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CB66A19-7265-42D5-A893-2F22648ADB2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6DD27D80-6579-4480-A811-1CA173E3758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80B41449-2A24-4E0E-8021-7DF36041A1E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A9CC8B88-8416-4666-A7DF-DBD59DFFB92B}"/>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CA1BB431-75BB-471F-9CC7-E6CD20597D7E}"/>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99348637-15BC-4383-983E-9A78B5DA2C52}"/>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136FF432-3309-4F92-AD9E-91D6881843BB}"/>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AB1D607-4ADA-4247-B6AF-35E62C4E2E8A}"/>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726B60B7-6D76-4EA8-9840-9B4B2ECAD95C}"/>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A7AEBF13-9960-4257-BB3D-3638E17A7BF2}"/>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666F1162-10E7-480B-89FC-304E06932035}"/>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4BCCB8AD-91E7-48EF-BDBB-2EBD214AC317}"/>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4C3960D1-D227-424D-8F03-EAD27B3E784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8D4CCB5D-0C32-4277-87A6-AC281ACB4435}"/>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B09F1412-6613-4276-8DBC-D50C24872ED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2A85BDFA-BDA5-4482-9DA2-44831CD9CC7F}"/>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30B05A60-8B90-4770-BF2D-4DAA15C3C25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a:extLst>
            <a:ext uri="{FF2B5EF4-FFF2-40B4-BE49-F238E27FC236}">
              <a16:creationId xmlns:a16="http://schemas.microsoft.com/office/drawing/2014/main" id="{8EFD2904-FBA8-48C1-963E-D4A72AFBD985}"/>
            </a:ext>
          </a:extLst>
        </xdr:cNvPr>
        <xdr:cNvCxnSpPr/>
      </xdr:nvCxnSpPr>
      <xdr:spPr>
        <a:xfrm flipV="1">
          <a:off x="9219565" y="946883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a:extLst>
            <a:ext uri="{FF2B5EF4-FFF2-40B4-BE49-F238E27FC236}">
              <a16:creationId xmlns:a16="http://schemas.microsoft.com/office/drawing/2014/main" id="{03A5F704-F457-48BE-BD2D-0AE0AF434012}"/>
            </a:ext>
          </a:extLst>
        </xdr:cNvPr>
        <xdr:cNvSpPr txBox="1"/>
      </xdr:nvSpPr>
      <xdr:spPr>
        <a:xfrm>
          <a:off x="9258300" y="1085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a:extLst>
            <a:ext uri="{FF2B5EF4-FFF2-40B4-BE49-F238E27FC236}">
              <a16:creationId xmlns:a16="http://schemas.microsoft.com/office/drawing/2014/main" id="{0A3BCEA3-D547-4B9B-B46B-DDADE30F4777}"/>
            </a:ext>
          </a:extLst>
        </xdr:cNvPr>
        <xdr:cNvCxnSpPr/>
      </xdr:nvCxnSpPr>
      <xdr:spPr>
        <a:xfrm>
          <a:off x="9154160" y="1084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a:extLst>
            <a:ext uri="{FF2B5EF4-FFF2-40B4-BE49-F238E27FC236}">
              <a16:creationId xmlns:a16="http://schemas.microsoft.com/office/drawing/2014/main" id="{9BA3F20C-9210-492F-98FF-A4B8B4B041F2}"/>
            </a:ext>
          </a:extLst>
        </xdr:cNvPr>
        <xdr:cNvSpPr txBox="1"/>
      </xdr:nvSpPr>
      <xdr:spPr>
        <a:xfrm>
          <a:off x="9258300" y="92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a:extLst>
            <a:ext uri="{FF2B5EF4-FFF2-40B4-BE49-F238E27FC236}">
              <a16:creationId xmlns:a16="http://schemas.microsoft.com/office/drawing/2014/main" id="{240AD817-7F61-4238-8070-499513A445F7}"/>
            </a:ext>
          </a:extLst>
        </xdr:cNvPr>
        <xdr:cNvCxnSpPr/>
      </xdr:nvCxnSpPr>
      <xdr:spPr>
        <a:xfrm>
          <a:off x="9154160" y="9468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7" name="【体育館・プール】&#10;一人当たり面積平均値テキスト">
          <a:extLst>
            <a:ext uri="{FF2B5EF4-FFF2-40B4-BE49-F238E27FC236}">
              <a16:creationId xmlns:a16="http://schemas.microsoft.com/office/drawing/2014/main" id="{708DFAFB-338E-4787-89D7-2962E11A2E48}"/>
            </a:ext>
          </a:extLst>
        </xdr:cNvPr>
        <xdr:cNvSpPr txBox="1"/>
      </xdr:nvSpPr>
      <xdr:spPr>
        <a:xfrm>
          <a:off x="9258300" y="104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a:extLst>
            <a:ext uri="{FF2B5EF4-FFF2-40B4-BE49-F238E27FC236}">
              <a16:creationId xmlns:a16="http://schemas.microsoft.com/office/drawing/2014/main" id="{4FF2B1B1-70BF-4358-AA4C-62259627D95B}"/>
            </a:ext>
          </a:extLst>
        </xdr:cNvPr>
        <xdr:cNvSpPr/>
      </xdr:nvSpPr>
      <xdr:spPr>
        <a:xfrm>
          <a:off x="9192260" y="1044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a:extLst>
            <a:ext uri="{FF2B5EF4-FFF2-40B4-BE49-F238E27FC236}">
              <a16:creationId xmlns:a16="http://schemas.microsoft.com/office/drawing/2014/main" id="{B33EADD3-AFCB-4607-906A-A6BE7B31A02A}"/>
            </a:ext>
          </a:extLst>
        </xdr:cNvPr>
        <xdr:cNvSpPr/>
      </xdr:nvSpPr>
      <xdr:spPr>
        <a:xfrm>
          <a:off x="8445500" y="10481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a:extLst>
            <a:ext uri="{FF2B5EF4-FFF2-40B4-BE49-F238E27FC236}">
              <a16:creationId xmlns:a16="http://schemas.microsoft.com/office/drawing/2014/main" id="{160085B0-6600-4C3A-AD7E-0886FC22D4B5}"/>
            </a:ext>
          </a:extLst>
        </xdr:cNvPr>
        <xdr:cNvSpPr/>
      </xdr:nvSpPr>
      <xdr:spPr>
        <a:xfrm>
          <a:off x="7670800" y="10458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a:extLst>
            <a:ext uri="{FF2B5EF4-FFF2-40B4-BE49-F238E27FC236}">
              <a16:creationId xmlns:a16="http://schemas.microsoft.com/office/drawing/2014/main" id="{93C022FD-176D-47E4-8922-66B446E8D3EE}"/>
            </a:ext>
          </a:extLst>
        </xdr:cNvPr>
        <xdr:cNvSpPr/>
      </xdr:nvSpPr>
      <xdr:spPr>
        <a:xfrm>
          <a:off x="6873240" y="10481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a:extLst>
            <a:ext uri="{FF2B5EF4-FFF2-40B4-BE49-F238E27FC236}">
              <a16:creationId xmlns:a16="http://schemas.microsoft.com/office/drawing/2014/main" id="{0B9D8C34-1178-4038-B8CD-54FBC3DEF7D1}"/>
            </a:ext>
          </a:extLst>
        </xdr:cNvPr>
        <xdr:cNvSpPr/>
      </xdr:nvSpPr>
      <xdr:spPr>
        <a:xfrm>
          <a:off x="6098540" y="10554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5F25E8F-C1B0-4C5B-9CED-FD93910E7C6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FF2AC03-3F01-4CAC-AAE7-AE1FBC0A861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37EE9E1-D3C3-4815-A876-0CF0DACF9F3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FE285A5-0E2A-40E2-AE2F-0CF7E688B57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63C17218-5F49-4529-8C2B-F16F9E322C3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129141</xdr:rowOff>
    </xdr:from>
    <xdr:to>
      <xdr:col>55</xdr:col>
      <xdr:colOff>50800</xdr:colOff>
      <xdr:row>57</xdr:row>
      <xdr:rowOff>59291</xdr:rowOff>
    </xdr:to>
    <xdr:sp macro="" textlink="">
      <xdr:nvSpPr>
        <xdr:cNvPr id="148" name="楕円 147">
          <a:extLst>
            <a:ext uri="{FF2B5EF4-FFF2-40B4-BE49-F238E27FC236}">
              <a16:creationId xmlns:a16="http://schemas.microsoft.com/office/drawing/2014/main" id="{B74DAA8C-F097-45B2-8AD2-2BBD804E539B}"/>
            </a:ext>
          </a:extLst>
        </xdr:cNvPr>
        <xdr:cNvSpPr/>
      </xdr:nvSpPr>
      <xdr:spPr>
        <a:xfrm>
          <a:off x="9192260" y="9516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44068</xdr:rowOff>
    </xdr:from>
    <xdr:ext cx="469744" cy="259045"/>
    <xdr:sp macro="" textlink="">
      <xdr:nvSpPr>
        <xdr:cNvPr id="149" name="【体育館・プール】&#10;一人当たり面積該当値テキスト">
          <a:extLst>
            <a:ext uri="{FF2B5EF4-FFF2-40B4-BE49-F238E27FC236}">
              <a16:creationId xmlns:a16="http://schemas.microsoft.com/office/drawing/2014/main" id="{5D7C8EE9-1B64-471D-8E2B-64A52297D5ED}"/>
            </a:ext>
          </a:extLst>
        </xdr:cNvPr>
        <xdr:cNvSpPr txBox="1"/>
      </xdr:nvSpPr>
      <xdr:spPr>
        <a:xfrm>
          <a:off x="9258300" y="94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36721</xdr:rowOff>
    </xdr:from>
    <xdr:to>
      <xdr:col>50</xdr:col>
      <xdr:colOff>165100</xdr:colOff>
      <xdr:row>56</xdr:row>
      <xdr:rowOff>138321</xdr:rowOff>
    </xdr:to>
    <xdr:sp macro="" textlink="">
      <xdr:nvSpPr>
        <xdr:cNvPr id="150" name="楕円 149">
          <a:extLst>
            <a:ext uri="{FF2B5EF4-FFF2-40B4-BE49-F238E27FC236}">
              <a16:creationId xmlns:a16="http://schemas.microsoft.com/office/drawing/2014/main" id="{8543C798-A371-45F2-A1CA-A1E604A04599}"/>
            </a:ext>
          </a:extLst>
        </xdr:cNvPr>
        <xdr:cNvSpPr/>
      </xdr:nvSpPr>
      <xdr:spPr>
        <a:xfrm>
          <a:off x="8445500" y="94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87521</xdr:rowOff>
    </xdr:from>
    <xdr:to>
      <xdr:col>55</xdr:col>
      <xdr:colOff>0</xdr:colOff>
      <xdr:row>57</xdr:row>
      <xdr:rowOff>8491</xdr:rowOff>
    </xdr:to>
    <xdr:cxnSp macro="">
      <xdr:nvCxnSpPr>
        <xdr:cNvPr id="151" name="直線コネクタ 150">
          <a:extLst>
            <a:ext uri="{FF2B5EF4-FFF2-40B4-BE49-F238E27FC236}">
              <a16:creationId xmlns:a16="http://schemas.microsoft.com/office/drawing/2014/main" id="{D6DEFEC0-CD20-44E8-B06A-6B049F135C0B}"/>
            </a:ext>
          </a:extLst>
        </xdr:cNvPr>
        <xdr:cNvCxnSpPr/>
      </xdr:nvCxnSpPr>
      <xdr:spPr>
        <a:xfrm>
          <a:off x="8496300" y="9475361"/>
          <a:ext cx="7239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89299</xdr:rowOff>
    </xdr:from>
    <xdr:to>
      <xdr:col>46</xdr:col>
      <xdr:colOff>38100</xdr:colOff>
      <xdr:row>57</xdr:row>
      <xdr:rowOff>19449</xdr:rowOff>
    </xdr:to>
    <xdr:sp macro="" textlink="">
      <xdr:nvSpPr>
        <xdr:cNvPr id="152" name="楕円 151">
          <a:extLst>
            <a:ext uri="{FF2B5EF4-FFF2-40B4-BE49-F238E27FC236}">
              <a16:creationId xmlns:a16="http://schemas.microsoft.com/office/drawing/2014/main" id="{7B6B90D1-50E5-4F1A-9A19-6B9F0ED3EC92}"/>
            </a:ext>
          </a:extLst>
        </xdr:cNvPr>
        <xdr:cNvSpPr/>
      </xdr:nvSpPr>
      <xdr:spPr>
        <a:xfrm>
          <a:off x="7670800" y="9477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87521</xdr:rowOff>
    </xdr:from>
    <xdr:to>
      <xdr:col>50</xdr:col>
      <xdr:colOff>114300</xdr:colOff>
      <xdr:row>56</xdr:row>
      <xdr:rowOff>140099</xdr:rowOff>
    </xdr:to>
    <xdr:cxnSp macro="">
      <xdr:nvCxnSpPr>
        <xdr:cNvPr id="153" name="直線コネクタ 152">
          <a:extLst>
            <a:ext uri="{FF2B5EF4-FFF2-40B4-BE49-F238E27FC236}">
              <a16:creationId xmlns:a16="http://schemas.microsoft.com/office/drawing/2014/main" id="{5A098B71-ECE5-45D6-A324-F8C8B8BD0FAB}"/>
            </a:ext>
          </a:extLst>
        </xdr:cNvPr>
        <xdr:cNvCxnSpPr/>
      </xdr:nvCxnSpPr>
      <xdr:spPr>
        <a:xfrm flipV="1">
          <a:off x="7713980" y="9475361"/>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107587</xdr:rowOff>
    </xdr:from>
    <xdr:to>
      <xdr:col>41</xdr:col>
      <xdr:colOff>101600</xdr:colOff>
      <xdr:row>57</xdr:row>
      <xdr:rowOff>37737</xdr:rowOff>
    </xdr:to>
    <xdr:sp macro="" textlink="">
      <xdr:nvSpPr>
        <xdr:cNvPr id="154" name="楕円 153">
          <a:extLst>
            <a:ext uri="{FF2B5EF4-FFF2-40B4-BE49-F238E27FC236}">
              <a16:creationId xmlns:a16="http://schemas.microsoft.com/office/drawing/2014/main" id="{BCB2371E-48FD-4CBD-B64E-8B8F2D1D17E3}"/>
            </a:ext>
          </a:extLst>
        </xdr:cNvPr>
        <xdr:cNvSpPr/>
      </xdr:nvSpPr>
      <xdr:spPr>
        <a:xfrm>
          <a:off x="6873240" y="9495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140099</xdr:rowOff>
    </xdr:from>
    <xdr:to>
      <xdr:col>45</xdr:col>
      <xdr:colOff>177800</xdr:colOff>
      <xdr:row>56</xdr:row>
      <xdr:rowOff>158387</xdr:rowOff>
    </xdr:to>
    <xdr:cxnSp macro="">
      <xdr:nvCxnSpPr>
        <xdr:cNvPr id="155" name="直線コネクタ 154">
          <a:extLst>
            <a:ext uri="{FF2B5EF4-FFF2-40B4-BE49-F238E27FC236}">
              <a16:creationId xmlns:a16="http://schemas.microsoft.com/office/drawing/2014/main" id="{04B89F51-3B9D-45E9-BBA2-C3AE3F6A91BD}"/>
            </a:ext>
          </a:extLst>
        </xdr:cNvPr>
        <xdr:cNvCxnSpPr/>
      </xdr:nvCxnSpPr>
      <xdr:spPr>
        <a:xfrm flipV="1">
          <a:off x="6924040" y="9527939"/>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134366</xdr:rowOff>
    </xdr:from>
    <xdr:to>
      <xdr:col>36</xdr:col>
      <xdr:colOff>165100</xdr:colOff>
      <xdr:row>64</xdr:row>
      <xdr:rowOff>64516</xdr:rowOff>
    </xdr:to>
    <xdr:sp macro="" textlink="">
      <xdr:nvSpPr>
        <xdr:cNvPr id="156" name="楕円 155">
          <a:extLst>
            <a:ext uri="{FF2B5EF4-FFF2-40B4-BE49-F238E27FC236}">
              <a16:creationId xmlns:a16="http://schemas.microsoft.com/office/drawing/2014/main" id="{18B9006E-ECA4-4C9D-A279-965E07FF6A90}"/>
            </a:ext>
          </a:extLst>
        </xdr:cNvPr>
        <xdr:cNvSpPr/>
      </xdr:nvSpPr>
      <xdr:spPr>
        <a:xfrm>
          <a:off x="6098540" y="10695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158387</xdr:rowOff>
    </xdr:from>
    <xdr:to>
      <xdr:col>41</xdr:col>
      <xdr:colOff>50800</xdr:colOff>
      <xdr:row>64</xdr:row>
      <xdr:rowOff>13716</xdr:rowOff>
    </xdr:to>
    <xdr:cxnSp macro="">
      <xdr:nvCxnSpPr>
        <xdr:cNvPr id="157" name="直線コネクタ 156">
          <a:extLst>
            <a:ext uri="{FF2B5EF4-FFF2-40B4-BE49-F238E27FC236}">
              <a16:creationId xmlns:a16="http://schemas.microsoft.com/office/drawing/2014/main" id="{EFAE8E43-BB9D-443E-A601-8FD776F898C5}"/>
            </a:ext>
          </a:extLst>
        </xdr:cNvPr>
        <xdr:cNvCxnSpPr/>
      </xdr:nvCxnSpPr>
      <xdr:spPr>
        <a:xfrm flipV="1">
          <a:off x="6149340" y="9546227"/>
          <a:ext cx="774700" cy="119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8" name="n_1aveValue【体育館・プール】&#10;一人当たり面積">
          <a:extLst>
            <a:ext uri="{FF2B5EF4-FFF2-40B4-BE49-F238E27FC236}">
              <a16:creationId xmlns:a16="http://schemas.microsoft.com/office/drawing/2014/main" id="{42B3009D-BEDC-4486-86A9-480024EA71F9}"/>
            </a:ext>
          </a:extLst>
        </xdr:cNvPr>
        <xdr:cNvSpPr txBox="1"/>
      </xdr:nvSpPr>
      <xdr:spPr>
        <a:xfrm>
          <a:off x="827158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9" name="n_2aveValue【体育館・プール】&#10;一人当たり面積">
          <a:extLst>
            <a:ext uri="{FF2B5EF4-FFF2-40B4-BE49-F238E27FC236}">
              <a16:creationId xmlns:a16="http://schemas.microsoft.com/office/drawing/2014/main" id="{F898BD20-F1D1-4B35-96E5-04F3F4DBD6DA}"/>
            </a:ext>
          </a:extLst>
        </xdr:cNvPr>
        <xdr:cNvSpPr txBox="1"/>
      </xdr:nvSpPr>
      <xdr:spPr>
        <a:xfrm>
          <a:off x="7509587" y="1055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60" name="n_3aveValue【体育館・プール】&#10;一人当たり面積">
          <a:extLst>
            <a:ext uri="{FF2B5EF4-FFF2-40B4-BE49-F238E27FC236}">
              <a16:creationId xmlns:a16="http://schemas.microsoft.com/office/drawing/2014/main" id="{331083E5-15B1-42A6-9CE5-F0501B9BD75A}"/>
            </a:ext>
          </a:extLst>
        </xdr:cNvPr>
        <xdr:cNvSpPr txBox="1"/>
      </xdr:nvSpPr>
      <xdr:spPr>
        <a:xfrm>
          <a:off x="67120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61" name="n_4aveValue【体育館・プール】&#10;一人当たり面積">
          <a:extLst>
            <a:ext uri="{FF2B5EF4-FFF2-40B4-BE49-F238E27FC236}">
              <a16:creationId xmlns:a16="http://schemas.microsoft.com/office/drawing/2014/main" id="{78ECE731-4C50-49EF-ABB3-021F70E77AB5}"/>
            </a:ext>
          </a:extLst>
        </xdr:cNvPr>
        <xdr:cNvSpPr txBox="1"/>
      </xdr:nvSpPr>
      <xdr:spPr>
        <a:xfrm>
          <a:off x="5937327" y="103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154848</xdr:rowOff>
    </xdr:from>
    <xdr:ext cx="469744" cy="259045"/>
    <xdr:sp macro="" textlink="">
      <xdr:nvSpPr>
        <xdr:cNvPr id="162" name="n_1mainValue【体育館・プール】&#10;一人当たり面積">
          <a:extLst>
            <a:ext uri="{FF2B5EF4-FFF2-40B4-BE49-F238E27FC236}">
              <a16:creationId xmlns:a16="http://schemas.microsoft.com/office/drawing/2014/main" id="{B24C17A0-1496-4D2F-90EF-DEE25DD14CD2}"/>
            </a:ext>
          </a:extLst>
        </xdr:cNvPr>
        <xdr:cNvSpPr txBox="1"/>
      </xdr:nvSpPr>
      <xdr:spPr>
        <a:xfrm>
          <a:off x="8271587" y="920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35976</xdr:rowOff>
    </xdr:from>
    <xdr:ext cx="469744" cy="259045"/>
    <xdr:sp macro="" textlink="">
      <xdr:nvSpPr>
        <xdr:cNvPr id="163" name="n_2mainValue【体育館・プール】&#10;一人当たり面積">
          <a:extLst>
            <a:ext uri="{FF2B5EF4-FFF2-40B4-BE49-F238E27FC236}">
              <a16:creationId xmlns:a16="http://schemas.microsoft.com/office/drawing/2014/main" id="{9FEB91BA-3A0D-4B27-A3CB-BE34E23F8D47}"/>
            </a:ext>
          </a:extLst>
        </xdr:cNvPr>
        <xdr:cNvSpPr txBox="1"/>
      </xdr:nvSpPr>
      <xdr:spPr>
        <a:xfrm>
          <a:off x="7509587" y="92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54264</xdr:rowOff>
    </xdr:from>
    <xdr:ext cx="469744" cy="259045"/>
    <xdr:sp macro="" textlink="">
      <xdr:nvSpPr>
        <xdr:cNvPr id="164" name="n_3mainValue【体育館・プール】&#10;一人当たり面積">
          <a:extLst>
            <a:ext uri="{FF2B5EF4-FFF2-40B4-BE49-F238E27FC236}">
              <a16:creationId xmlns:a16="http://schemas.microsoft.com/office/drawing/2014/main" id="{B017B1BF-31C2-4648-BBCE-EAEE3D57739F}"/>
            </a:ext>
          </a:extLst>
        </xdr:cNvPr>
        <xdr:cNvSpPr txBox="1"/>
      </xdr:nvSpPr>
      <xdr:spPr>
        <a:xfrm>
          <a:off x="6712027" y="927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55643</xdr:rowOff>
    </xdr:from>
    <xdr:ext cx="469744" cy="259045"/>
    <xdr:sp macro="" textlink="">
      <xdr:nvSpPr>
        <xdr:cNvPr id="165" name="n_4mainValue【体育館・プール】&#10;一人当たり面積">
          <a:extLst>
            <a:ext uri="{FF2B5EF4-FFF2-40B4-BE49-F238E27FC236}">
              <a16:creationId xmlns:a16="http://schemas.microsoft.com/office/drawing/2014/main" id="{08D3D0FD-AD0F-44F1-A6B5-E5E927508F0C}"/>
            </a:ext>
          </a:extLst>
        </xdr:cNvPr>
        <xdr:cNvSpPr txBox="1"/>
      </xdr:nvSpPr>
      <xdr:spPr>
        <a:xfrm>
          <a:off x="5937327"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BB38AA4D-CC4D-436C-855D-4A56DFABFDC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F1F9F704-36F3-4295-BAE5-61524068AA8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3A684AE9-BF34-4359-B266-C0958A666A0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F9B4EA6B-AB10-4CF9-80F6-34E9662678D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5626B502-9BA0-491E-B44E-A19B0F72453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E02FB0D2-8E34-4568-AA03-7F4E5DED908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A7EB405A-FF48-4497-9E15-DC250739F03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B4FA0D78-0536-423C-AC5D-9245BEE8159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2E9CF7CC-8CC0-4139-A27A-2F11E88B802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3F75817-3814-4EE4-AE22-4B51F0ACF0F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6EC800F4-D50A-462E-9DCB-8F49087A698F}"/>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D8145C8C-9FA6-43A1-972D-01A79F8B5C3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2B4BE053-58D2-4CBE-94CB-247658EE37B4}"/>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7C834F1E-361C-4FAB-BD59-7CF558D3006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18CEE965-5127-48DD-9519-F19233EDB476}"/>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5B70781C-BE2E-40BE-9117-0C6DAD9C6182}"/>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6E86EB16-6241-4DB8-8301-D6295ECE9053}"/>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6BFC07B3-5C1F-4B37-A7F0-23F9D19CE212}"/>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C01CE454-2C7D-4C89-8777-91AD99BBC27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9B67FD93-507C-4493-AC50-C1264231F91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6" name="テキスト ボックス 185">
          <a:extLst>
            <a:ext uri="{FF2B5EF4-FFF2-40B4-BE49-F238E27FC236}">
              <a16:creationId xmlns:a16="http://schemas.microsoft.com/office/drawing/2014/main" id="{284EBA70-22A6-4D2F-95C6-F73B6B1109C8}"/>
            </a:ext>
          </a:extLst>
        </xdr:cNvPr>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F649F42A-EAEE-4388-9F50-22C2B1B20FD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128B6AE0-20CF-4D52-A2EB-F5533A23B3E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9" name="直線コネクタ 188">
          <a:extLst>
            <a:ext uri="{FF2B5EF4-FFF2-40B4-BE49-F238E27FC236}">
              <a16:creationId xmlns:a16="http://schemas.microsoft.com/office/drawing/2014/main" id="{4110814A-DE9F-4671-A6B2-3A34101DEDFC}"/>
            </a:ext>
          </a:extLst>
        </xdr:cNvPr>
        <xdr:cNvCxnSpPr/>
      </xdr:nvCxnSpPr>
      <xdr:spPr>
        <a:xfrm flipV="1">
          <a:off x="4086225"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7819D3DC-7EF5-4AF5-A8C0-1599B3ADA7DE}"/>
            </a:ext>
          </a:extLst>
        </xdr:cNvPr>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1" name="直線コネクタ 190">
          <a:extLst>
            <a:ext uri="{FF2B5EF4-FFF2-40B4-BE49-F238E27FC236}">
              <a16:creationId xmlns:a16="http://schemas.microsoft.com/office/drawing/2014/main" id="{D74FBA49-57E7-45B8-BE53-D3F17D2A5440}"/>
            </a:ext>
          </a:extLst>
        </xdr:cNvPr>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9D9CD096-2F6E-49B2-BC92-807B3A04F384}"/>
            </a:ext>
          </a:extLst>
        </xdr:cNvPr>
        <xdr:cNvSpPr txBox="1"/>
      </xdr:nvSpPr>
      <xdr:spPr>
        <a:xfrm>
          <a:off x="412496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3" name="直線コネクタ 192">
          <a:extLst>
            <a:ext uri="{FF2B5EF4-FFF2-40B4-BE49-F238E27FC236}">
              <a16:creationId xmlns:a16="http://schemas.microsoft.com/office/drawing/2014/main" id="{5FE66BEF-E62F-4A12-AB58-2C1C92FB9C0D}"/>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5AEF785F-20C4-4896-90C1-7672FD5B88F2}"/>
            </a:ext>
          </a:extLst>
        </xdr:cNvPr>
        <xdr:cNvSpPr txBox="1"/>
      </xdr:nvSpPr>
      <xdr:spPr>
        <a:xfrm>
          <a:off x="4124960" y="13402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5" name="フローチャート: 判断 194">
          <a:extLst>
            <a:ext uri="{FF2B5EF4-FFF2-40B4-BE49-F238E27FC236}">
              <a16:creationId xmlns:a16="http://schemas.microsoft.com/office/drawing/2014/main" id="{7B78C4A2-0C4C-4E31-9AA2-561D0D53197A}"/>
            </a:ext>
          </a:extLst>
        </xdr:cNvPr>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6" name="フローチャート: 判断 195">
          <a:extLst>
            <a:ext uri="{FF2B5EF4-FFF2-40B4-BE49-F238E27FC236}">
              <a16:creationId xmlns:a16="http://schemas.microsoft.com/office/drawing/2014/main" id="{F14D745C-2297-4A53-A3F8-A559B235AB22}"/>
            </a:ext>
          </a:extLst>
        </xdr:cNvPr>
        <xdr:cNvSpPr/>
      </xdr:nvSpPr>
      <xdr:spPr>
        <a:xfrm>
          <a:off x="331216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7" name="フローチャート: 判断 196">
          <a:extLst>
            <a:ext uri="{FF2B5EF4-FFF2-40B4-BE49-F238E27FC236}">
              <a16:creationId xmlns:a16="http://schemas.microsoft.com/office/drawing/2014/main" id="{8C3F33A7-AEDD-452F-9B9A-631336B09C89}"/>
            </a:ext>
          </a:extLst>
        </xdr:cNvPr>
        <xdr:cNvSpPr/>
      </xdr:nvSpPr>
      <xdr:spPr>
        <a:xfrm>
          <a:off x="2514600" y="13542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8" name="フローチャート: 判断 197">
          <a:extLst>
            <a:ext uri="{FF2B5EF4-FFF2-40B4-BE49-F238E27FC236}">
              <a16:creationId xmlns:a16="http://schemas.microsoft.com/office/drawing/2014/main" id="{E55A6E04-F716-4A37-B78A-3FA161FB6EFC}"/>
            </a:ext>
          </a:extLst>
        </xdr:cNvPr>
        <xdr:cNvSpPr/>
      </xdr:nvSpPr>
      <xdr:spPr>
        <a:xfrm>
          <a:off x="173990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9" name="フローチャート: 判断 198">
          <a:extLst>
            <a:ext uri="{FF2B5EF4-FFF2-40B4-BE49-F238E27FC236}">
              <a16:creationId xmlns:a16="http://schemas.microsoft.com/office/drawing/2014/main" id="{7C3A6AFF-9F6B-4F81-9E51-D877359BD131}"/>
            </a:ext>
          </a:extLst>
        </xdr:cNvPr>
        <xdr:cNvSpPr/>
      </xdr:nvSpPr>
      <xdr:spPr>
        <a:xfrm>
          <a:off x="965200" y="135839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53B6191-0558-4EE8-AE07-C42967CB33A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C7212358-4E9B-4316-96D3-D14B58ED8B2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C26315B-B6CA-435E-9DFA-FCDD93ED24B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B5E0526-05F8-40A7-99ED-EC45D088087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4B3A435-926F-4945-8148-E1529A018D2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0</xdr:rowOff>
    </xdr:from>
    <xdr:to>
      <xdr:col>24</xdr:col>
      <xdr:colOff>114300</xdr:colOff>
      <xdr:row>82</xdr:row>
      <xdr:rowOff>101600</xdr:rowOff>
    </xdr:to>
    <xdr:sp macro="" textlink="">
      <xdr:nvSpPr>
        <xdr:cNvPr id="205" name="楕円 204">
          <a:extLst>
            <a:ext uri="{FF2B5EF4-FFF2-40B4-BE49-F238E27FC236}">
              <a16:creationId xmlns:a16="http://schemas.microsoft.com/office/drawing/2014/main" id="{A95D25E0-B034-4BC7-9A8A-A41D64CB8A02}"/>
            </a:ext>
          </a:extLst>
        </xdr:cNvPr>
        <xdr:cNvSpPr/>
      </xdr:nvSpPr>
      <xdr:spPr>
        <a:xfrm>
          <a:off x="403606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149877</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D33984A6-D4DE-48FA-BE9F-5E4CF1CCD979}"/>
            </a:ext>
          </a:extLst>
        </xdr:cNvPr>
        <xdr:cNvSpPr txBox="1"/>
      </xdr:nvSpPr>
      <xdr:spPr>
        <a:xfrm>
          <a:off x="4124960" y="1372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07" name="楕円 206">
          <a:extLst>
            <a:ext uri="{FF2B5EF4-FFF2-40B4-BE49-F238E27FC236}">
              <a16:creationId xmlns:a16="http://schemas.microsoft.com/office/drawing/2014/main" id="{D483A32E-4717-4B64-9E23-E9B0BC941C83}"/>
            </a:ext>
          </a:extLst>
        </xdr:cNvPr>
        <xdr:cNvSpPr/>
      </xdr:nvSpPr>
      <xdr:spPr>
        <a:xfrm>
          <a:off x="3312160" y="1367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82</xdr:row>
      <xdr:rowOff>50800</xdr:rowOff>
    </xdr:to>
    <xdr:cxnSp macro="">
      <xdr:nvCxnSpPr>
        <xdr:cNvPr id="208" name="直線コネクタ 207">
          <a:extLst>
            <a:ext uri="{FF2B5EF4-FFF2-40B4-BE49-F238E27FC236}">
              <a16:creationId xmlns:a16="http://schemas.microsoft.com/office/drawing/2014/main" id="{8CF84863-A7E0-4C8A-A6AA-061CEBD25C11}"/>
            </a:ext>
          </a:extLst>
        </xdr:cNvPr>
        <xdr:cNvCxnSpPr/>
      </xdr:nvCxnSpPr>
      <xdr:spPr>
        <a:xfrm>
          <a:off x="3355340" y="13723620"/>
          <a:ext cx="73152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91439</xdr:rowOff>
    </xdr:from>
    <xdr:to>
      <xdr:col>15</xdr:col>
      <xdr:colOff>101600</xdr:colOff>
      <xdr:row>82</xdr:row>
      <xdr:rowOff>21589</xdr:rowOff>
    </xdr:to>
    <xdr:sp macro="" textlink="">
      <xdr:nvSpPr>
        <xdr:cNvPr id="209" name="楕円 208">
          <a:extLst>
            <a:ext uri="{FF2B5EF4-FFF2-40B4-BE49-F238E27FC236}">
              <a16:creationId xmlns:a16="http://schemas.microsoft.com/office/drawing/2014/main" id="{E8EEE77C-9316-4734-933C-4AE499748985}"/>
            </a:ext>
          </a:extLst>
        </xdr:cNvPr>
        <xdr:cNvSpPr/>
      </xdr:nvSpPr>
      <xdr:spPr>
        <a:xfrm>
          <a:off x="2514600" y="136702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142239</xdr:rowOff>
    </xdr:from>
    <xdr:to>
      <xdr:col>19</xdr:col>
      <xdr:colOff>177800</xdr:colOff>
      <xdr:row>81</xdr:row>
      <xdr:rowOff>144780</xdr:rowOff>
    </xdr:to>
    <xdr:cxnSp macro="">
      <xdr:nvCxnSpPr>
        <xdr:cNvPr id="210" name="直線コネクタ 209">
          <a:extLst>
            <a:ext uri="{FF2B5EF4-FFF2-40B4-BE49-F238E27FC236}">
              <a16:creationId xmlns:a16="http://schemas.microsoft.com/office/drawing/2014/main" id="{D90769F3-D4E2-4AE8-AEC9-D42376DAEE06}"/>
            </a:ext>
          </a:extLst>
        </xdr:cNvPr>
        <xdr:cNvCxnSpPr/>
      </xdr:nvCxnSpPr>
      <xdr:spPr>
        <a:xfrm>
          <a:off x="2565400" y="13721079"/>
          <a:ext cx="78994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53339</xdr:rowOff>
    </xdr:from>
    <xdr:to>
      <xdr:col>10</xdr:col>
      <xdr:colOff>165100</xdr:colOff>
      <xdr:row>81</xdr:row>
      <xdr:rowOff>154939</xdr:rowOff>
    </xdr:to>
    <xdr:sp macro="" textlink="">
      <xdr:nvSpPr>
        <xdr:cNvPr id="211" name="楕円 210">
          <a:extLst>
            <a:ext uri="{FF2B5EF4-FFF2-40B4-BE49-F238E27FC236}">
              <a16:creationId xmlns:a16="http://schemas.microsoft.com/office/drawing/2014/main" id="{0EC7F1EE-0C16-44FF-8FFE-0C6BE1D80CEB}"/>
            </a:ext>
          </a:extLst>
        </xdr:cNvPr>
        <xdr:cNvSpPr/>
      </xdr:nvSpPr>
      <xdr:spPr>
        <a:xfrm>
          <a:off x="1739900" y="136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104139</xdr:rowOff>
    </xdr:from>
    <xdr:to>
      <xdr:col>15</xdr:col>
      <xdr:colOff>50800</xdr:colOff>
      <xdr:row>81</xdr:row>
      <xdr:rowOff>142239</xdr:rowOff>
    </xdr:to>
    <xdr:cxnSp macro="">
      <xdr:nvCxnSpPr>
        <xdr:cNvPr id="212" name="直線コネクタ 211">
          <a:extLst>
            <a:ext uri="{FF2B5EF4-FFF2-40B4-BE49-F238E27FC236}">
              <a16:creationId xmlns:a16="http://schemas.microsoft.com/office/drawing/2014/main" id="{1F1F71F9-582C-41DA-B6CB-04B80C336198}"/>
            </a:ext>
          </a:extLst>
        </xdr:cNvPr>
        <xdr:cNvCxnSpPr/>
      </xdr:nvCxnSpPr>
      <xdr:spPr>
        <a:xfrm>
          <a:off x="1790700" y="1368297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3" name="n_1aveValue【福祉施設】&#10;有形固定資産減価償却率">
          <a:extLst>
            <a:ext uri="{FF2B5EF4-FFF2-40B4-BE49-F238E27FC236}">
              <a16:creationId xmlns:a16="http://schemas.microsoft.com/office/drawing/2014/main" id="{D2EEBA09-FE1A-42C9-BB6D-C731DFC2ECD9}"/>
            </a:ext>
          </a:extLst>
        </xdr:cNvPr>
        <xdr:cNvSpPr txBox="1"/>
      </xdr:nvSpPr>
      <xdr:spPr>
        <a:xfrm>
          <a:off x="317056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4" name="n_2aveValue【福祉施設】&#10;有形固定資産減価償却率">
          <a:extLst>
            <a:ext uri="{FF2B5EF4-FFF2-40B4-BE49-F238E27FC236}">
              <a16:creationId xmlns:a16="http://schemas.microsoft.com/office/drawing/2014/main" id="{FA4B6207-1A2D-4426-97B9-20FEBACAF99B}"/>
            </a:ext>
          </a:extLst>
        </xdr:cNvPr>
        <xdr:cNvSpPr txBox="1"/>
      </xdr:nvSpPr>
      <xdr:spPr>
        <a:xfrm>
          <a:off x="23857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5" name="n_3aveValue【福祉施設】&#10;有形固定資産減価償却率">
          <a:extLst>
            <a:ext uri="{FF2B5EF4-FFF2-40B4-BE49-F238E27FC236}">
              <a16:creationId xmlns:a16="http://schemas.microsoft.com/office/drawing/2014/main" id="{2F46787E-56C7-4D57-A96E-25FA10C6B7F1}"/>
            </a:ext>
          </a:extLst>
        </xdr:cNvPr>
        <xdr:cNvSpPr txBox="1"/>
      </xdr:nvSpPr>
      <xdr:spPr>
        <a:xfrm>
          <a:off x="161100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6" name="n_4aveValue【福祉施設】&#10;有形固定資産減価償却率">
          <a:extLst>
            <a:ext uri="{FF2B5EF4-FFF2-40B4-BE49-F238E27FC236}">
              <a16:creationId xmlns:a16="http://schemas.microsoft.com/office/drawing/2014/main" id="{8D81E8D9-CB1B-407B-BFF8-029958B72D15}"/>
            </a:ext>
          </a:extLst>
        </xdr:cNvPr>
        <xdr:cNvSpPr txBox="1"/>
      </xdr:nvSpPr>
      <xdr:spPr>
        <a:xfrm>
          <a:off x="836304" y="1336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15257</xdr:rowOff>
    </xdr:from>
    <xdr:ext cx="405111" cy="259045"/>
    <xdr:sp macro="" textlink="">
      <xdr:nvSpPr>
        <xdr:cNvPr id="217" name="n_1mainValue【福祉施設】&#10;有形固定資産減価償却率">
          <a:extLst>
            <a:ext uri="{FF2B5EF4-FFF2-40B4-BE49-F238E27FC236}">
              <a16:creationId xmlns:a16="http://schemas.microsoft.com/office/drawing/2014/main" id="{EAE12452-33C0-4143-88B7-8935F6C5BA15}"/>
            </a:ext>
          </a:extLst>
        </xdr:cNvPr>
        <xdr:cNvSpPr txBox="1"/>
      </xdr:nvSpPr>
      <xdr:spPr>
        <a:xfrm>
          <a:off x="317056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12716</xdr:rowOff>
    </xdr:from>
    <xdr:ext cx="405111" cy="259045"/>
    <xdr:sp macro="" textlink="">
      <xdr:nvSpPr>
        <xdr:cNvPr id="218" name="n_2mainValue【福祉施設】&#10;有形固定資産減価償却率">
          <a:extLst>
            <a:ext uri="{FF2B5EF4-FFF2-40B4-BE49-F238E27FC236}">
              <a16:creationId xmlns:a16="http://schemas.microsoft.com/office/drawing/2014/main" id="{39FCE75E-90F6-4264-9D93-D604E1C5AE1D}"/>
            </a:ext>
          </a:extLst>
        </xdr:cNvPr>
        <xdr:cNvSpPr txBox="1"/>
      </xdr:nvSpPr>
      <xdr:spPr>
        <a:xfrm>
          <a:off x="2385704" y="1375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146066</xdr:rowOff>
    </xdr:from>
    <xdr:ext cx="405111" cy="259045"/>
    <xdr:sp macro="" textlink="">
      <xdr:nvSpPr>
        <xdr:cNvPr id="219" name="n_3mainValue【福祉施設】&#10;有形固定資産減価償却率">
          <a:extLst>
            <a:ext uri="{FF2B5EF4-FFF2-40B4-BE49-F238E27FC236}">
              <a16:creationId xmlns:a16="http://schemas.microsoft.com/office/drawing/2014/main" id="{B6DF3D0D-CDCE-49EB-861F-B73014699707}"/>
            </a:ext>
          </a:extLst>
        </xdr:cNvPr>
        <xdr:cNvSpPr txBox="1"/>
      </xdr:nvSpPr>
      <xdr:spPr>
        <a:xfrm>
          <a:off x="1611004" y="1372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92E93311-A526-42B7-ABB4-4275DC06433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A2DD28B4-B7AC-4C09-8232-EC2F67A7CFC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9F19566A-DFE5-4FD8-B7FD-7899ECED31B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3F867CCC-38CD-4D6C-A1CF-7738CA2876A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1731CC4B-D00C-44A8-BAB1-A385D2EC4C3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D22C7281-FD34-4F0E-BFD4-B752021C2D2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9C763C7A-BE01-4250-9D67-0A18FF0A10A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6D3A382E-7A31-49E0-8607-CB0699D92A0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9EEF4681-B9A3-4D5B-ACB2-571C2D60F674}"/>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93EE9B64-C156-49B1-A769-7F5E72A4A58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40AC52C8-4D05-4B60-9224-152671CF7B9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D5E22F6F-4EB5-434B-9552-A454EEDEF3F3}"/>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5E0A0C61-82C8-427B-A94B-B7358FC6FE0A}"/>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286D83D8-FADB-40D2-81D6-87619933C00F}"/>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FF0C7B34-E32B-4C08-8855-72BF603D2FE3}"/>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92A43FBD-4BED-4E0A-A1E4-6E62849186D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A1B40184-D759-4CCA-9CAB-9C3526D948F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D7D79FA1-BC10-4003-853F-4191A4DDE7D1}"/>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50D090EC-8EDD-4CDC-82A3-9274D0168766}"/>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BCAC1D64-830B-4ADB-8F5A-69D467D89611}"/>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34EE3755-240F-4B8D-BAB6-DBCDF463C2D3}"/>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A8F922A1-11FD-441C-BAF8-2A4E3546692F}"/>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41E89ACB-88D5-4C37-8B9B-DD72E9803CE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7A71CA3E-977F-4C1F-8889-EE8E1C9926E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20F5C57E-B2F5-45C5-909C-251C2121D30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5" name="直線コネクタ 244">
          <a:extLst>
            <a:ext uri="{FF2B5EF4-FFF2-40B4-BE49-F238E27FC236}">
              <a16:creationId xmlns:a16="http://schemas.microsoft.com/office/drawing/2014/main" id="{656DCFFC-4592-4A1F-820E-1C3284B413FB}"/>
            </a:ext>
          </a:extLst>
        </xdr:cNvPr>
        <xdr:cNvCxnSpPr/>
      </xdr:nvCxnSpPr>
      <xdr:spPr>
        <a:xfrm flipV="1">
          <a:off x="9219565" y="13128063"/>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6" name="【福祉施設】&#10;一人当たり面積最小値テキスト">
          <a:extLst>
            <a:ext uri="{FF2B5EF4-FFF2-40B4-BE49-F238E27FC236}">
              <a16:creationId xmlns:a16="http://schemas.microsoft.com/office/drawing/2014/main" id="{AF30BFC3-A9F6-4C68-A606-2FBA944BF2C5}"/>
            </a:ext>
          </a:extLst>
        </xdr:cNvPr>
        <xdr:cNvSpPr txBox="1"/>
      </xdr:nvSpPr>
      <xdr:spPr>
        <a:xfrm>
          <a:off x="9258300" y="145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7" name="直線コネクタ 246">
          <a:extLst>
            <a:ext uri="{FF2B5EF4-FFF2-40B4-BE49-F238E27FC236}">
              <a16:creationId xmlns:a16="http://schemas.microsoft.com/office/drawing/2014/main" id="{8BE62A7E-0FD6-4C9B-8E9C-521CC38DD78F}"/>
            </a:ext>
          </a:extLst>
        </xdr:cNvPr>
        <xdr:cNvCxnSpPr/>
      </xdr:nvCxnSpPr>
      <xdr:spPr>
        <a:xfrm>
          <a:off x="9154160" y="14578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8" name="【福祉施設】&#10;一人当たり面積最大値テキスト">
          <a:extLst>
            <a:ext uri="{FF2B5EF4-FFF2-40B4-BE49-F238E27FC236}">
              <a16:creationId xmlns:a16="http://schemas.microsoft.com/office/drawing/2014/main" id="{36082AA9-B4E1-4B3A-A12E-19FC33C1460F}"/>
            </a:ext>
          </a:extLst>
        </xdr:cNvPr>
        <xdr:cNvSpPr txBox="1"/>
      </xdr:nvSpPr>
      <xdr:spPr>
        <a:xfrm>
          <a:off x="9258300" y="1291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9" name="直線コネクタ 248">
          <a:extLst>
            <a:ext uri="{FF2B5EF4-FFF2-40B4-BE49-F238E27FC236}">
              <a16:creationId xmlns:a16="http://schemas.microsoft.com/office/drawing/2014/main" id="{079A2606-7EB8-4363-8E47-C09544FFFF28}"/>
            </a:ext>
          </a:extLst>
        </xdr:cNvPr>
        <xdr:cNvCxnSpPr/>
      </xdr:nvCxnSpPr>
      <xdr:spPr>
        <a:xfrm>
          <a:off x="9154160" y="13128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50" name="【福祉施設】&#10;一人当たり面積平均値テキスト">
          <a:extLst>
            <a:ext uri="{FF2B5EF4-FFF2-40B4-BE49-F238E27FC236}">
              <a16:creationId xmlns:a16="http://schemas.microsoft.com/office/drawing/2014/main" id="{28EBD411-19AB-4B95-8858-C66E572706BC}"/>
            </a:ext>
          </a:extLst>
        </xdr:cNvPr>
        <xdr:cNvSpPr txBox="1"/>
      </xdr:nvSpPr>
      <xdr:spPr>
        <a:xfrm>
          <a:off x="9258300" y="1416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51" name="フローチャート: 判断 250">
          <a:extLst>
            <a:ext uri="{FF2B5EF4-FFF2-40B4-BE49-F238E27FC236}">
              <a16:creationId xmlns:a16="http://schemas.microsoft.com/office/drawing/2014/main" id="{459C5E0E-066A-44B1-AA08-BDA57EBA17B4}"/>
            </a:ext>
          </a:extLst>
        </xdr:cNvPr>
        <xdr:cNvSpPr/>
      </xdr:nvSpPr>
      <xdr:spPr>
        <a:xfrm>
          <a:off x="9192260" y="143065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52" name="フローチャート: 判断 251">
          <a:extLst>
            <a:ext uri="{FF2B5EF4-FFF2-40B4-BE49-F238E27FC236}">
              <a16:creationId xmlns:a16="http://schemas.microsoft.com/office/drawing/2014/main" id="{0B1D18F0-E719-4B1A-B38D-B7167CF28E7A}"/>
            </a:ext>
          </a:extLst>
        </xdr:cNvPr>
        <xdr:cNvSpPr/>
      </xdr:nvSpPr>
      <xdr:spPr>
        <a:xfrm>
          <a:off x="8445500" y="143212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3" name="フローチャート: 判断 252">
          <a:extLst>
            <a:ext uri="{FF2B5EF4-FFF2-40B4-BE49-F238E27FC236}">
              <a16:creationId xmlns:a16="http://schemas.microsoft.com/office/drawing/2014/main" id="{2DD84550-2A57-4636-9D71-4E0BA4553969}"/>
            </a:ext>
          </a:extLst>
        </xdr:cNvPr>
        <xdr:cNvSpPr/>
      </xdr:nvSpPr>
      <xdr:spPr>
        <a:xfrm>
          <a:off x="7670800" y="14345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4" name="フローチャート: 判断 253">
          <a:extLst>
            <a:ext uri="{FF2B5EF4-FFF2-40B4-BE49-F238E27FC236}">
              <a16:creationId xmlns:a16="http://schemas.microsoft.com/office/drawing/2014/main" id="{8514F85A-B722-44CE-8E2E-68E56200F140}"/>
            </a:ext>
          </a:extLst>
        </xdr:cNvPr>
        <xdr:cNvSpPr/>
      </xdr:nvSpPr>
      <xdr:spPr>
        <a:xfrm>
          <a:off x="6873240" y="14341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55" name="フローチャート: 判断 254">
          <a:extLst>
            <a:ext uri="{FF2B5EF4-FFF2-40B4-BE49-F238E27FC236}">
              <a16:creationId xmlns:a16="http://schemas.microsoft.com/office/drawing/2014/main" id="{84CEFF4C-6ECE-41FD-8AA0-7EFBF56C4FE7}"/>
            </a:ext>
          </a:extLst>
        </xdr:cNvPr>
        <xdr:cNvSpPr/>
      </xdr:nvSpPr>
      <xdr:spPr>
        <a:xfrm>
          <a:off x="6098540" y="14335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C35FDD3-51D9-4A1B-8956-4572AA61B7E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0CC1768-25CA-485A-BBD2-20F331C78AE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991E0DA-75F5-4FBD-B06C-67E024D613F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5EE7356-AED1-4367-A4E7-0793C938F29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D680F3B-7694-4FB2-99A4-5B8D1AFC37C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7547</xdr:rowOff>
    </xdr:from>
    <xdr:to>
      <xdr:col>55</xdr:col>
      <xdr:colOff>50800</xdr:colOff>
      <xdr:row>86</xdr:row>
      <xdr:rowOff>109147</xdr:rowOff>
    </xdr:to>
    <xdr:sp macro="" textlink="">
      <xdr:nvSpPr>
        <xdr:cNvPr id="261" name="楕円 260">
          <a:extLst>
            <a:ext uri="{FF2B5EF4-FFF2-40B4-BE49-F238E27FC236}">
              <a16:creationId xmlns:a16="http://schemas.microsoft.com/office/drawing/2014/main" id="{FF043F9D-4D41-48D1-B6A6-19BC282614FF}"/>
            </a:ext>
          </a:extLst>
        </xdr:cNvPr>
        <xdr:cNvSpPr/>
      </xdr:nvSpPr>
      <xdr:spPr>
        <a:xfrm>
          <a:off x="9192260" y="14424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93924</xdr:rowOff>
    </xdr:from>
    <xdr:ext cx="469744" cy="259045"/>
    <xdr:sp macro="" textlink="">
      <xdr:nvSpPr>
        <xdr:cNvPr id="262" name="【福祉施設】&#10;一人当たり面積該当値テキスト">
          <a:extLst>
            <a:ext uri="{FF2B5EF4-FFF2-40B4-BE49-F238E27FC236}">
              <a16:creationId xmlns:a16="http://schemas.microsoft.com/office/drawing/2014/main" id="{192E1A16-BA4C-4F0A-A768-0A78551AFFA3}"/>
            </a:ext>
          </a:extLst>
        </xdr:cNvPr>
        <xdr:cNvSpPr txBox="1"/>
      </xdr:nvSpPr>
      <xdr:spPr>
        <a:xfrm>
          <a:off x="9258300" y="1434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9181</xdr:rowOff>
    </xdr:from>
    <xdr:to>
      <xdr:col>50</xdr:col>
      <xdr:colOff>165100</xdr:colOff>
      <xdr:row>86</xdr:row>
      <xdr:rowOff>110781</xdr:rowOff>
    </xdr:to>
    <xdr:sp macro="" textlink="">
      <xdr:nvSpPr>
        <xdr:cNvPr id="263" name="楕円 262">
          <a:extLst>
            <a:ext uri="{FF2B5EF4-FFF2-40B4-BE49-F238E27FC236}">
              <a16:creationId xmlns:a16="http://schemas.microsoft.com/office/drawing/2014/main" id="{0896E125-D783-4601-94B4-2B5CA05F12D2}"/>
            </a:ext>
          </a:extLst>
        </xdr:cNvPr>
        <xdr:cNvSpPr/>
      </xdr:nvSpPr>
      <xdr:spPr>
        <a:xfrm>
          <a:off x="8445500" y="144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58347</xdr:rowOff>
    </xdr:from>
    <xdr:to>
      <xdr:col>55</xdr:col>
      <xdr:colOff>0</xdr:colOff>
      <xdr:row>86</xdr:row>
      <xdr:rowOff>59981</xdr:rowOff>
    </xdr:to>
    <xdr:cxnSp macro="">
      <xdr:nvCxnSpPr>
        <xdr:cNvPr id="264" name="直線コネクタ 263">
          <a:extLst>
            <a:ext uri="{FF2B5EF4-FFF2-40B4-BE49-F238E27FC236}">
              <a16:creationId xmlns:a16="http://schemas.microsoft.com/office/drawing/2014/main" id="{7A33273B-CF2C-49DB-BF71-7ECACFBAAB7A}"/>
            </a:ext>
          </a:extLst>
        </xdr:cNvPr>
        <xdr:cNvCxnSpPr/>
      </xdr:nvCxnSpPr>
      <xdr:spPr>
        <a:xfrm flipV="1">
          <a:off x="8496300" y="14475387"/>
          <a:ext cx="723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13426</xdr:rowOff>
    </xdr:from>
    <xdr:to>
      <xdr:col>46</xdr:col>
      <xdr:colOff>38100</xdr:colOff>
      <xdr:row>86</xdr:row>
      <xdr:rowOff>115026</xdr:rowOff>
    </xdr:to>
    <xdr:sp macro="" textlink="">
      <xdr:nvSpPr>
        <xdr:cNvPr id="265" name="楕円 264">
          <a:extLst>
            <a:ext uri="{FF2B5EF4-FFF2-40B4-BE49-F238E27FC236}">
              <a16:creationId xmlns:a16="http://schemas.microsoft.com/office/drawing/2014/main" id="{3A9AC8E8-0B89-4874-816F-3DD433412F60}"/>
            </a:ext>
          </a:extLst>
        </xdr:cNvPr>
        <xdr:cNvSpPr/>
      </xdr:nvSpPr>
      <xdr:spPr>
        <a:xfrm>
          <a:off x="7670800" y="14430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59981</xdr:rowOff>
    </xdr:from>
    <xdr:to>
      <xdr:col>50</xdr:col>
      <xdr:colOff>114300</xdr:colOff>
      <xdr:row>86</xdr:row>
      <xdr:rowOff>64226</xdr:rowOff>
    </xdr:to>
    <xdr:cxnSp macro="">
      <xdr:nvCxnSpPr>
        <xdr:cNvPr id="266" name="直線コネクタ 265">
          <a:extLst>
            <a:ext uri="{FF2B5EF4-FFF2-40B4-BE49-F238E27FC236}">
              <a16:creationId xmlns:a16="http://schemas.microsoft.com/office/drawing/2014/main" id="{CFF2CBE0-A975-41BE-8779-86BD23967675}"/>
            </a:ext>
          </a:extLst>
        </xdr:cNvPr>
        <xdr:cNvCxnSpPr/>
      </xdr:nvCxnSpPr>
      <xdr:spPr>
        <a:xfrm flipV="1">
          <a:off x="7713980" y="14477021"/>
          <a:ext cx="78232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14732</xdr:rowOff>
    </xdr:from>
    <xdr:to>
      <xdr:col>41</xdr:col>
      <xdr:colOff>101600</xdr:colOff>
      <xdr:row>86</xdr:row>
      <xdr:rowOff>116332</xdr:rowOff>
    </xdr:to>
    <xdr:sp macro="" textlink="">
      <xdr:nvSpPr>
        <xdr:cNvPr id="267" name="楕円 266">
          <a:extLst>
            <a:ext uri="{FF2B5EF4-FFF2-40B4-BE49-F238E27FC236}">
              <a16:creationId xmlns:a16="http://schemas.microsoft.com/office/drawing/2014/main" id="{428919B2-19D1-475B-A8A2-3E7C27288999}"/>
            </a:ext>
          </a:extLst>
        </xdr:cNvPr>
        <xdr:cNvSpPr/>
      </xdr:nvSpPr>
      <xdr:spPr>
        <a:xfrm>
          <a:off x="687324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65532</xdr:rowOff>
    </xdr:to>
    <xdr:cxnSp macro="">
      <xdr:nvCxnSpPr>
        <xdr:cNvPr id="268" name="直線コネクタ 267">
          <a:extLst>
            <a:ext uri="{FF2B5EF4-FFF2-40B4-BE49-F238E27FC236}">
              <a16:creationId xmlns:a16="http://schemas.microsoft.com/office/drawing/2014/main" id="{4959F60F-072D-437A-A2AA-0BE89B3EEBD5}"/>
            </a:ext>
          </a:extLst>
        </xdr:cNvPr>
        <xdr:cNvCxnSpPr/>
      </xdr:nvCxnSpPr>
      <xdr:spPr>
        <a:xfrm flipV="1">
          <a:off x="6924040" y="14481266"/>
          <a:ext cx="78994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9" name="n_1aveValue【福祉施設】&#10;一人当たり面積">
          <a:extLst>
            <a:ext uri="{FF2B5EF4-FFF2-40B4-BE49-F238E27FC236}">
              <a16:creationId xmlns:a16="http://schemas.microsoft.com/office/drawing/2014/main" id="{F96CE942-9C63-4727-BE24-B6C7239D09AE}"/>
            </a:ext>
          </a:extLst>
        </xdr:cNvPr>
        <xdr:cNvSpPr txBox="1"/>
      </xdr:nvSpPr>
      <xdr:spPr>
        <a:xfrm>
          <a:off x="827158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70" name="n_2aveValue【福祉施設】&#10;一人当たり面積">
          <a:extLst>
            <a:ext uri="{FF2B5EF4-FFF2-40B4-BE49-F238E27FC236}">
              <a16:creationId xmlns:a16="http://schemas.microsoft.com/office/drawing/2014/main" id="{CBE284A3-3FFB-448F-8035-DD5D36EDA73A}"/>
            </a:ext>
          </a:extLst>
        </xdr:cNvPr>
        <xdr:cNvSpPr txBox="1"/>
      </xdr:nvSpPr>
      <xdr:spPr>
        <a:xfrm>
          <a:off x="7509587" y="141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71" name="n_3aveValue【福祉施設】&#10;一人当たり面積">
          <a:extLst>
            <a:ext uri="{FF2B5EF4-FFF2-40B4-BE49-F238E27FC236}">
              <a16:creationId xmlns:a16="http://schemas.microsoft.com/office/drawing/2014/main" id="{106E0CD3-8189-4DA8-ACCA-8BD55E6A620D}"/>
            </a:ext>
          </a:extLst>
        </xdr:cNvPr>
        <xdr:cNvSpPr txBox="1"/>
      </xdr:nvSpPr>
      <xdr:spPr>
        <a:xfrm>
          <a:off x="6712027" y="1412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72" name="n_4aveValue【福祉施設】&#10;一人当たり面積">
          <a:extLst>
            <a:ext uri="{FF2B5EF4-FFF2-40B4-BE49-F238E27FC236}">
              <a16:creationId xmlns:a16="http://schemas.microsoft.com/office/drawing/2014/main" id="{E220651E-6AF6-4D69-8D41-F5B9D5B3C66E}"/>
            </a:ext>
          </a:extLst>
        </xdr:cNvPr>
        <xdr:cNvSpPr txBox="1"/>
      </xdr:nvSpPr>
      <xdr:spPr>
        <a:xfrm>
          <a:off x="5937327" y="141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101908</xdr:rowOff>
    </xdr:from>
    <xdr:ext cx="469744" cy="259045"/>
    <xdr:sp macro="" textlink="">
      <xdr:nvSpPr>
        <xdr:cNvPr id="273" name="n_1mainValue【福祉施設】&#10;一人当たり面積">
          <a:extLst>
            <a:ext uri="{FF2B5EF4-FFF2-40B4-BE49-F238E27FC236}">
              <a16:creationId xmlns:a16="http://schemas.microsoft.com/office/drawing/2014/main" id="{A6DC3FFE-C9F9-4898-B7FE-F33652E7CA9F}"/>
            </a:ext>
          </a:extLst>
        </xdr:cNvPr>
        <xdr:cNvSpPr txBox="1"/>
      </xdr:nvSpPr>
      <xdr:spPr>
        <a:xfrm>
          <a:off x="8271587" y="1451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106153</xdr:rowOff>
    </xdr:from>
    <xdr:ext cx="469744" cy="259045"/>
    <xdr:sp macro="" textlink="">
      <xdr:nvSpPr>
        <xdr:cNvPr id="274" name="n_2mainValue【福祉施設】&#10;一人当たり面積">
          <a:extLst>
            <a:ext uri="{FF2B5EF4-FFF2-40B4-BE49-F238E27FC236}">
              <a16:creationId xmlns:a16="http://schemas.microsoft.com/office/drawing/2014/main" id="{211FDF70-EA85-4F05-85DC-032D7F05AAA4}"/>
            </a:ext>
          </a:extLst>
        </xdr:cNvPr>
        <xdr:cNvSpPr txBox="1"/>
      </xdr:nvSpPr>
      <xdr:spPr>
        <a:xfrm>
          <a:off x="750958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107459</xdr:rowOff>
    </xdr:from>
    <xdr:ext cx="469744" cy="259045"/>
    <xdr:sp macro="" textlink="">
      <xdr:nvSpPr>
        <xdr:cNvPr id="275" name="n_3mainValue【福祉施設】&#10;一人当たり面積">
          <a:extLst>
            <a:ext uri="{FF2B5EF4-FFF2-40B4-BE49-F238E27FC236}">
              <a16:creationId xmlns:a16="http://schemas.microsoft.com/office/drawing/2014/main" id="{BC5CF04F-F1B4-4377-87B3-6F195E77B2B8}"/>
            </a:ext>
          </a:extLst>
        </xdr:cNvPr>
        <xdr:cNvSpPr txBox="1"/>
      </xdr:nvSpPr>
      <xdr:spPr>
        <a:xfrm>
          <a:off x="67120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E9CA5733-F82E-44C0-A2F0-CCFC5F23E2E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45ACD950-F531-4EC3-9886-D1265D50CD3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41C97331-BD42-4F04-9AFA-7B4262F0F68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4952FD03-A9CC-4B54-B5CF-0CAC2B85C66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A0B582AA-0FD8-4B78-A61B-F1CBDBD1CA6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96F50E62-533F-4D52-97FE-0EF4E1F2FCD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7941BD20-3374-467E-9442-1DC16841538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AFE6EB61-778B-42DA-956A-E33A5A39991B}"/>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7A11C7B9-9B84-43DE-85BC-DAC29223ABE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5FA7B3A3-16F6-4D6A-A773-21ACEBF014C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F04D693C-E7A3-4247-A6E4-B6515EA5979D}"/>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1BEF1AC4-A84F-40FD-A5D8-6FE582794C6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8F368B75-BD3F-45A9-9FDD-5E90F0A0A8C6}"/>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53CC3FB8-FD88-40C8-A870-56D8425C33CF}"/>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2AB44640-970C-4465-AC74-B658893D8AA2}"/>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E64480FF-878E-4E0E-BA06-0C6BA9D65DA6}"/>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99C29491-5E2E-4202-B2C4-4017AAB4291A}"/>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955DC746-4CB4-47E9-A7F1-3A5817B3318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A3BCAF41-1091-42A0-A341-808931DF7E1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4602BA5F-DFAC-43C8-AECE-9E5874FA0B3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4B7DC7A0-2529-4E81-B251-63170D70F5BB}"/>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7FD8D45A-0C8E-45FE-8C14-27DFD99F9B9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46C82522-F7E4-4285-BB15-765579B6CAB6}"/>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18DC46F3-432D-436C-AA7A-D95C26BAB26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60626964-2FFE-4267-A369-3385548A1E3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CF3124A5-8B17-4CC9-BDCF-F189ACC93D78}"/>
            </a:ext>
          </a:extLst>
        </xdr:cNvPr>
        <xdr:cNvCxnSpPr/>
      </xdr:nvCxnSpPr>
      <xdr:spPr>
        <a:xfrm flipV="1">
          <a:off x="4086225" y="16840200"/>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B75D0E2F-E889-4429-A562-7922CC19FFAB}"/>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25FFC851-F9DF-4507-A915-A1AE0A4EC42D}"/>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1DBE31A5-A116-4CCF-8C6C-241EA4481094}"/>
            </a:ext>
          </a:extLst>
        </xdr:cNvPr>
        <xdr:cNvSpPr txBox="1"/>
      </xdr:nvSpPr>
      <xdr:spPr>
        <a:xfrm>
          <a:off x="412496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05" name="直線コネクタ 304">
          <a:extLst>
            <a:ext uri="{FF2B5EF4-FFF2-40B4-BE49-F238E27FC236}">
              <a16:creationId xmlns:a16="http://schemas.microsoft.com/office/drawing/2014/main" id="{FC175BA9-5213-440E-958A-245D3983F972}"/>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E3C5E475-902D-4A4B-A043-A00B434E695C}"/>
            </a:ext>
          </a:extLst>
        </xdr:cNvPr>
        <xdr:cNvSpPr txBox="1"/>
      </xdr:nvSpPr>
      <xdr:spPr>
        <a:xfrm>
          <a:off x="4124960" y="1735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7" name="フローチャート: 判断 306">
          <a:extLst>
            <a:ext uri="{FF2B5EF4-FFF2-40B4-BE49-F238E27FC236}">
              <a16:creationId xmlns:a16="http://schemas.microsoft.com/office/drawing/2014/main" id="{5B9B8C20-8A04-4011-AE27-4D5AD1C8CCB2}"/>
            </a:ext>
          </a:extLst>
        </xdr:cNvPr>
        <xdr:cNvSpPr/>
      </xdr:nvSpPr>
      <xdr:spPr>
        <a:xfrm>
          <a:off x="403606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8" name="フローチャート: 判断 307">
          <a:extLst>
            <a:ext uri="{FF2B5EF4-FFF2-40B4-BE49-F238E27FC236}">
              <a16:creationId xmlns:a16="http://schemas.microsoft.com/office/drawing/2014/main" id="{F9233D04-4E76-412B-9D89-9CA038592B4C}"/>
            </a:ext>
          </a:extLst>
        </xdr:cNvPr>
        <xdr:cNvSpPr/>
      </xdr:nvSpPr>
      <xdr:spPr>
        <a:xfrm>
          <a:off x="331216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9" name="フローチャート: 判断 308">
          <a:extLst>
            <a:ext uri="{FF2B5EF4-FFF2-40B4-BE49-F238E27FC236}">
              <a16:creationId xmlns:a16="http://schemas.microsoft.com/office/drawing/2014/main" id="{839797E6-0B46-4FC3-8980-5DF0BC598E3F}"/>
            </a:ext>
          </a:extLst>
        </xdr:cNvPr>
        <xdr:cNvSpPr/>
      </xdr:nvSpPr>
      <xdr:spPr>
        <a:xfrm>
          <a:off x="251460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10" name="フローチャート: 判断 309">
          <a:extLst>
            <a:ext uri="{FF2B5EF4-FFF2-40B4-BE49-F238E27FC236}">
              <a16:creationId xmlns:a16="http://schemas.microsoft.com/office/drawing/2014/main" id="{15894BD7-F434-4C7C-BBBE-E59E6ABAEFAF}"/>
            </a:ext>
          </a:extLst>
        </xdr:cNvPr>
        <xdr:cNvSpPr/>
      </xdr:nvSpPr>
      <xdr:spPr>
        <a:xfrm>
          <a:off x="173990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11" name="フローチャート: 判断 310">
          <a:extLst>
            <a:ext uri="{FF2B5EF4-FFF2-40B4-BE49-F238E27FC236}">
              <a16:creationId xmlns:a16="http://schemas.microsoft.com/office/drawing/2014/main" id="{CA9574E6-D3F7-4AD3-A9F9-0915F571BAF2}"/>
            </a:ext>
          </a:extLst>
        </xdr:cNvPr>
        <xdr:cNvSpPr/>
      </xdr:nvSpPr>
      <xdr:spPr>
        <a:xfrm>
          <a:off x="965200" y="17421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D3796EA-E05C-4BFC-BE72-416A1548740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981AAA96-BF83-4702-8A13-FECCB804028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CCA80D6F-F20E-4E05-BA03-748DCCE7376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E97152E-E3E7-4F86-8BB6-C886B91AB32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E23B1562-2DB6-4B1C-9875-CF3D22CF8B4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2539</xdr:rowOff>
    </xdr:from>
    <xdr:to>
      <xdr:col>24</xdr:col>
      <xdr:colOff>114300</xdr:colOff>
      <xdr:row>107</xdr:row>
      <xdr:rowOff>104139</xdr:rowOff>
    </xdr:to>
    <xdr:sp macro="" textlink="">
      <xdr:nvSpPr>
        <xdr:cNvPr id="317" name="楕円 316">
          <a:extLst>
            <a:ext uri="{FF2B5EF4-FFF2-40B4-BE49-F238E27FC236}">
              <a16:creationId xmlns:a16="http://schemas.microsoft.com/office/drawing/2014/main" id="{4BA0211D-2860-4351-9C1C-95E011552956}"/>
            </a:ext>
          </a:extLst>
        </xdr:cNvPr>
        <xdr:cNvSpPr/>
      </xdr:nvSpPr>
      <xdr:spPr>
        <a:xfrm>
          <a:off x="403606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152416</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A24B62B2-B94D-4CF2-838A-9F1CD7699257}"/>
            </a:ext>
          </a:extLst>
        </xdr:cNvPr>
        <xdr:cNvSpPr txBox="1"/>
      </xdr:nvSpPr>
      <xdr:spPr>
        <a:xfrm>
          <a:off x="4124960"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319" name="楕円 318">
          <a:extLst>
            <a:ext uri="{FF2B5EF4-FFF2-40B4-BE49-F238E27FC236}">
              <a16:creationId xmlns:a16="http://schemas.microsoft.com/office/drawing/2014/main" id="{76522DEB-5541-4A7A-B1CB-C9FB3807C4C1}"/>
            </a:ext>
          </a:extLst>
        </xdr:cNvPr>
        <xdr:cNvSpPr/>
      </xdr:nvSpPr>
      <xdr:spPr>
        <a:xfrm>
          <a:off x="3312160" y="1776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107</xdr:row>
      <xdr:rowOff>53339</xdr:rowOff>
    </xdr:to>
    <xdr:cxnSp macro="">
      <xdr:nvCxnSpPr>
        <xdr:cNvPr id="320" name="直線コネクタ 319">
          <a:extLst>
            <a:ext uri="{FF2B5EF4-FFF2-40B4-BE49-F238E27FC236}">
              <a16:creationId xmlns:a16="http://schemas.microsoft.com/office/drawing/2014/main" id="{8143F803-4368-42AF-8A4B-213FE7740624}"/>
            </a:ext>
          </a:extLst>
        </xdr:cNvPr>
        <xdr:cNvCxnSpPr/>
      </xdr:nvCxnSpPr>
      <xdr:spPr>
        <a:xfrm>
          <a:off x="3355340" y="17815016"/>
          <a:ext cx="731520" cy="17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126637</xdr:rowOff>
    </xdr:from>
    <xdr:to>
      <xdr:col>15</xdr:col>
      <xdr:colOff>101600</xdr:colOff>
      <xdr:row>106</xdr:row>
      <xdr:rowOff>56787</xdr:rowOff>
    </xdr:to>
    <xdr:sp macro="" textlink="">
      <xdr:nvSpPr>
        <xdr:cNvPr id="321" name="楕円 320">
          <a:extLst>
            <a:ext uri="{FF2B5EF4-FFF2-40B4-BE49-F238E27FC236}">
              <a16:creationId xmlns:a16="http://schemas.microsoft.com/office/drawing/2014/main" id="{2119A28C-646C-4079-AD12-890D3258097A}"/>
            </a:ext>
          </a:extLst>
        </xdr:cNvPr>
        <xdr:cNvSpPr/>
      </xdr:nvSpPr>
      <xdr:spPr>
        <a:xfrm>
          <a:off x="2514600" y="17728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xdr:rowOff>
    </xdr:from>
    <xdr:to>
      <xdr:col>19</xdr:col>
      <xdr:colOff>177800</xdr:colOff>
      <xdr:row>106</xdr:row>
      <xdr:rowOff>45176</xdr:rowOff>
    </xdr:to>
    <xdr:cxnSp macro="">
      <xdr:nvCxnSpPr>
        <xdr:cNvPr id="322" name="直線コネクタ 321">
          <a:extLst>
            <a:ext uri="{FF2B5EF4-FFF2-40B4-BE49-F238E27FC236}">
              <a16:creationId xmlns:a16="http://schemas.microsoft.com/office/drawing/2014/main" id="{101D2117-6E86-4DBB-AEE7-6620BC8D7835}"/>
            </a:ext>
          </a:extLst>
        </xdr:cNvPr>
        <xdr:cNvCxnSpPr/>
      </xdr:nvCxnSpPr>
      <xdr:spPr>
        <a:xfrm>
          <a:off x="2565400" y="17775827"/>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87449</xdr:rowOff>
    </xdr:from>
    <xdr:to>
      <xdr:col>10</xdr:col>
      <xdr:colOff>165100</xdr:colOff>
      <xdr:row>106</xdr:row>
      <xdr:rowOff>17599</xdr:rowOff>
    </xdr:to>
    <xdr:sp macro="" textlink="">
      <xdr:nvSpPr>
        <xdr:cNvPr id="323" name="楕円 322">
          <a:extLst>
            <a:ext uri="{FF2B5EF4-FFF2-40B4-BE49-F238E27FC236}">
              <a16:creationId xmlns:a16="http://schemas.microsoft.com/office/drawing/2014/main" id="{E91BFC31-5BEB-4AB6-90B0-B8234619D649}"/>
            </a:ext>
          </a:extLst>
        </xdr:cNvPr>
        <xdr:cNvSpPr/>
      </xdr:nvSpPr>
      <xdr:spPr>
        <a:xfrm>
          <a:off x="1739900" y="1768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138249</xdr:rowOff>
    </xdr:from>
    <xdr:to>
      <xdr:col>15</xdr:col>
      <xdr:colOff>50800</xdr:colOff>
      <xdr:row>106</xdr:row>
      <xdr:rowOff>5987</xdr:rowOff>
    </xdr:to>
    <xdr:cxnSp macro="">
      <xdr:nvCxnSpPr>
        <xdr:cNvPr id="324" name="直線コネクタ 323">
          <a:extLst>
            <a:ext uri="{FF2B5EF4-FFF2-40B4-BE49-F238E27FC236}">
              <a16:creationId xmlns:a16="http://schemas.microsoft.com/office/drawing/2014/main" id="{FE34580A-070B-44D8-B972-2D7260B3D084}"/>
            </a:ext>
          </a:extLst>
        </xdr:cNvPr>
        <xdr:cNvCxnSpPr/>
      </xdr:nvCxnSpPr>
      <xdr:spPr>
        <a:xfrm>
          <a:off x="1790700" y="17740449"/>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25" name="n_1aveValue【市民会館】&#10;有形固定資産減価償却率">
          <a:extLst>
            <a:ext uri="{FF2B5EF4-FFF2-40B4-BE49-F238E27FC236}">
              <a16:creationId xmlns:a16="http://schemas.microsoft.com/office/drawing/2014/main" id="{76BE0055-4D4A-44DA-B7DC-64A271D7BAFB}"/>
            </a:ext>
          </a:extLst>
        </xdr:cNvPr>
        <xdr:cNvSpPr txBox="1"/>
      </xdr:nvSpPr>
      <xdr:spPr>
        <a:xfrm>
          <a:off x="317056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26" name="n_2aveValue【市民会館】&#10;有形固定資産減価償却率">
          <a:extLst>
            <a:ext uri="{FF2B5EF4-FFF2-40B4-BE49-F238E27FC236}">
              <a16:creationId xmlns:a16="http://schemas.microsoft.com/office/drawing/2014/main" id="{9BAA1F5D-7168-4667-95D1-BE14B3487EAA}"/>
            </a:ext>
          </a:extLst>
        </xdr:cNvPr>
        <xdr:cNvSpPr txBox="1"/>
      </xdr:nvSpPr>
      <xdr:spPr>
        <a:xfrm>
          <a:off x="238570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27" name="n_3aveValue【市民会館】&#10;有形固定資産減価償却率">
          <a:extLst>
            <a:ext uri="{FF2B5EF4-FFF2-40B4-BE49-F238E27FC236}">
              <a16:creationId xmlns:a16="http://schemas.microsoft.com/office/drawing/2014/main" id="{70A9F188-36A1-4775-B2BE-EDE13500441B}"/>
            </a:ext>
          </a:extLst>
        </xdr:cNvPr>
        <xdr:cNvSpPr txBox="1"/>
      </xdr:nvSpPr>
      <xdr:spPr>
        <a:xfrm>
          <a:off x="1611004"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28" name="n_4aveValue【市民会館】&#10;有形固定資産減価償却率">
          <a:extLst>
            <a:ext uri="{FF2B5EF4-FFF2-40B4-BE49-F238E27FC236}">
              <a16:creationId xmlns:a16="http://schemas.microsoft.com/office/drawing/2014/main" id="{2031A630-3EAD-46D4-84EA-6446FCB40EAD}"/>
            </a:ext>
          </a:extLst>
        </xdr:cNvPr>
        <xdr:cNvSpPr txBox="1"/>
      </xdr:nvSpPr>
      <xdr:spPr>
        <a:xfrm>
          <a:off x="836304" y="172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329" name="n_1mainValue【市民会館】&#10;有形固定資産減価償却率">
          <a:extLst>
            <a:ext uri="{FF2B5EF4-FFF2-40B4-BE49-F238E27FC236}">
              <a16:creationId xmlns:a16="http://schemas.microsoft.com/office/drawing/2014/main" id="{44018667-F90E-4E14-B03A-7AFFA0769936}"/>
            </a:ext>
          </a:extLst>
        </xdr:cNvPr>
        <xdr:cNvSpPr txBox="1"/>
      </xdr:nvSpPr>
      <xdr:spPr>
        <a:xfrm>
          <a:off x="3170564"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47914</xdr:rowOff>
    </xdr:from>
    <xdr:ext cx="405111" cy="259045"/>
    <xdr:sp macro="" textlink="">
      <xdr:nvSpPr>
        <xdr:cNvPr id="330" name="n_2mainValue【市民会館】&#10;有形固定資産減価償却率">
          <a:extLst>
            <a:ext uri="{FF2B5EF4-FFF2-40B4-BE49-F238E27FC236}">
              <a16:creationId xmlns:a16="http://schemas.microsoft.com/office/drawing/2014/main" id="{40520DCC-5930-418F-9C87-D414B553D14D}"/>
            </a:ext>
          </a:extLst>
        </xdr:cNvPr>
        <xdr:cNvSpPr txBox="1"/>
      </xdr:nvSpPr>
      <xdr:spPr>
        <a:xfrm>
          <a:off x="238570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8726</xdr:rowOff>
    </xdr:from>
    <xdr:ext cx="405111" cy="259045"/>
    <xdr:sp macro="" textlink="">
      <xdr:nvSpPr>
        <xdr:cNvPr id="331" name="n_3mainValue【市民会館】&#10;有形固定資産減価償却率">
          <a:extLst>
            <a:ext uri="{FF2B5EF4-FFF2-40B4-BE49-F238E27FC236}">
              <a16:creationId xmlns:a16="http://schemas.microsoft.com/office/drawing/2014/main" id="{4A03EB69-15E4-4467-BBF8-6D00E36B8FA7}"/>
            </a:ext>
          </a:extLst>
        </xdr:cNvPr>
        <xdr:cNvSpPr txBox="1"/>
      </xdr:nvSpPr>
      <xdr:spPr>
        <a:xfrm>
          <a:off x="161100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6E751AA8-3240-4A28-BCBA-C84C7187B31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1D53CBB9-EB44-4F1B-AD53-F4EEF37E2DF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E6D82F90-D464-4B8B-905E-651EAE9222C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B0BC0C67-05F8-4377-BA4C-EAD1E4F3DCA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E4012891-AD11-410E-91B5-C96F59D975D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5824501C-BCE3-4196-B865-6A1980EC8D5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E6DA838D-3313-409D-9BB5-069D6D4EE9C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F391B7D0-0811-485C-B507-2D58B984EAF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D971A7B-9EB2-43AF-81F6-F339B9780DC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590FEF59-640F-4559-A563-B6A49A92B63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2" name="直線コネクタ 341">
          <a:extLst>
            <a:ext uri="{FF2B5EF4-FFF2-40B4-BE49-F238E27FC236}">
              <a16:creationId xmlns:a16="http://schemas.microsoft.com/office/drawing/2014/main" id="{03728C04-DF31-4956-9846-4A02A10CBEF5}"/>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3" name="テキスト ボックス 342">
          <a:extLst>
            <a:ext uri="{FF2B5EF4-FFF2-40B4-BE49-F238E27FC236}">
              <a16:creationId xmlns:a16="http://schemas.microsoft.com/office/drawing/2014/main" id="{24EDF680-BF00-4B99-BBEC-6468C7FB35CB}"/>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4" name="直線コネクタ 343">
          <a:extLst>
            <a:ext uri="{FF2B5EF4-FFF2-40B4-BE49-F238E27FC236}">
              <a16:creationId xmlns:a16="http://schemas.microsoft.com/office/drawing/2014/main" id="{0DAD1BCF-AFBF-42BD-998F-B7DABA4B1EE2}"/>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5" name="テキスト ボックス 344">
          <a:extLst>
            <a:ext uri="{FF2B5EF4-FFF2-40B4-BE49-F238E27FC236}">
              <a16:creationId xmlns:a16="http://schemas.microsoft.com/office/drawing/2014/main" id="{22922C01-1D2B-40B6-947C-F40CFEDD6E9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6" name="直線コネクタ 345">
          <a:extLst>
            <a:ext uri="{FF2B5EF4-FFF2-40B4-BE49-F238E27FC236}">
              <a16:creationId xmlns:a16="http://schemas.microsoft.com/office/drawing/2014/main" id="{2996F6F4-47E4-4783-9443-8F26073941B9}"/>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7" name="テキスト ボックス 346">
          <a:extLst>
            <a:ext uri="{FF2B5EF4-FFF2-40B4-BE49-F238E27FC236}">
              <a16:creationId xmlns:a16="http://schemas.microsoft.com/office/drawing/2014/main" id="{FD0ADA67-724F-4C20-9ABB-C928D19BCBAA}"/>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a:extLst>
            <a:ext uri="{FF2B5EF4-FFF2-40B4-BE49-F238E27FC236}">
              <a16:creationId xmlns:a16="http://schemas.microsoft.com/office/drawing/2014/main" id="{186D27BD-BAD4-495C-AE66-1BAF95A396B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0BA32211-7FEF-4375-8E39-FE7353ECE9A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a:extLst>
            <a:ext uri="{FF2B5EF4-FFF2-40B4-BE49-F238E27FC236}">
              <a16:creationId xmlns:a16="http://schemas.microsoft.com/office/drawing/2014/main" id="{6A353486-057E-417C-B313-F670F0BCC19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51" name="直線コネクタ 350">
          <a:extLst>
            <a:ext uri="{FF2B5EF4-FFF2-40B4-BE49-F238E27FC236}">
              <a16:creationId xmlns:a16="http://schemas.microsoft.com/office/drawing/2014/main" id="{356161B4-CB0A-4304-8702-023F3D482D88}"/>
            </a:ext>
          </a:extLst>
        </xdr:cNvPr>
        <xdr:cNvCxnSpPr/>
      </xdr:nvCxnSpPr>
      <xdr:spPr>
        <a:xfrm flipV="1">
          <a:off x="9219565" y="16850488"/>
          <a:ext cx="0" cy="1135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52" name="【市民会館】&#10;一人当たり面積最小値テキスト">
          <a:extLst>
            <a:ext uri="{FF2B5EF4-FFF2-40B4-BE49-F238E27FC236}">
              <a16:creationId xmlns:a16="http://schemas.microsoft.com/office/drawing/2014/main" id="{4A3B5F20-0A23-42C3-B63B-B417BBC27589}"/>
            </a:ext>
          </a:extLst>
        </xdr:cNvPr>
        <xdr:cNvSpPr txBox="1"/>
      </xdr:nvSpPr>
      <xdr:spPr>
        <a:xfrm>
          <a:off x="9258300" y="1798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53" name="直線コネクタ 352">
          <a:extLst>
            <a:ext uri="{FF2B5EF4-FFF2-40B4-BE49-F238E27FC236}">
              <a16:creationId xmlns:a16="http://schemas.microsoft.com/office/drawing/2014/main" id="{625A1D3D-3580-4A7D-B7C4-303E2DF83388}"/>
            </a:ext>
          </a:extLst>
        </xdr:cNvPr>
        <xdr:cNvCxnSpPr/>
      </xdr:nvCxnSpPr>
      <xdr:spPr>
        <a:xfrm>
          <a:off x="9154160" y="17985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54" name="【市民会館】&#10;一人当たり面積最大値テキスト">
          <a:extLst>
            <a:ext uri="{FF2B5EF4-FFF2-40B4-BE49-F238E27FC236}">
              <a16:creationId xmlns:a16="http://schemas.microsoft.com/office/drawing/2014/main" id="{1D1B97AE-FA8A-43A2-9787-74DE035E6533}"/>
            </a:ext>
          </a:extLst>
        </xdr:cNvPr>
        <xdr:cNvSpPr txBox="1"/>
      </xdr:nvSpPr>
      <xdr:spPr>
        <a:xfrm>
          <a:off x="9258300" y="1662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55" name="直線コネクタ 354">
          <a:extLst>
            <a:ext uri="{FF2B5EF4-FFF2-40B4-BE49-F238E27FC236}">
              <a16:creationId xmlns:a16="http://schemas.microsoft.com/office/drawing/2014/main" id="{0627A662-27F1-4498-9F4C-2E81A3B56CC1}"/>
            </a:ext>
          </a:extLst>
        </xdr:cNvPr>
        <xdr:cNvCxnSpPr/>
      </xdr:nvCxnSpPr>
      <xdr:spPr>
        <a:xfrm>
          <a:off x="9154160" y="16850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56" name="【市民会館】&#10;一人当たり面積平均値テキスト">
          <a:extLst>
            <a:ext uri="{FF2B5EF4-FFF2-40B4-BE49-F238E27FC236}">
              <a16:creationId xmlns:a16="http://schemas.microsoft.com/office/drawing/2014/main" id="{850DCD0B-3A24-4666-9BDF-09257A72DFC5}"/>
            </a:ext>
          </a:extLst>
        </xdr:cNvPr>
        <xdr:cNvSpPr txBox="1"/>
      </xdr:nvSpPr>
      <xdr:spPr>
        <a:xfrm>
          <a:off x="9258300" y="1757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7" name="フローチャート: 判断 356">
          <a:extLst>
            <a:ext uri="{FF2B5EF4-FFF2-40B4-BE49-F238E27FC236}">
              <a16:creationId xmlns:a16="http://schemas.microsoft.com/office/drawing/2014/main" id="{DFDCB9DF-6937-440B-A0FC-2A43620B76F6}"/>
            </a:ext>
          </a:extLst>
        </xdr:cNvPr>
        <xdr:cNvSpPr/>
      </xdr:nvSpPr>
      <xdr:spPr>
        <a:xfrm>
          <a:off x="9192260" y="17597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8" name="フローチャート: 判断 357">
          <a:extLst>
            <a:ext uri="{FF2B5EF4-FFF2-40B4-BE49-F238E27FC236}">
              <a16:creationId xmlns:a16="http://schemas.microsoft.com/office/drawing/2014/main" id="{16EC4E76-7148-427D-8F7A-4B02321A45D1}"/>
            </a:ext>
          </a:extLst>
        </xdr:cNvPr>
        <xdr:cNvSpPr/>
      </xdr:nvSpPr>
      <xdr:spPr>
        <a:xfrm>
          <a:off x="8445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9" name="フローチャート: 判断 358">
          <a:extLst>
            <a:ext uri="{FF2B5EF4-FFF2-40B4-BE49-F238E27FC236}">
              <a16:creationId xmlns:a16="http://schemas.microsoft.com/office/drawing/2014/main" id="{34FD6293-C54F-4541-BE86-8CB73AB6F901}"/>
            </a:ext>
          </a:extLst>
        </xdr:cNvPr>
        <xdr:cNvSpPr/>
      </xdr:nvSpPr>
      <xdr:spPr>
        <a:xfrm>
          <a:off x="7670800" y="1759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60" name="フローチャート: 判断 359">
          <a:extLst>
            <a:ext uri="{FF2B5EF4-FFF2-40B4-BE49-F238E27FC236}">
              <a16:creationId xmlns:a16="http://schemas.microsoft.com/office/drawing/2014/main" id="{4A47227A-9B1C-40B2-882E-FA4EBC8E8B57}"/>
            </a:ext>
          </a:extLst>
        </xdr:cNvPr>
        <xdr:cNvSpPr/>
      </xdr:nvSpPr>
      <xdr:spPr>
        <a:xfrm>
          <a:off x="6873240" y="1766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61" name="フローチャート: 判断 360">
          <a:extLst>
            <a:ext uri="{FF2B5EF4-FFF2-40B4-BE49-F238E27FC236}">
              <a16:creationId xmlns:a16="http://schemas.microsoft.com/office/drawing/2014/main" id="{1A124915-F26F-4FBD-B115-4B6FD1782D1A}"/>
            </a:ext>
          </a:extLst>
        </xdr:cNvPr>
        <xdr:cNvSpPr/>
      </xdr:nvSpPr>
      <xdr:spPr>
        <a:xfrm>
          <a:off x="60985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15DBA05E-09A9-4643-BB44-289FE4A0CED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B8D68995-34A1-4481-8CD4-F974AE2F27C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AC55349-9B20-42AC-BA40-2D96B5A9400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6E2EAD5D-4018-4868-AADC-0B5AB08048C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A0E63EA1-D694-47C5-924A-FEE00AA8F74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115125</xdr:rowOff>
    </xdr:from>
    <xdr:to>
      <xdr:col>55</xdr:col>
      <xdr:colOff>50800</xdr:colOff>
      <xdr:row>103</xdr:row>
      <xdr:rowOff>45275</xdr:rowOff>
    </xdr:to>
    <xdr:sp macro="" textlink="">
      <xdr:nvSpPr>
        <xdr:cNvPr id="367" name="楕円 366">
          <a:extLst>
            <a:ext uri="{FF2B5EF4-FFF2-40B4-BE49-F238E27FC236}">
              <a16:creationId xmlns:a16="http://schemas.microsoft.com/office/drawing/2014/main" id="{1748A3B6-DCBC-4FAF-8017-E5703F7A2825}"/>
            </a:ext>
          </a:extLst>
        </xdr:cNvPr>
        <xdr:cNvSpPr/>
      </xdr:nvSpPr>
      <xdr:spPr>
        <a:xfrm>
          <a:off x="9192260" y="17214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138002</xdr:rowOff>
    </xdr:from>
    <xdr:ext cx="469744" cy="259045"/>
    <xdr:sp macro="" textlink="">
      <xdr:nvSpPr>
        <xdr:cNvPr id="368" name="【市民会館】&#10;一人当たり面積該当値テキスト">
          <a:extLst>
            <a:ext uri="{FF2B5EF4-FFF2-40B4-BE49-F238E27FC236}">
              <a16:creationId xmlns:a16="http://schemas.microsoft.com/office/drawing/2014/main" id="{32226804-97EA-4525-AAE6-7B43FC023EB4}"/>
            </a:ext>
          </a:extLst>
        </xdr:cNvPr>
        <xdr:cNvSpPr txBox="1"/>
      </xdr:nvSpPr>
      <xdr:spPr>
        <a:xfrm>
          <a:off x="9258300" y="1706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158559</xdr:rowOff>
    </xdr:from>
    <xdr:to>
      <xdr:col>50</xdr:col>
      <xdr:colOff>165100</xdr:colOff>
      <xdr:row>104</xdr:row>
      <xdr:rowOff>88709</xdr:rowOff>
    </xdr:to>
    <xdr:sp macro="" textlink="">
      <xdr:nvSpPr>
        <xdr:cNvPr id="369" name="楕円 368">
          <a:extLst>
            <a:ext uri="{FF2B5EF4-FFF2-40B4-BE49-F238E27FC236}">
              <a16:creationId xmlns:a16="http://schemas.microsoft.com/office/drawing/2014/main" id="{D587D317-B70E-4E16-A365-9AD7F41DF31B}"/>
            </a:ext>
          </a:extLst>
        </xdr:cNvPr>
        <xdr:cNvSpPr/>
      </xdr:nvSpPr>
      <xdr:spPr>
        <a:xfrm>
          <a:off x="8445500" y="17425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165925</xdr:rowOff>
    </xdr:from>
    <xdr:to>
      <xdr:col>55</xdr:col>
      <xdr:colOff>0</xdr:colOff>
      <xdr:row>104</xdr:row>
      <xdr:rowOff>37909</xdr:rowOff>
    </xdr:to>
    <xdr:cxnSp macro="">
      <xdr:nvCxnSpPr>
        <xdr:cNvPr id="370" name="直線コネクタ 369">
          <a:extLst>
            <a:ext uri="{FF2B5EF4-FFF2-40B4-BE49-F238E27FC236}">
              <a16:creationId xmlns:a16="http://schemas.microsoft.com/office/drawing/2014/main" id="{0B616C9A-2C4A-435E-93D2-2207BC55CAA0}"/>
            </a:ext>
          </a:extLst>
        </xdr:cNvPr>
        <xdr:cNvCxnSpPr/>
      </xdr:nvCxnSpPr>
      <xdr:spPr>
        <a:xfrm flipV="1">
          <a:off x="8496300" y="17265205"/>
          <a:ext cx="7239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7683</xdr:rowOff>
    </xdr:from>
    <xdr:to>
      <xdr:col>46</xdr:col>
      <xdr:colOff>38100</xdr:colOff>
      <xdr:row>104</xdr:row>
      <xdr:rowOff>109283</xdr:rowOff>
    </xdr:to>
    <xdr:sp macro="" textlink="">
      <xdr:nvSpPr>
        <xdr:cNvPr id="371" name="楕円 370">
          <a:extLst>
            <a:ext uri="{FF2B5EF4-FFF2-40B4-BE49-F238E27FC236}">
              <a16:creationId xmlns:a16="http://schemas.microsoft.com/office/drawing/2014/main" id="{22EF8B2B-ADDA-4AA6-8C14-BFADBFD6F19C}"/>
            </a:ext>
          </a:extLst>
        </xdr:cNvPr>
        <xdr:cNvSpPr/>
      </xdr:nvSpPr>
      <xdr:spPr>
        <a:xfrm>
          <a:off x="7670800" y="17442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37909</xdr:rowOff>
    </xdr:from>
    <xdr:to>
      <xdr:col>50</xdr:col>
      <xdr:colOff>114300</xdr:colOff>
      <xdr:row>104</xdr:row>
      <xdr:rowOff>58483</xdr:rowOff>
    </xdr:to>
    <xdr:cxnSp macro="">
      <xdr:nvCxnSpPr>
        <xdr:cNvPr id="372" name="直線コネクタ 371">
          <a:extLst>
            <a:ext uri="{FF2B5EF4-FFF2-40B4-BE49-F238E27FC236}">
              <a16:creationId xmlns:a16="http://schemas.microsoft.com/office/drawing/2014/main" id="{613DD961-6F61-468F-9DB0-1315EEE489B3}"/>
            </a:ext>
          </a:extLst>
        </xdr:cNvPr>
        <xdr:cNvCxnSpPr/>
      </xdr:nvCxnSpPr>
      <xdr:spPr>
        <a:xfrm flipV="1">
          <a:off x="7713980" y="17472469"/>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15684</xdr:rowOff>
    </xdr:from>
    <xdr:to>
      <xdr:col>41</xdr:col>
      <xdr:colOff>101600</xdr:colOff>
      <xdr:row>104</xdr:row>
      <xdr:rowOff>117284</xdr:rowOff>
    </xdr:to>
    <xdr:sp macro="" textlink="">
      <xdr:nvSpPr>
        <xdr:cNvPr id="373" name="楕円 372">
          <a:extLst>
            <a:ext uri="{FF2B5EF4-FFF2-40B4-BE49-F238E27FC236}">
              <a16:creationId xmlns:a16="http://schemas.microsoft.com/office/drawing/2014/main" id="{54EB70C1-0FF8-4A96-A93D-4838DD6F7B26}"/>
            </a:ext>
          </a:extLst>
        </xdr:cNvPr>
        <xdr:cNvSpPr/>
      </xdr:nvSpPr>
      <xdr:spPr>
        <a:xfrm>
          <a:off x="6873240" y="174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58483</xdr:rowOff>
    </xdr:from>
    <xdr:to>
      <xdr:col>45</xdr:col>
      <xdr:colOff>177800</xdr:colOff>
      <xdr:row>104</xdr:row>
      <xdr:rowOff>66484</xdr:rowOff>
    </xdr:to>
    <xdr:cxnSp macro="">
      <xdr:nvCxnSpPr>
        <xdr:cNvPr id="374" name="直線コネクタ 373">
          <a:extLst>
            <a:ext uri="{FF2B5EF4-FFF2-40B4-BE49-F238E27FC236}">
              <a16:creationId xmlns:a16="http://schemas.microsoft.com/office/drawing/2014/main" id="{0ABB6D8E-A45C-412A-8AA0-16B76CC17393}"/>
            </a:ext>
          </a:extLst>
        </xdr:cNvPr>
        <xdr:cNvCxnSpPr/>
      </xdr:nvCxnSpPr>
      <xdr:spPr>
        <a:xfrm flipV="1">
          <a:off x="6924040" y="17493043"/>
          <a:ext cx="78994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75" name="n_1aveValue【市民会館】&#10;一人当たり面積">
          <a:extLst>
            <a:ext uri="{FF2B5EF4-FFF2-40B4-BE49-F238E27FC236}">
              <a16:creationId xmlns:a16="http://schemas.microsoft.com/office/drawing/2014/main" id="{894DE0FC-5383-4591-9A05-8293844261D4}"/>
            </a:ext>
          </a:extLst>
        </xdr:cNvPr>
        <xdr:cNvSpPr txBox="1"/>
      </xdr:nvSpPr>
      <xdr:spPr>
        <a:xfrm>
          <a:off x="8271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76979</xdr:rowOff>
    </xdr:from>
    <xdr:ext cx="469744" cy="259045"/>
    <xdr:sp macro="" textlink="">
      <xdr:nvSpPr>
        <xdr:cNvPr id="376" name="n_2aveValue【市民会館】&#10;一人当たり面積">
          <a:extLst>
            <a:ext uri="{FF2B5EF4-FFF2-40B4-BE49-F238E27FC236}">
              <a16:creationId xmlns:a16="http://schemas.microsoft.com/office/drawing/2014/main" id="{2B27CEA5-85DD-4E23-AE54-BF00863ECEB0}"/>
            </a:ext>
          </a:extLst>
        </xdr:cNvPr>
        <xdr:cNvSpPr txBox="1"/>
      </xdr:nvSpPr>
      <xdr:spPr>
        <a:xfrm>
          <a:off x="7509587" y="1767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77" name="n_3aveValue【市民会館】&#10;一人当たり面積">
          <a:extLst>
            <a:ext uri="{FF2B5EF4-FFF2-40B4-BE49-F238E27FC236}">
              <a16:creationId xmlns:a16="http://schemas.microsoft.com/office/drawing/2014/main" id="{609E5017-DF1B-47B1-83BC-3D0E48036A1B}"/>
            </a:ext>
          </a:extLst>
        </xdr:cNvPr>
        <xdr:cNvSpPr txBox="1"/>
      </xdr:nvSpPr>
      <xdr:spPr>
        <a:xfrm>
          <a:off x="6712027" y="1775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78" name="n_4aveValue【市民会館】&#10;一人当たり面積">
          <a:extLst>
            <a:ext uri="{FF2B5EF4-FFF2-40B4-BE49-F238E27FC236}">
              <a16:creationId xmlns:a16="http://schemas.microsoft.com/office/drawing/2014/main" id="{BC5D49B3-93E4-42C6-947E-E0633D393665}"/>
            </a:ext>
          </a:extLst>
        </xdr:cNvPr>
        <xdr:cNvSpPr txBox="1"/>
      </xdr:nvSpPr>
      <xdr:spPr>
        <a:xfrm>
          <a:off x="59373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105236</xdr:rowOff>
    </xdr:from>
    <xdr:ext cx="469744" cy="259045"/>
    <xdr:sp macro="" textlink="">
      <xdr:nvSpPr>
        <xdr:cNvPr id="379" name="n_1mainValue【市民会館】&#10;一人当たり面積">
          <a:extLst>
            <a:ext uri="{FF2B5EF4-FFF2-40B4-BE49-F238E27FC236}">
              <a16:creationId xmlns:a16="http://schemas.microsoft.com/office/drawing/2014/main" id="{8D17FC90-5A40-41DB-8132-B27BB0F84AFB}"/>
            </a:ext>
          </a:extLst>
        </xdr:cNvPr>
        <xdr:cNvSpPr txBox="1"/>
      </xdr:nvSpPr>
      <xdr:spPr>
        <a:xfrm>
          <a:off x="8271587" y="172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125810</xdr:rowOff>
    </xdr:from>
    <xdr:ext cx="469744" cy="259045"/>
    <xdr:sp macro="" textlink="">
      <xdr:nvSpPr>
        <xdr:cNvPr id="380" name="n_2mainValue【市民会館】&#10;一人当たり面積">
          <a:extLst>
            <a:ext uri="{FF2B5EF4-FFF2-40B4-BE49-F238E27FC236}">
              <a16:creationId xmlns:a16="http://schemas.microsoft.com/office/drawing/2014/main" id="{078D73B4-F8EA-46EC-8E78-B9299509771D}"/>
            </a:ext>
          </a:extLst>
        </xdr:cNvPr>
        <xdr:cNvSpPr txBox="1"/>
      </xdr:nvSpPr>
      <xdr:spPr>
        <a:xfrm>
          <a:off x="7509587" y="1722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133811</xdr:rowOff>
    </xdr:from>
    <xdr:ext cx="469744" cy="259045"/>
    <xdr:sp macro="" textlink="">
      <xdr:nvSpPr>
        <xdr:cNvPr id="381" name="n_3mainValue【市民会館】&#10;一人当たり面積">
          <a:extLst>
            <a:ext uri="{FF2B5EF4-FFF2-40B4-BE49-F238E27FC236}">
              <a16:creationId xmlns:a16="http://schemas.microsoft.com/office/drawing/2014/main" id="{C0641B60-A354-470E-8D1E-F473E50FA311}"/>
            </a:ext>
          </a:extLst>
        </xdr:cNvPr>
        <xdr:cNvSpPr txBox="1"/>
      </xdr:nvSpPr>
      <xdr:spPr>
        <a:xfrm>
          <a:off x="6712027" y="1723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6428C965-AD22-47E2-83D7-F910A239BA1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CE140AE9-B023-410D-8F6F-2644350FD53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A7B5D59-51C6-48AF-89F4-D9F902BD037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1E1B39E5-1FA1-4B25-974E-79B9C44D153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A68EFED4-6FAD-4F0F-A0F5-F8197817210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2E484186-5EE7-41D1-835B-E8B21DE4DC7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5BB5C71F-69E2-4118-8BDE-5C5CC0575E9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375F88C-EEF6-4C34-A448-AE0AC5FE9F5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41F75E91-8ADA-486C-855C-C2169E7B287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CBC1A1EE-1200-48CC-BC97-A52B968452C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0A19C9D5-E5B8-40D3-831C-9F721455A4A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a:extLst>
            <a:ext uri="{FF2B5EF4-FFF2-40B4-BE49-F238E27FC236}">
              <a16:creationId xmlns:a16="http://schemas.microsoft.com/office/drawing/2014/main" id="{F6946B78-D48A-4252-B4F8-98A3C64BC348}"/>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4" name="テキスト ボックス 393">
          <a:extLst>
            <a:ext uri="{FF2B5EF4-FFF2-40B4-BE49-F238E27FC236}">
              <a16:creationId xmlns:a16="http://schemas.microsoft.com/office/drawing/2014/main" id="{AFCC044B-6902-46F4-B7A6-98EF22C1DC78}"/>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a:extLst>
            <a:ext uri="{FF2B5EF4-FFF2-40B4-BE49-F238E27FC236}">
              <a16:creationId xmlns:a16="http://schemas.microsoft.com/office/drawing/2014/main" id="{2B6C66EB-67DE-46E2-954D-809F7A6C792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a:extLst>
            <a:ext uri="{FF2B5EF4-FFF2-40B4-BE49-F238E27FC236}">
              <a16:creationId xmlns:a16="http://schemas.microsoft.com/office/drawing/2014/main" id="{D8CC234A-F011-48E5-B8A8-D0E4E91C1BE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a:extLst>
            <a:ext uri="{FF2B5EF4-FFF2-40B4-BE49-F238E27FC236}">
              <a16:creationId xmlns:a16="http://schemas.microsoft.com/office/drawing/2014/main" id="{7A76E991-3404-4C1A-A973-82ECA482FD6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a:extLst>
            <a:ext uri="{FF2B5EF4-FFF2-40B4-BE49-F238E27FC236}">
              <a16:creationId xmlns:a16="http://schemas.microsoft.com/office/drawing/2014/main" id="{C58FA0FB-7631-44A5-A893-F0C53333D7B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a:extLst>
            <a:ext uri="{FF2B5EF4-FFF2-40B4-BE49-F238E27FC236}">
              <a16:creationId xmlns:a16="http://schemas.microsoft.com/office/drawing/2014/main" id="{6A948A42-FA31-48FF-822F-7A021CDFB93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a:extLst>
            <a:ext uri="{FF2B5EF4-FFF2-40B4-BE49-F238E27FC236}">
              <a16:creationId xmlns:a16="http://schemas.microsoft.com/office/drawing/2014/main" id="{153C6B95-C47B-421E-95C2-5007D82AC964}"/>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a:extLst>
            <a:ext uri="{FF2B5EF4-FFF2-40B4-BE49-F238E27FC236}">
              <a16:creationId xmlns:a16="http://schemas.microsoft.com/office/drawing/2014/main" id="{2B5D76E8-4E8A-4FAE-97F4-95245B30192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a:extLst>
            <a:ext uri="{FF2B5EF4-FFF2-40B4-BE49-F238E27FC236}">
              <a16:creationId xmlns:a16="http://schemas.microsoft.com/office/drawing/2014/main" id="{F385DB97-CF1F-4944-91AF-673A78F2491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a:extLst>
            <a:ext uri="{FF2B5EF4-FFF2-40B4-BE49-F238E27FC236}">
              <a16:creationId xmlns:a16="http://schemas.microsoft.com/office/drawing/2014/main" id="{171D4B02-3105-4CEB-A79C-7E584CE3FE7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4" name="テキスト ボックス 403">
          <a:extLst>
            <a:ext uri="{FF2B5EF4-FFF2-40B4-BE49-F238E27FC236}">
              <a16:creationId xmlns:a16="http://schemas.microsoft.com/office/drawing/2014/main" id="{08ACCD14-F33B-4364-A4A2-7F741E8C0E23}"/>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E123C71B-2AE6-406E-8549-7016E53AD4B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61992B26-745E-444F-8EBA-90057046949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7" name="直線コネクタ 406">
          <a:extLst>
            <a:ext uri="{FF2B5EF4-FFF2-40B4-BE49-F238E27FC236}">
              <a16:creationId xmlns:a16="http://schemas.microsoft.com/office/drawing/2014/main" id="{400FD0B0-B5ED-4EEF-A925-2E579B4B1F75}"/>
            </a:ext>
          </a:extLst>
        </xdr:cNvPr>
        <xdr:cNvCxnSpPr/>
      </xdr:nvCxnSpPr>
      <xdr:spPr>
        <a:xfrm flipV="1">
          <a:off x="14375764" y="560015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8" name="【一般廃棄物処理施設】&#10;有形固定資産減価償却率最小値テキスト">
          <a:extLst>
            <a:ext uri="{FF2B5EF4-FFF2-40B4-BE49-F238E27FC236}">
              <a16:creationId xmlns:a16="http://schemas.microsoft.com/office/drawing/2014/main" id="{36E4C471-B7C3-4A66-8EA0-4ACDF5BAD92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9" name="直線コネクタ 408">
          <a:extLst>
            <a:ext uri="{FF2B5EF4-FFF2-40B4-BE49-F238E27FC236}">
              <a16:creationId xmlns:a16="http://schemas.microsoft.com/office/drawing/2014/main" id="{FA461AD7-EFCA-41BC-B6FD-C852AC46897A}"/>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10" name="【一般廃棄物処理施設】&#10;有形固定資産減価償却率最大値テキスト">
          <a:extLst>
            <a:ext uri="{FF2B5EF4-FFF2-40B4-BE49-F238E27FC236}">
              <a16:creationId xmlns:a16="http://schemas.microsoft.com/office/drawing/2014/main" id="{54485D70-351D-4BE4-B33F-E89F35E678DF}"/>
            </a:ext>
          </a:extLst>
        </xdr:cNvPr>
        <xdr:cNvSpPr txBox="1"/>
      </xdr:nvSpPr>
      <xdr:spPr>
        <a:xfrm>
          <a:off x="1441450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11" name="直線コネクタ 410">
          <a:extLst>
            <a:ext uri="{FF2B5EF4-FFF2-40B4-BE49-F238E27FC236}">
              <a16:creationId xmlns:a16="http://schemas.microsoft.com/office/drawing/2014/main" id="{0D64229D-D9CE-4A20-A80C-1F3D3AA736B4}"/>
            </a:ext>
          </a:extLst>
        </xdr:cNvPr>
        <xdr:cNvCxnSpPr/>
      </xdr:nvCxnSpPr>
      <xdr:spPr>
        <a:xfrm>
          <a:off x="1428750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5E4F089-F2D2-4B08-A111-BE36091950BC}"/>
            </a:ext>
          </a:extLst>
        </xdr:cNvPr>
        <xdr:cNvSpPr txBox="1"/>
      </xdr:nvSpPr>
      <xdr:spPr>
        <a:xfrm>
          <a:off x="144145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13" name="フローチャート: 判断 412">
          <a:extLst>
            <a:ext uri="{FF2B5EF4-FFF2-40B4-BE49-F238E27FC236}">
              <a16:creationId xmlns:a16="http://schemas.microsoft.com/office/drawing/2014/main" id="{307989C5-E538-4C70-A971-0CA736FEB2DD}"/>
            </a:ext>
          </a:extLst>
        </xdr:cNvPr>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4" name="フローチャート: 判断 413">
          <a:extLst>
            <a:ext uri="{FF2B5EF4-FFF2-40B4-BE49-F238E27FC236}">
              <a16:creationId xmlns:a16="http://schemas.microsoft.com/office/drawing/2014/main" id="{80C2DF7B-DA69-4B9B-B68A-7ED279501A5B}"/>
            </a:ext>
          </a:extLst>
        </xdr:cNvPr>
        <xdr:cNvSpPr/>
      </xdr:nvSpPr>
      <xdr:spPr>
        <a:xfrm>
          <a:off x="135788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15" name="フローチャート: 判断 414">
          <a:extLst>
            <a:ext uri="{FF2B5EF4-FFF2-40B4-BE49-F238E27FC236}">
              <a16:creationId xmlns:a16="http://schemas.microsoft.com/office/drawing/2014/main" id="{45887D9F-34F8-4750-9E95-5731456CB514}"/>
            </a:ext>
          </a:extLst>
        </xdr:cNvPr>
        <xdr:cNvSpPr/>
      </xdr:nvSpPr>
      <xdr:spPr>
        <a:xfrm>
          <a:off x="1280414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6" name="フローチャート: 判断 415">
          <a:extLst>
            <a:ext uri="{FF2B5EF4-FFF2-40B4-BE49-F238E27FC236}">
              <a16:creationId xmlns:a16="http://schemas.microsoft.com/office/drawing/2014/main" id="{AC698CF5-D7F9-43E9-A35A-2A02736E5D8F}"/>
            </a:ext>
          </a:extLst>
        </xdr:cNvPr>
        <xdr:cNvSpPr/>
      </xdr:nvSpPr>
      <xdr:spPr>
        <a:xfrm>
          <a:off x="12029440" y="66303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17" name="フローチャート: 判断 416">
          <a:extLst>
            <a:ext uri="{FF2B5EF4-FFF2-40B4-BE49-F238E27FC236}">
              <a16:creationId xmlns:a16="http://schemas.microsoft.com/office/drawing/2014/main" id="{4AFA67E2-F277-4E21-82CF-1F64C53EE129}"/>
            </a:ext>
          </a:extLst>
        </xdr:cNvPr>
        <xdr:cNvSpPr/>
      </xdr:nvSpPr>
      <xdr:spPr>
        <a:xfrm>
          <a:off x="112318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D9F37A81-9B2D-4EB7-9EAC-318BEB6C263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8D9C090F-9B2B-4F13-83ED-C56DB9EB725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2868891B-0E53-4BFB-8451-9D2D6E24983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1B938528-6FF3-499D-BFC3-85886DA9117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AB8B968D-960C-466F-8034-D12E34B4C8A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423" name="楕円 422">
          <a:extLst>
            <a:ext uri="{FF2B5EF4-FFF2-40B4-BE49-F238E27FC236}">
              <a16:creationId xmlns:a16="http://schemas.microsoft.com/office/drawing/2014/main" id="{210596E7-433D-4035-B588-026DFA1F5420}"/>
            </a:ext>
          </a:extLst>
        </xdr:cNvPr>
        <xdr:cNvSpPr/>
      </xdr:nvSpPr>
      <xdr:spPr>
        <a:xfrm>
          <a:off x="14325600" y="69084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13624</xdr:rowOff>
    </xdr:from>
    <xdr:ext cx="405111" cy="259045"/>
    <xdr:sp macro="" textlink="">
      <xdr:nvSpPr>
        <xdr:cNvPr id="424" name="【一般廃棄物処理施設】&#10;有形固定資産減価償却率該当値テキスト">
          <a:extLst>
            <a:ext uri="{FF2B5EF4-FFF2-40B4-BE49-F238E27FC236}">
              <a16:creationId xmlns:a16="http://schemas.microsoft.com/office/drawing/2014/main" id="{BBD6A734-FA20-48FC-99B6-20C45AC4FF64}"/>
            </a:ext>
          </a:extLst>
        </xdr:cNvPr>
        <xdr:cNvSpPr txBox="1"/>
      </xdr:nvSpPr>
      <xdr:spPr>
        <a:xfrm>
          <a:off x="14414500" y="688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159294</xdr:rowOff>
    </xdr:from>
    <xdr:to>
      <xdr:col>81</xdr:col>
      <xdr:colOff>101600</xdr:colOff>
      <xdr:row>41</xdr:row>
      <xdr:rowOff>89444</xdr:rowOff>
    </xdr:to>
    <xdr:sp macro="" textlink="">
      <xdr:nvSpPr>
        <xdr:cNvPr id="425" name="楕円 424">
          <a:extLst>
            <a:ext uri="{FF2B5EF4-FFF2-40B4-BE49-F238E27FC236}">
              <a16:creationId xmlns:a16="http://schemas.microsoft.com/office/drawing/2014/main" id="{12893BB4-54DF-423E-9D0E-5A6C99A73E65}"/>
            </a:ext>
          </a:extLst>
        </xdr:cNvPr>
        <xdr:cNvSpPr/>
      </xdr:nvSpPr>
      <xdr:spPr>
        <a:xfrm>
          <a:off x="13578840" y="686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38644</xdr:rowOff>
    </xdr:from>
    <xdr:to>
      <xdr:col>85</xdr:col>
      <xdr:colOff>127000</xdr:colOff>
      <xdr:row>41</xdr:row>
      <xdr:rowOff>85997</xdr:rowOff>
    </xdr:to>
    <xdr:cxnSp macro="">
      <xdr:nvCxnSpPr>
        <xdr:cNvPr id="426" name="直線コネクタ 425">
          <a:extLst>
            <a:ext uri="{FF2B5EF4-FFF2-40B4-BE49-F238E27FC236}">
              <a16:creationId xmlns:a16="http://schemas.microsoft.com/office/drawing/2014/main" id="{02A64F2E-855F-4C90-930A-3D2EC0EE2BDC}"/>
            </a:ext>
          </a:extLst>
        </xdr:cNvPr>
        <xdr:cNvCxnSpPr/>
      </xdr:nvCxnSpPr>
      <xdr:spPr>
        <a:xfrm>
          <a:off x="13629640" y="6911884"/>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427" name="楕円 426">
          <a:extLst>
            <a:ext uri="{FF2B5EF4-FFF2-40B4-BE49-F238E27FC236}">
              <a16:creationId xmlns:a16="http://schemas.microsoft.com/office/drawing/2014/main" id="{06076049-3625-4806-82C5-8ADF5C94B370}"/>
            </a:ext>
          </a:extLst>
        </xdr:cNvPr>
        <xdr:cNvSpPr/>
      </xdr:nvSpPr>
      <xdr:spPr>
        <a:xfrm>
          <a:off x="12804140" y="6815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161109</xdr:rowOff>
    </xdr:from>
    <xdr:to>
      <xdr:col>81</xdr:col>
      <xdr:colOff>50800</xdr:colOff>
      <xdr:row>41</xdr:row>
      <xdr:rowOff>38644</xdr:rowOff>
    </xdr:to>
    <xdr:cxnSp macro="">
      <xdr:nvCxnSpPr>
        <xdr:cNvPr id="428" name="直線コネクタ 427">
          <a:extLst>
            <a:ext uri="{FF2B5EF4-FFF2-40B4-BE49-F238E27FC236}">
              <a16:creationId xmlns:a16="http://schemas.microsoft.com/office/drawing/2014/main" id="{A5F7EEF5-935C-47A1-83E5-13530D2769C0}"/>
            </a:ext>
          </a:extLst>
        </xdr:cNvPr>
        <xdr:cNvCxnSpPr/>
      </xdr:nvCxnSpPr>
      <xdr:spPr>
        <a:xfrm>
          <a:off x="12854940" y="6866709"/>
          <a:ext cx="7747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62956</xdr:rowOff>
    </xdr:from>
    <xdr:to>
      <xdr:col>72</xdr:col>
      <xdr:colOff>38100</xdr:colOff>
      <xdr:row>40</xdr:row>
      <xdr:rowOff>164556</xdr:rowOff>
    </xdr:to>
    <xdr:sp macro="" textlink="">
      <xdr:nvSpPr>
        <xdr:cNvPr id="429" name="楕円 428">
          <a:extLst>
            <a:ext uri="{FF2B5EF4-FFF2-40B4-BE49-F238E27FC236}">
              <a16:creationId xmlns:a16="http://schemas.microsoft.com/office/drawing/2014/main" id="{D70A33F2-891A-454A-A8D2-28F861EC8274}"/>
            </a:ext>
          </a:extLst>
        </xdr:cNvPr>
        <xdr:cNvSpPr/>
      </xdr:nvSpPr>
      <xdr:spPr>
        <a:xfrm>
          <a:off x="12029440" y="6768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113756</xdr:rowOff>
    </xdr:from>
    <xdr:to>
      <xdr:col>76</xdr:col>
      <xdr:colOff>114300</xdr:colOff>
      <xdr:row>40</xdr:row>
      <xdr:rowOff>161109</xdr:rowOff>
    </xdr:to>
    <xdr:cxnSp macro="">
      <xdr:nvCxnSpPr>
        <xdr:cNvPr id="430" name="直線コネクタ 429">
          <a:extLst>
            <a:ext uri="{FF2B5EF4-FFF2-40B4-BE49-F238E27FC236}">
              <a16:creationId xmlns:a16="http://schemas.microsoft.com/office/drawing/2014/main" id="{4862ABC2-4AB2-499A-8FDB-5459B5F0A169}"/>
            </a:ext>
          </a:extLst>
        </xdr:cNvPr>
        <xdr:cNvCxnSpPr/>
      </xdr:nvCxnSpPr>
      <xdr:spPr>
        <a:xfrm>
          <a:off x="12072620" y="6819356"/>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31" name="n_1aveValue【一般廃棄物処理施設】&#10;有形固定資産減価償却率">
          <a:extLst>
            <a:ext uri="{FF2B5EF4-FFF2-40B4-BE49-F238E27FC236}">
              <a16:creationId xmlns:a16="http://schemas.microsoft.com/office/drawing/2014/main" id="{12D86D6D-D403-40E8-B4E2-4AB7CFFE57F2}"/>
            </a:ext>
          </a:extLst>
        </xdr:cNvPr>
        <xdr:cNvSpPr txBox="1"/>
      </xdr:nvSpPr>
      <xdr:spPr>
        <a:xfrm>
          <a:off x="13437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432" name="n_2aveValue【一般廃棄物処理施設】&#10;有形固定資産減価償却率">
          <a:extLst>
            <a:ext uri="{FF2B5EF4-FFF2-40B4-BE49-F238E27FC236}">
              <a16:creationId xmlns:a16="http://schemas.microsoft.com/office/drawing/2014/main" id="{4ACA11B0-3E6A-4093-B3FA-6AF8EE4986B0}"/>
            </a:ext>
          </a:extLst>
        </xdr:cNvPr>
        <xdr:cNvSpPr txBox="1"/>
      </xdr:nvSpPr>
      <xdr:spPr>
        <a:xfrm>
          <a:off x="1267524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433" name="n_3aveValue【一般廃棄物処理施設】&#10;有形固定資産減価償却率">
          <a:extLst>
            <a:ext uri="{FF2B5EF4-FFF2-40B4-BE49-F238E27FC236}">
              <a16:creationId xmlns:a16="http://schemas.microsoft.com/office/drawing/2014/main" id="{388BC2E3-0EC4-4792-9AAE-3A8CE1D69661}"/>
            </a:ext>
          </a:extLst>
        </xdr:cNvPr>
        <xdr:cNvSpPr txBox="1"/>
      </xdr:nvSpPr>
      <xdr:spPr>
        <a:xfrm>
          <a:off x="11900544" y="640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34" name="n_4aveValue【一般廃棄物処理施設】&#10;有形固定資産減価償却率">
          <a:extLst>
            <a:ext uri="{FF2B5EF4-FFF2-40B4-BE49-F238E27FC236}">
              <a16:creationId xmlns:a16="http://schemas.microsoft.com/office/drawing/2014/main" id="{D13F77B1-6F68-4BA5-A2E7-01DD79E0BEF1}"/>
            </a:ext>
          </a:extLst>
        </xdr:cNvPr>
        <xdr:cNvSpPr txBox="1"/>
      </xdr:nvSpPr>
      <xdr:spPr>
        <a:xfrm>
          <a:off x="1110298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80571</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AAC8754E-CBC9-41B7-802C-EC9B1A0ED53C}"/>
            </a:ext>
          </a:extLst>
        </xdr:cNvPr>
        <xdr:cNvSpPr txBox="1"/>
      </xdr:nvSpPr>
      <xdr:spPr>
        <a:xfrm>
          <a:off x="13437244" y="695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436" name="n_2mainValue【一般廃棄物処理施設】&#10;有形固定資産減価償却率">
          <a:extLst>
            <a:ext uri="{FF2B5EF4-FFF2-40B4-BE49-F238E27FC236}">
              <a16:creationId xmlns:a16="http://schemas.microsoft.com/office/drawing/2014/main" id="{BCDADB41-B153-4297-8095-3FFB0B62A0BA}"/>
            </a:ext>
          </a:extLst>
        </xdr:cNvPr>
        <xdr:cNvSpPr txBox="1"/>
      </xdr:nvSpPr>
      <xdr:spPr>
        <a:xfrm>
          <a:off x="12675244" y="690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155683</xdr:rowOff>
    </xdr:from>
    <xdr:ext cx="405111" cy="259045"/>
    <xdr:sp macro="" textlink="">
      <xdr:nvSpPr>
        <xdr:cNvPr id="437" name="n_3mainValue【一般廃棄物処理施設】&#10;有形固定資産減価償却率">
          <a:extLst>
            <a:ext uri="{FF2B5EF4-FFF2-40B4-BE49-F238E27FC236}">
              <a16:creationId xmlns:a16="http://schemas.microsoft.com/office/drawing/2014/main" id="{F5C2B242-C409-4504-8F33-A165E26BECB5}"/>
            </a:ext>
          </a:extLst>
        </xdr:cNvPr>
        <xdr:cNvSpPr txBox="1"/>
      </xdr:nvSpPr>
      <xdr:spPr>
        <a:xfrm>
          <a:off x="11900544" y="68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a:extLst>
            <a:ext uri="{FF2B5EF4-FFF2-40B4-BE49-F238E27FC236}">
              <a16:creationId xmlns:a16="http://schemas.microsoft.com/office/drawing/2014/main" id="{477EF71E-007E-4E55-B6DE-A89BBEB7A45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a:extLst>
            <a:ext uri="{FF2B5EF4-FFF2-40B4-BE49-F238E27FC236}">
              <a16:creationId xmlns:a16="http://schemas.microsoft.com/office/drawing/2014/main" id="{0D1E8279-F95F-49AB-ACB8-4FD80DB2433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a:extLst>
            <a:ext uri="{FF2B5EF4-FFF2-40B4-BE49-F238E27FC236}">
              <a16:creationId xmlns:a16="http://schemas.microsoft.com/office/drawing/2014/main" id="{2E631C0F-6EE5-469F-8055-89FE47A7475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a:extLst>
            <a:ext uri="{FF2B5EF4-FFF2-40B4-BE49-F238E27FC236}">
              <a16:creationId xmlns:a16="http://schemas.microsoft.com/office/drawing/2014/main" id="{3BDEAAC9-3E1A-4183-A241-27451779809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a:extLst>
            <a:ext uri="{FF2B5EF4-FFF2-40B4-BE49-F238E27FC236}">
              <a16:creationId xmlns:a16="http://schemas.microsoft.com/office/drawing/2014/main" id="{79D507FC-BB93-4C5F-880A-EC8E8236082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a:extLst>
            <a:ext uri="{FF2B5EF4-FFF2-40B4-BE49-F238E27FC236}">
              <a16:creationId xmlns:a16="http://schemas.microsoft.com/office/drawing/2014/main" id="{835B70D5-EBFD-4588-8E7E-FD624ADE3A9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a:extLst>
            <a:ext uri="{FF2B5EF4-FFF2-40B4-BE49-F238E27FC236}">
              <a16:creationId xmlns:a16="http://schemas.microsoft.com/office/drawing/2014/main" id="{CCA75F06-BD2C-405D-9788-0821C01ED3C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a:extLst>
            <a:ext uri="{FF2B5EF4-FFF2-40B4-BE49-F238E27FC236}">
              <a16:creationId xmlns:a16="http://schemas.microsoft.com/office/drawing/2014/main" id="{7737CE33-4467-4474-A12A-3DF9FBC9782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a:extLst>
            <a:ext uri="{FF2B5EF4-FFF2-40B4-BE49-F238E27FC236}">
              <a16:creationId xmlns:a16="http://schemas.microsoft.com/office/drawing/2014/main" id="{0E19209D-FA29-4456-9C4A-8422B72C4E4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a:extLst>
            <a:ext uri="{FF2B5EF4-FFF2-40B4-BE49-F238E27FC236}">
              <a16:creationId xmlns:a16="http://schemas.microsoft.com/office/drawing/2014/main" id="{5247DFDA-D248-47CC-A619-0BE589D1596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8" name="直線コネクタ 447">
          <a:extLst>
            <a:ext uri="{FF2B5EF4-FFF2-40B4-BE49-F238E27FC236}">
              <a16:creationId xmlns:a16="http://schemas.microsoft.com/office/drawing/2014/main" id="{09B8B9A0-F209-4DE8-AC12-7B8563F56209}"/>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9" name="テキスト ボックス 448">
          <a:extLst>
            <a:ext uri="{FF2B5EF4-FFF2-40B4-BE49-F238E27FC236}">
              <a16:creationId xmlns:a16="http://schemas.microsoft.com/office/drawing/2014/main" id="{412A29C4-1B7B-40C5-BE33-0255D07FC518}"/>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0" name="直線コネクタ 449">
          <a:extLst>
            <a:ext uri="{FF2B5EF4-FFF2-40B4-BE49-F238E27FC236}">
              <a16:creationId xmlns:a16="http://schemas.microsoft.com/office/drawing/2014/main" id="{5CEF9B4A-79CD-4740-9A6A-4CD814C1710D}"/>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1" name="テキスト ボックス 450">
          <a:extLst>
            <a:ext uri="{FF2B5EF4-FFF2-40B4-BE49-F238E27FC236}">
              <a16:creationId xmlns:a16="http://schemas.microsoft.com/office/drawing/2014/main" id="{732A75EA-B1A3-4F8A-A91A-A19997434E3A}"/>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2" name="直線コネクタ 451">
          <a:extLst>
            <a:ext uri="{FF2B5EF4-FFF2-40B4-BE49-F238E27FC236}">
              <a16:creationId xmlns:a16="http://schemas.microsoft.com/office/drawing/2014/main" id="{00CB3665-CE1B-45A0-A65E-294BCA4179E2}"/>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3" name="テキスト ボックス 452">
          <a:extLst>
            <a:ext uri="{FF2B5EF4-FFF2-40B4-BE49-F238E27FC236}">
              <a16:creationId xmlns:a16="http://schemas.microsoft.com/office/drawing/2014/main" id="{6BA25DCA-7A9B-46A9-8CEB-677DC89E5F04}"/>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4" name="直線コネクタ 453">
          <a:extLst>
            <a:ext uri="{FF2B5EF4-FFF2-40B4-BE49-F238E27FC236}">
              <a16:creationId xmlns:a16="http://schemas.microsoft.com/office/drawing/2014/main" id="{8AA1961C-0EBA-4A36-973C-5161FB77ABA2}"/>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5" name="テキスト ボックス 454">
          <a:extLst>
            <a:ext uri="{FF2B5EF4-FFF2-40B4-BE49-F238E27FC236}">
              <a16:creationId xmlns:a16="http://schemas.microsoft.com/office/drawing/2014/main" id="{3A63B2C1-D8F1-44D4-93B7-4883A43B852E}"/>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6" name="直線コネクタ 455">
          <a:extLst>
            <a:ext uri="{FF2B5EF4-FFF2-40B4-BE49-F238E27FC236}">
              <a16:creationId xmlns:a16="http://schemas.microsoft.com/office/drawing/2014/main" id="{15C33014-6409-4D35-867E-7F2A5C42C81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7" name="テキスト ボックス 456">
          <a:extLst>
            <a:ext uri="{FF2B5EF4-FFF2-40B4-BE49-F238E27FC236}">
              <a16:creationId xmlns:a16="http://schemas.microsoft.com/office/drawing/2014/main" id="{0AEBE118-3640-44B4-A240-FAFB958A3F22}"/>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8" name="直線コネクタ 457">
          <a:extLst>
            <a:ext uri="{FF2B5EF4-FFF2-40B4-BE49-F238E27FC236}">
              <a16:creationId xmlns:a16="http://schemas.microsoft.com/office/drawing/2014/main" id="{F4B38F5B-D948-4447-9174-0CE30C5BB72B}"/>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9" name="テキスト ボックス 458">
          <a:extLst>
            <a:ext uri="{FF2B5EF4-FFF2-40B4-BE49-F238E27FC236}">
              <a16:creationId xmlns:a16="http://schemas.microsoft.com/office/drawing/2014/main" id="{A2E77E6F-C8A9-4D3A-A86C-3C57A8E021C0}"/>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39871E7D-84A0-425C-AF8C-B5E4751F263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1" name="テキスト ボックス 460">
          <a:extLst>
            <a:ext uri="{FF2B5EF4-FFF2-40B4-BE49-F238E27FC236}">
              <a16:creationId xmlns:a16="http://schemas.microsoft.com/office/drawing/2014/main" id="{16D93C69-CC6D-4829-B87F-745D5FB44EDF}"/>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a:extLst>
            <a:ext uri="{FF2B5EF4-FFF2-40B4-BE49-F238E27FC236}">
              <a16:creationId xmlns:a16="http://schemas.microsoft.com/office/drawing/2014/main" id="{77EE5439-4458-4FE9-88ED-1353C52C29B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63" name="直線コネクタ 462">
          <a:extLst>
            <a:ext uri="{FF2B5EF4-FFF2-40B4-BE49-F238E27FC236}">
              <a16:creationId xmlns:a16="http://schemas.microsoft.com/office/drawing/2014/main" id="{65FEC8AC-48AF-4429-863E-1493A8B604F5}"/>
            </a:ext>
          </a:extLst>
        </xdr:cNvPr>
        <xdr:cNvCxnSpPr/>
      </xdr:nvCxnSpPr>
      <xdr:spPr>
        <a:xfrm flipV="1">
          <a:off x="19509104" y="5571474"/>
          <a:ext cx="0" cy="155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64" name="【一般廃棄物処理施設】&#10;一人当たり有形固定資産（償却資産）額最小値テキスト">
          <a:extLst>
            <a:ext uri="{FF2B5EF4-FFF2-40B4-BE49-F238E27FC236}">
              <a16:creationId xmlns:a16="http://schemas.microsoft.com/office/drawing/2014/main" id="{45CE98FF-0581-41E4-A035-D57F3794A92E}"/>
            </a:ext>
          </a:extLst>
        </xdr:cNvPr>
        <xdr:cNvSpPr txBox="1"/>
      </xdr:nvSpPr>
      <xdr:spPr>
        <a:xfrm>
          <a:off x="19547840" y="7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65" name="直線コネクタ 464">
          <a:extLst>
            <a:ext uri="{FF2B5EF4-FFF2-40B4-BE49-F238E27FC236}">
              <a16:creationId xmlns:a16="http://schemas.microsoft.com/office/drawing/2014/main" id="{9739D7C3-52AC-4F02-84C0-057F501A168D}"/>
            </a:ext>
          </a:extLst>
        </xdr:cNvPr>
        <xdr:cNvCxnSpPr/>
      </xdr:nvCxnSpPr>
      <xdr:spPr>
        <a:xfrm>
          <a:off x="19443700" y="7127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66" name="【一般廃棄物処理施設】&#10;一人当たり有形固定資産（償却資産）額最大値テキスト">
          <a:extLst>
            <a:ext uri="{FF2B5EF4-FFF2-40B4-BE49-F238E27FC236}">
              <a16:creationId xmlns:a16="http://schemas.microsoft.com/office/drawing/2014/main" id="{9D249C54-EC2F-43C0-9658-A79257695C85}"/>
            </a:ext>
          </a:extLst>
        </xdr:cNvPr>
        <xdr:cNvSpPr txBox="1"/>
      </xdr:nvSpPr>
      <xdr:spPr>
        <a:xfrm>
          <a:off x="19547840" y="5354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67" name="直線コネクタ 466">
          <a:extLst>
            <a:ext uri="{FF2B5EF4-FFF2-40B4-BE49-F238E27FC236}">
              <a16:creationId xmlns:a16="http://schemas.microsoft.com/office/drawing/2014/main" id="{55E5585A-1BE3-4B52-B3D3-BBA27DA00C3D}"/>
            </a:ext>
          </a:extLst>
        </xdr:cNvPr>
        <xdr:cNvCxnSpPr/>
      </xdr:nvCxnSpPr>
      <xdr:spPr>
        <a:xfrm>
          <a:off x="19443700" y="5571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68" name="【一般廃棄物処理施設】&#10;一人当たり有形固定資産（償却資産）額平均値テキスト">
          <a:extLst>
            <a:ext uri="{FF2B5EF4-FFF2-40B4-BE49-F238E27FC236}">
              <a16:creationId xmlns:a16="http://schemas.microsoft.com/office/drawing/2014/main" id="{B18041FA-4D66-4054-910C-054925AD3A6E}"/>
            </a:ext>
          </a:extLst>
        </xdr:cNvPr>
        <xdr:cNvSpPr txBox="1"/>
      </xdr:nvSpPr>
      <xdr:spPr>
        <a:xfrm>
          <a:off x="19547840" y="6674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9" name="フローチャート: 判断 468">
          <a:extLst>
            <a:ext uri="{FF2B5EF4-FFF2-40B4-BE49-F238E27FC236}">
              <a16:creationId xmlns:a16="http://schemas.microsoft.com/office/drawing/2014/main" id="{10FEF4BA-C629-43A0-91D0-B50D7ED990A0}"/>
            </a:ext>
          </a:extLst>
        </xdr:cNvPr>
        <xdr:cNvSpPr/>
      </xdr:nvSpPr>
      <xdr:spPr>
        <a:xfrm>
          <a:off x="19458940" y="6819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70" name="フローチャート: 判断 469">
          <a:extLst>
            <a:ext uri="{FF2B5EF4-FFF2-40B4-BE49-F238E27FC236}">
              <a16:creationId xmlns:a16="http://schemas.microsoft.com/office/drawing/2014/main" id="{0B11CDA9-A75E-4BD0-BCBE-42C128D658AA}"/>
            </a:ext>
          </a:extLst>
        </xdr:cNvPr>
        <xdr:cNvSpPr/>
      </xdr:nvSpPr>
      <xdr:spPr>
        <a:xfrm>
          <a:off x="18735040" y="6816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71" name="フローチャート: 判断 470">
          <a:extLst>
            <a:ext uri="{FF2B5EF4-FFF2-40B4-BE49-F238E27FC236}">
              <a16:creationId xmlns:a16="http://schemas.microsoft.com/office/drawing/2014/main" id="{021D05D7-6F1F-44A2-BAB3-D0A022FB3ACB}"/>
            </a:ext>
          </a:extLst>
        </xdr:cNvPr>
        <xdr:cNvSpPr/>
      </xdr:nvSpPr>
      <xdr:spPr>
        <a:xfrm>
          <a:off x="17937480" y="6865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72" name="フローチャート: 判断 471">
          <a:extLst>
            <a:ext uri="{FF2B5EF4-FFF2-40B4-BE49-F238E27FC236}">
              <a16:creationId xmlns:a16="http://schemas.microsoft.com/office/drawing/2014/main" id="{878DA215-8AFC-4697-A5E2-E423348F48F7}"/>
            </a:ext>
          </a:extLst>
        </xdr:cNvPr>
        <xdr:cNvSpPr/>
      </xdr:nvSpPr>
      <xdr:spPr>
        <a:xfrm>
          <a:off x="17162780" y="6861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73" name="フローチャート: 判断 472">
          <a:extLst>
            <a:ext uri="{FF2B5EF4-FFF2-40B4-BE49-F238E27FC236}">
              <a16:creationId xmlns:a16="http://schemas.microsoft.com/office/drawing/2014/main" id="{08B4D58C-6A90-4737-9D68-036339F87343}"/>
            </a:ext>
          </a:extLst>
        </xdr:cNvPr>
        <xdr:cNvSpPr/>
      </xdr:nvSpPr>
      <xdr:spPr>
        <a:xfrm>
          <a:off x="16388080" y="687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BC64B5C3-2BAD-475B-8104-ABDBB7D0CA3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918C7610-EF40-4AC0-A427-4A4C15BADEA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527524E5-6BD8-4F5D-BA17-366A32F8DFE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89B70344-9BA9-4C38-A404-6DA33530C82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749BE3AF-B923-486E-B79B-219BA5A7722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13805</xdr:rowOff>
    </xdr:from>
    <xdr:to>
      <xdr:col>116</xdr:col>
      <xdr:colOff>114300</xdr:colOff>
      <xdr:row>41</xdr:row>
      <xdr:rowOff>115405</xdr:rowOff>
    </xdr:to>
    <xdr:sp macro="" textlink="">
      <xdr:nvSpPr>
        <xdr:cNvPr id="479" name="楕円 478">
          <a:extLst>
            <a:ext uri="{FF2B5EF4-FFF2-40B4-BE49-F238E27FC236}">
              <a16:creationId xmlns:a16="http://schemas.microsoft.com/office/drawing/2014/main" id="{A4BEB012-C99E-4184-B125-BC15DDE33FE8}"/>
            </a:ext>
          </a:extLst>
        </xdr:cNvPr>
        <xdr:cNvSpPr/>
      </xdr:nvSpPr>
      <xdr:spPr>
        <a:xfrm>
          <a:off x="19458940" y="68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163682</xdr:rowOff>
    </xdr:from>
    <xdr:ext cx="599010" cy="259045"/>
    <xdr:sp macro="" textlink="">
      <xdr:nvSpPr>
        <xdr:cNvPr id="480" name="【一般廃棄物処理施設】&#10;一人当たり有形固定資産（償却資産）額該当値テキスト">
          <a:extLst>
            <a:ext uri="{FF2B5EF4-FFF2-40B4-BE49-F238E27FC236}">
              <a16:creationId xmlns:a16="http://schemas.microsoft.com/office/drawing/2014/main" id="{B54A4325-C7CB-4D12-BC9B-8937BA62663C}"/>
            </a:ext>
          </a:extLst>
        </xdr:cNvPr>
        <xdr:cNvSpPr txBox="1"/>
      </xdr:nvSpPr>
      <xdr:spPr>
        <a:xfrm>
          <a:off x="19547840" y="686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14440</xdr:rowOff>
    </xdr:from>
    <xdr:to>
      <xdr:col>112</xdr:col>
      <xdr:colOff>38100</xdr:colOff>
      <xdr:row>41</xdr:row>
      <xdr:rowOff>116040</xdr:rowOff>
    </xdr:to>
    <xdr:sp macro="" textlink="">
      <xdr:nvSpPr>
        <xdr:cNvPr id="481" name="楕円 480">
          <a:extLst>
            <a:ext uri="{FF2B5EF4-FFF2-40B4-BE49-F238E27FC236}">
              <a16:creationId xmlns:a16="http://schemas.microsoft.com/office/drawing/2014/main" id="{0BC2CACC-F6C0-49F1-8EFA-3C5C0391566F}"/>
            </a:ext>
          </a:extLst>
        </xdr:cNvPr>
        <xdr:cNvSpPr/>
      </xdr:nvSpPr>
      <xdr:spPr>
        <a:xfrm>
          <a:off x="18735040" y="68876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64605</xdr:rowOff>
    </xdr:from>
    <xdr:to>
      <xdr:col>116</xdr:col>
      <xdr:colOff>63500</xdr:colOff>
      <xdr:row>41</xdr:row>
      <xdr:rowOff>65240</xdr:rowOff>
    </xdr:to>
    <xdr:cxnSp macro="">
      <xdr:nvCxnSpPr>
        <xdr:cNvPr id="482" name="直線コネクタ 481">
          <a:extLst>
            <a:ext uri="{FF2B5EF4-FFF2-40B4-BE49-F238E27FC236}">
              <a16:creationId xmlns:a16="http://schemas.microsoft.com/office/drawing/2014/main" id="{9A390084-763E-44E1-89CD-824B69EBD8C4}"/>
            </a:ext>
          </a:extLst>
        </xdr:cNvPr>
        <xdr:cNvCxnSpPr/>
      </xdr:nvCxnSpPr>
      <xdr:spPr>
        <a:xfrm flipV="1">
          <a:off x="18778220" y="6937845"/>
          <a:ext cx="73152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28801</xdr:rowOff>
    </xdr:from>
    <xdr:to>
      <xdr:col>107</xdr:col>
      <xdr:colOff>101600</xdr:colOff>
      <xdr:row>41</xdr:row>
      <xdr:rowOff>130401</xdr:rowOff>
    </xdr:to>
    <xdr:sp macro="" textlink="">
      <xdr:nvSpPr>
        <xdr:cNvPr id="483" name="楕円 482">
          <a:extLst>
            <a:ext uri="{FF2B5EF4-FFF2-40B4-BE49-F238E27FC236}">
              <a16:creationId xmlns:a16="http://schemas.microsoft.com/office/drawing/2014/main" id="{B2677235-A468-4AF3-8340-49A0C3632B19}"/>
            </a:ext>
          </a:extLst>
        </xdr:cNvPr>
        <xdr:cNvSpPr/>
      </xdr:nvSpPr>
      <xdr:spPr>
        <a:xfrm>
          <a:off x="17937480" y="69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65240</xdr:rowOff>
    </xdr:from>
    <xdr:to>
      <xdr:col>111</xdr:col>
      <xdr:colOff>177800</xdr:colOff>
      <xdr:row>41</xdr:row>
      <xdr:rowOff>79601</xdr:rowOff>
    </xdr:to>
    <xdr:cxnSp macro="">
      <xdr:nvCxnSpPr>
        <xdr:cNvPr id="484" name="直線コネクタ 483">
          <a:extLst>
            <a:ext uri="{FF2B5EF4-FFF2-40B4-BE49-F238E27FC236}">
              <a16:creationId xmlns:a16="http://schemas.microsoft.com/office/drawing/2014/main" id="{12CC6085-21CA-4422-878B-5536883FA890}"/>
            </a:ext>
          </a:extLst>
        </xdr:cNvPr>
        <xdr:cNvCxnSpPr/>
      </xdr:nvCxnSpPr>
      <xdr:spPr>
        <a:xfrm flipV="1">
          <a:off x="17988280" y="6938480"/>
          <a:ext cx="789940" cy="1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32593</xdr:rowOff>
    </xdr:from>
    <xdr:to>
      <xdr:col>102</xdr:col>
      <xdr:colOff>165100</xdr:colOff>
      <xdr:row>41</xdr:row>
      <xdr:rowOff>134193</xdr:rowOff>
    </xdr:to>
    <xdr:sp macro="" textlink="">
      <xdr:nvSpPr>
        <xdr:cNvPr id="485" name="楕円 484">
          <a:extLst>
            <a:ext uri="{FF2B5EF4-FFF2-40B4-BE49-F238E27FC236}">
              <a16:creationId xmlns:a16="http://schemas.microsoft.com/office/drawing/2014/main" id="{949DA810-FB39-4AED-8FFE-27FB4B7511AF}"/>
            </a:ext>
          </a:extLst>
        </xdr:cNvPr>
        <xdr:cNvSpPr/>
      </xdr:nvSpPr>
      <xdr:spPr>
        <a:xfrm>
          <a:off x="17162780" y="69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79601</xdr:rowOff>
    </xdr:from>
    <xdr:to>
      <xdr:col>107</xdr:col>
      <xdr:colOff>50800</xdr:colOff>
      <xdr:row>41</xdr:row>
      <xdr:rowOff>83393</xdr:rowOff>
    </xdr:to>
    <xdr:cxnSp macro="">
      <xdr:nvCxnSpPr>
        <xdr:cNvPr id="486" name="直線コネクタ 485">
          <a:extLst>
            <a:ext uri="{FF2B5EF4-FFF2-40B4-BE49-F238E27FC236}">
              <a16:creationId xmlns:a16="http://schemas.microsoft.com/office/drawing/2014/main" id="{E340882C-8565-4B5F-9226-82B038C3F600}"/>
            </a:ext>
          </a:extLst>
        </xdr:cNvPr>
        <xdr:cNvCxnSpPr/>
      </xdr:nvCxnSpPr>
      <xdr:spPr>
        <a:xfrm flipV="1">
          <a:off x="17213580" y="6952841"/>
          <a:ext cx="7747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5B65E7BF-05D1-4F55-B60F-13A859163B0B}"/>
            </a:ext>
          </a:extLst>
        </xdr:cNvPr>
        <xdr:cNvSpPr txBox="1"/>
      </xdr:nvSpPr>
      <xdr:spPr>
        <a:xfrm>
          <a:off x="18496495" y="659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32619293-86D1-4DCB-B316-DAF475643797}"/>
            </a:ext>
          </a:extLst>
        </xdr:cNvPr>
        <xdr:cNvSpPr txBox="1"/>
      </xdr:nvSpPr>
      <xdr:spPr>
        <a:xfrm>
          <a:off x="17734495" y="664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F0AD8EB6-FF50-46F2-B145-EDED0986F9B2}"/>
            </a:ext>
          </a:extLst>
        </xdr:cNvPr>
        <xdr:cNvSpPr txBox="1"/>
      </xdr:nvSpPr>
      <xdr:spPr>
        <a:xfrm>
          <a:off x="16936935" y="66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F1B60810-4C18-4D6D-81C6-080A26CDC92D}"/>
            </a:ext>
          </a:extLst>
        </xdr:cNvPr>
        <xdr:cNvSpPr txBox="1"/>
      </xdr:nvSpPr>
      <xdr:spPr>
        <a:xfrm>
          <a:off x="16162235" y="66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107167</xdr:rowOff>
    </xdr:from>
    <xdr:ext cx="599010" cy="259045"/>
    <xdr:sp macro="" textlink="">
      <xdr:nvSpPr>
        <xdr:cNvPr id="491" name="n_1mainValue【一般廃棄物処理施設】&#10;一人当たり有形固定資産（償却資産）額">
          <a:extLst>
            <a:ext uri="{FF2B5EF4-FFF2-40B4-BE49-F238E27FC236}">
              <a16:creationId xmlns:a16="http://schemas.microsoft.com/office/drawing/2014/main" id="{E91A4FC0-0D27-4DFB-ADA5-EC9F80D84FEF}"/>
            </a:ext>
          </a:extLst>
        </xdr:cNvPr>
        <xdr:cNvSpPr txBox="1"/>
      </xdr:nvSpPr>
      <xdr:spPr>
        <a:xfrm>
          <a:off x="18496495" y="69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121528</xdr:rowOff>
    </xdr:from>
    <xdr:ext cx="599010" cy="259045"/>
    <xdr:sp macro="" textlink="">
      <xdr:nvSpPr>
        <xdr:cNvPr id="492" name="n_2mainValue【一般廃棄物処理施設】&#10;一人当たり有形固定資産（償却資産）額">
          <a:extLst>
            <a:ext uri="{FF2B5EF4-FFF2-40B4-BE49-F238E27FC236}">
              <a16:creationId xmlns:a16="http://schemas.microsoft.com/office/drawing/2014/main" id="{F85556F2-0ED7-4A54-9391-AE7817DBD82A}"/>
            </a:ext>
          </a:extLst>
        </xdr:cNvPr>
        <xdr:cNvSpPr txBox="1"/>
      </xdr:nvSpPr>
      <xdr:spPr>
        <a:xfrm>
          <a:off x="17734495" y="699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125320</xdr:rowOff>
    </xdr:from>
    <xdr:ext cx="599010" cy="259045"/>
    <xdr:sp macro="" textlink="">
      <xdr:nvSpPr>
        <xdr:cNvPr id="493" name="n_3mainValue【一般廃棄物処理施設】&#10;一人当たり有形固定資産（償却資産）額">
          <a:extLst>
            <a:ext uri="{FF2B5EF4-FFF2-40B4-BE49-F238E27FC236}">
              <a16:creationId xmlns:a16="http://schemas.microsoft.com/office/drawing/2014/main" id="{6955EDDB-1EBE-443A-8D75-C69563FDA898}"/>
            </a:ext>
          </a:extLst>
        </xdr:cNvPr>
        <xdr:cNvSpPr txBox="1"/>
      </xdr:nvSpPr>
      <xdr:spPr>
        <a:xfrm>
          <a:off x="16936935" y="699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EC85E369-D0E8-43DF-89C2-8071A79BC2F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C014D56F-6A61-44BB-A0B3-85FA01AA9C0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B7F4CC6F-5866-46E0-8A2E-57E76E9F1DA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A663DFEF-80F0-4612-9BBA-B87FB73332E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AC6252AD-E019-4B44-B6A8-A92D188917D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9AD9880E-B5B7-4B6D-9686-3322C016C80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DF328E39-E324-418B-8A32-FCA1F95C674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4E2C25FE-B014-4472-AF03-CD3317823EF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a:extLst>
            <a:ext uri="{FF2B5EF4-FFF2-40B4-BE49-F238E27FC236}">
              <a16:creationId xmlns:a16="http://schemas.microsoft.com/office/drawing/2014/main" id="{FCB58238-E2C3-485D-9376-D6B09B9EA0B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a:extLst>
            <a:ext uri="{FF2B5EF4-FFF2-40B4-BE49-F238E27FC236}">
              <a16:creationId xmlns:a16="http://schemas.microsoft.com/office/drawing/2014/main" id="{EB4E6792-C9C3-4A57-9B54-64B199FB9D1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4" name="テキスト ボックス 503">
          <a:extLst>
            <a:ext uri="{FF2B5EF4-FFF2-40B4-BE49-F238E27FC236}">
              <a16:creationId xmlns:a16="http://schemas.microsoft.com/office/drawing/2014/main" id="{9092810A-A3DD-47D0-945D-CF9B5053368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a:extLst>
            <a:ext uri="{FF2B5EF4-FFF2-40B4-BE49-F238E27FC236}">
              <a16:creationId xmlns:a16="http://schemas.microsoft.com/office/drawing/2014/main" id="{A4B13587-21B3-4AD5-BD89-B578115A528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id="{973086B1-3482-431C-A141-9477078C59C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a:extLst>
            <a:ext uri="{FF2B5EF4-FFF2-40B4-BE49-F238E27FC236}">
              <a16:creationId xmlns:a16="http://schemas.microsoft.com/office/drawing/2014/main" id="{A5BF3681-9756-47DE-B738-877BC41324D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a:extLst>
            <a:ext uri="{FF2B5EF4-FFF2-40B4-BE49-F238E27FC236}">
              <a16:creationId xmlns:a16="http://schemas.microsoft.com/office/drawing/2014/main" id="{9CD2E9FF-7550-4B08-9C22-4621B23C7FA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a:extLst>
            <a:ext uri="{FF2B5EF4-FFF2-40B4-BE49-F238E27FC236}">
              <a16:creationId xmlns:a16="http://schemas.microsoft.com/office/drawing/2014/main" id="{AAB46382-7866-4805-B81D-291F7B33A93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a:extLst>
            <a:ext uri="{FF2B5EF4-FFF2-40B4-BE49-F238E27FC236}">
              <a16:creationId xmlns:a16="http://schemas.microsoft.com/office/drawing/2014/main" id="{E690E63A-CD7B-4DEE-8DD0-980A61D2A80A}"/>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a:extLst>
            <a:ext uri="{FF2B5EF4-FFF2-40B4-BE49-F238E27FC236}">
              <a16:creationId xmlns:a16="http://schemas.microsoft.com/office/drawing/2014/main" id="{E23B1355-E4D4-4589-BEEB-125CCB0A8FE5}"/>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a:extLst>
            <a:ext uri="{FF2B5EF4-FFF2-40B4-BE49-F238E27FC236}">
              <a16:creationId xmlns:a16="http://schemas.microsoft.com/office/drawing/2014/main" id="{9A7692DD-486F-4FEA-A6AD-FC5C19D6F3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a:extLst>
            <a:ext uri="{FF2B5EF4-FFF2-40B4-BE49-F238E27FC236}">
              <a16:creationId xmlns:a16="http://schemas.microsoft.com/office/drawing/2014/main" id="{BF5F94ED-D47C-4187-BDE9-1558E72C8A17}"/>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4" name="テキスト ボックス 513">
          <a:extLst>
            <a:ext uri="{FF2B5EF4-FFF2-40B4-BE49-F238E27FC236}">
              <a16:creationId xmlns:a16="http://schemas.microsoft.com/office/drawing/2014/main" id="{36451C64-DE1E-4463-98C1-E00D8C3F08E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B4045D6D-86EA-4C0F-AF62-94B54D06DA7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6" name="テキスト ボックス 515">
          <a:extLst>
            <a:ext uri="{FF2B5EF4-FFF2-40B4-BE49-F238E27FC236}">
              <a16:creationId xmlns:a16="http://schemas.microsoft.com/office/drawing/2014/main" id="{1E794808-CB63-4303-BD6C-75B0DD107A2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38109368-B634-4555-8437-A0E37C14125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18" name="直線コネクタ 517">
          <a:extLst>
            <a:ext uri="{FF2B5EF4-FFF2-40B4-BE49-F238E27FC236}">
              <a16:creationId xmlns:a16="http://schemas.microsoft.com/office/drawing/2014/main" id="{7123B62D-2A4D-4E39-8265-A9E38C657593}"/>
            </a:ext>
          </a:extLst>
        </xdr:cNvPr>
        <xdr:cNvCxnSpPr/>
      </xdr:nvCxnSpPr>
      <xdr:spPr>
        <a:xfrm flipV="1">
          <a:off x="14375764" y="925449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19" name="【保健センター・保健所】&#10;有形固定資産減価償却率最小値テキスト">
          <a:extLst>
            <a:ext uri="{FF2B5EF4-FFF2-40B4-BE49-F238E27FC236}">
              <a16:creationId xmlns:a16="http://schemas.microsoft.com/office/drawing/2014/main" id="{68F77349-A6AB-457D-8621-94A85E5BF7FE}"/>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0" name="直線コネクタ 519">
          <a:extLst>
            <a:ext uri="{FF2B5EF4-FFF2-40B4-BE49-F238E27FC236}">
              <a16:creationId xmlns:a16="http://schemas.microsoft.com/office/drawing/2014/main" id="{C77050FB-671F-4319-8E21-626C82089066}"/>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8EA02D61-C784-414B-A792-841DF649CE72}"/>
            </a:ext>
          </a:extLst>
        </xdr:cNvPr>
        <xdr:cNvSpPr txBox="1"/>
      </xdr:nvSpPr>
      <xdr:spPr>
        <a:xfrm>
          <a:off x="14414500" y="903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22" name="直線コネクタ 521">
          <a:extLst>
            <a:ext uri="{FF2B5EF4-FFF2-40B4-BE49-F238E27FC236}">
              <a16:creationId xmlns:a16="http://schemas.microsoft.com/office/drawing/2014/main" id="{142C20BE-153E-4D08-AC56-9DCDBD47AC34}"/>
            </a:ext>
          </a:extLst>
        </xdr:cNvPr>
        <xdr:cNvCxnSpPr/>
      </xdr:nvCxnSpPr>
      <xdr:spPr>
        <a:xfrm>
          <a:off x="142875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00284632-925E-4615-8D86-921D55AAEB8E}"/>
            </a:ext>
          </a:extLst>
        </xdr:cNvPr>
        <xdr:cNvSpPr txBox="1"/>
      </xdr:nvSpPr>
      <xdr:spPr>
        <a:xfrm>
          <a:off x="14414500" y="9645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24" name="フローチャート: 判断 523">
          <a:extLst>
            <a:ext uri="{FF2B5EF4-FFF2-40B4-BE49-F238E27FC236}">
              <a16:creationId xmlns:a16="http://schemas.microsoft.com/office/drawing/2014/main" id="{0F083022-0AEC-4C12-A643-B307076329C2}"/>
            </a:ext>
          </a:extLst>
        </xdr:cNvPr>
        <xdr:cNvSpPr/>
      </xdr:nvSpPr>
      <xdr:spPr>
        <a:xfrm>
          <a:off x="14325600" y="97904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25" name="フローチャート: 判断 524">
          <a:extLst>
            <a:ext uri="{FF2B5EF4-FFF2-40B4-BE49-F238E27FC236}">
              <a16:creationId xmlns:a16="http://schemas.microsoft.com/office/drawing/2014/main" id="{E54FBDA5-00EC-4B32-9697-5DCB225F6335}"/>
            </a:ext>
          </a:extLst>
        </xdr:cNvPr>
        <xdr:cNvSpPr/>
      </xdr:nvSpPr>
      <xdr:spPr>
        <a:xfrm>
          <a:off x="1357884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26" name="フローチャート: 判断 525">
          <a:extLst>
            <a:ext uri="{FF2B5EF4-FFF2-40B4-BE49-F238E27FC236}">
              <a16:creationId xmlns:a16="http://schemas.microsoft.com/office/drawing/2014/main" id="{FBCA2A52-C9AF-4010-A4F9-6A2E920CF03F}"/>
            </a:ext>
          </a:extLst>
        </xdr:cNvPr>
        <xdr:cNvSpPr/>
      </xdr:nvSpPr>
      <xdr:spPr>
        <a:xfrm>
          <a:off x="12804140" y="981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27" name="フローチャート: 判断 526">
          <a:extLst>
            <a:ext uri="{FF2B5EF4-FFF2-40B4-BE49-F238E27FC236}">
              <a16:creationId xmlns:a16="http://schemas.microsoft.com/office/drawing/2014/main" id="{3E1E4038-0EB3-4182-B05E-BD846D2D0821}"/>
            </a:ext>
          </a:extLst>
        </xdr:cNvPr>
        <xdr:cNvSpPr/>
      </xdr:nvSpPr>
      <xdr:spPr>
        <a:xfrm>
          <a:off x="12029440" y="9756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28" name="フローチャート: 判断 527">
          <a:extLst>
            <a:ext uri="{FF2B5EF4-FFF2-40B4-BE49-F238E27FC236}">
              <a16:creationId xmlns:a16="http://schemas.microsoft.com/office/drawing/2014/main" id="{AA4AA880-89C1-47A1-825C-778FDB7A00C7}"/>
            </a:ext>
          </a:extLst>
        </xdr:cNvPr>
        <xdr:cNvSpPr/>
      </xdr:nvSpPr>
      <xdr:spPr>
        <a:xfrm>
          <a:off x="1123188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77160292-2818-4B2D-8DE4-A3CBE04B79F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296FFA8-3C17-436F-9C55-919C50CEACE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584D25F-EBBA-409B-B86B-25073785D12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B070288A-857E-4461-BB88-B350553F0CD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6D725211-5CAB-4EE4-B27B-DD1936D5B22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534" name="楕円 533">
          <a:extLst>
            <a:ext uri="{FF2B5EF4-FFF2-40B4-BE49-F238E27FC236}">
              <a16:creationId xmlns:a16="http://schemas.microsoft.com/office/drawing/2014/main" id="{91A52DAD-BE47-4730-9604-DA4572B94E06}"/>
            </a:ext>
          </a:extLst>
        </xdr:cNvPr>
        <xdr:cNvSpPr/>
      </xdr:nvSpPr>
      <xdr:spPr>
        <a:xfrm>
          <a:off x="14325600" y="100266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114317</xdr:rowOff>
    </xdr:from>
    <xdr:ext cx="405111" cy="259045"/>
    <xdr:sp macro="" textlink="">
      <xdr:nvSpPr>
        <xdr:cNvPr id="535" name="【保健センター・保健所】&#10;有形固定資産減価償却率該当値テキスト">
          <a:extLst>
            <a:ext uri="{FF2B5EF4-FFF2-40B4-BE49-F238E27FC236}">
              <a16:creationId xmlns:a16="http://schemas.microsoft.com/office/drawing/2014/main" id="{6630824F-6DBD-47B8-889B-B98581C7DBB2}"/>
            </a:ext>
          </a:extLst>
        </xdr:cNvPr>
        <xdr:cNvSpPr txBox="1"/>
      </xdr:nvSpPr>
      <xdr:spPr>
        <a:xfrm>
          <a:off x="14414500"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536" name="楕円 535">
          <a:extLst>
            <a:ext uri="{FF2B5EF4-FFF2-40B4-BE49-F238E27FC236}">
              <a16:creationId xmlns:a16="http://schemas.microsoft.com/office/drawing/2014/main" id="{0F587734-4E5A-445C-88EB-16B0964E5060}"/>
            </a:ext>
          </a:extLst>
        </xdr:cNvPr>
        <xdr:cNvSpPr/>
      </xdr:nvSpPr>
      <xdr:spPr>
        <a:xfrm>
          <a:off x="13578840" y="997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60</xdr:row>
      <xdr:rowOff>15240</xdr:rowOff>
    </xdr:to>
    <xdr:cxnSp macro="">
      <xdr:nvCxnSpPr>
        <xdr:cNvPr id="537" name="直線コネクタ 536">
          <a:extLst>
            <a:ext uri="{FF2B5EF4-FFF2-40B4-BE49-F238E27FC236}">
              <a16:creationId xmlns:a16="http://schemas.microsoft.com/office/drawing/2014/main" id="{3F85E3C4-793C-45BD-8252-2FE68AC8B3F3}"/>
            </a:ext>
          </a:extLst>
        </xdr:cNvPr>
        <xdr:cNvCxnSpPr/>
      </xdr:nvCxnSpPr>
      <xdr:spPr>
        <a:xfrm>
          <a:off x="13629640" y="1002982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38735</xdr:rowOff>
    </xdr:from>
    <xdr:to>
      <xdr:col>76</xdr:col>
      <xdr:colOff>165100</xdr:colOff>
      <xdr:row>59</xdr:row>
      <xdr:rowOff>140335</xdr:rowOff>
    </xdr:to>
    <xdr:sp macro="" textlink="">
      <xdr:nvSpPr>
        <xdr:cNvPr id="538" name="楕円 537">
          <a:extLst>
            <a:ext uri="{FF2B5EF4-FFF2-40B4-BE49-F238E27FC236}">
              <a16:creationId xmlns:a16="http://schemas.microsoft.com/office/drawing/2014/main" id="{81E04EF6-EEE2-485E-B988-113783BB0E94}"/>
            </a:ext>
          </a:extLst>
        </xdr:cNvPr>
        <xdr:cNvSpPr/>
      </xdr:nvSpPr>
      <xdr:spPr>
        <a:xfrm>
          <a:off x="1280414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139065</xdr:rowOff>
    </xdr:to>
    <xdr:cxnSp macro="">
      <xdr:nvCxnSpPr>
        <xdr:cNvPr id="539" name="直線コネクタ 538">
          <a:extLst>
            <a:ext uri="{FF2B5EF4-FFF2-40B4-BE49-F238E27FC236}">
              <a16:creationId xmlns:a16="http://schemas.microsoft.com/office/drawing/2014/main" id="{A243BC05-8A5E-4746-A81F-0DA28BF55905}"/>
            </a:ext>
          </a:extLst>
        </xdr:cNvPr>
        <xdr:cNvCxnSpPr/>
      </xdr:nvCxnSpPr>
      <xdr:spPr>
        <a:xfrm>
          <a:off x="12854940" y="998029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40" name="楕円 539">
          <a:extLst>
            <a:ext uri="{FF2B5EF4-FFF2-40B4-BE49-F238E27FC236}">
              <a16:creationId xmlns:a16="http://schemas.microsoft.com/office/drawing/2014/main" id="{4DDBB68B-B36A-4AB9-B89D-BA7836AD9B49}"/>
            </a:ext>
          </a:extLst>
        </xdr:cNvPr>
        <xdr:cNvSpPr/>
      </xdr:nvSpPr>
      <xdr:spPr>
        <a:xfrm>
          <a:off x="12029440" y="9885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89535</xdr:rowOff>
    </xdr:to>
    <xdr:cxnSp macro="">
      <xdr:nvCxnSpPr>
        <xdr:cNvPr id="541" name="直線コネクタ 540">
          <a:extLst>
            <a:ext uri="{FF2B5EF4-FFF2-40B4-BE49-F238E27FC236}">
              <a16:creationId xmlns:a16="http://schemas.microsoft.com/office/drawing/2014/main" id="{339F34E2-22E4-44A4-A2F3-31C2AD004BAC}"/>
            </a:ext>
          </a:extLst>
        </xdr:cNvPr>
        <xdr:cNvCxnSpPr/>
      </xdr:nvCxnSpPr>
      <xdr:spPr>
        <a:xfrm>
          <a:off x="12072620" y="993267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118745</xdr:rowOff>
    </xdr:from>
    <xdr:to>
      <xdr:col>67</xdr:col>
      <xdr:colOff>101600</xdr:colOff>
      <xdr:row>58</xdr:row>
      <xdr:rowOff>48895</xdr:rowOff>
    </xdr:to>
    <xdr:sp macro="" textlink="">
      <xdr:nvSpPr>
        <xdr:cNvPr id="542" name="楕円 541">
          <a:extLst>
            <a:ext uri="{FF2B5EF4-FFF2-40B4-BE49-F238E27FC236}">
              <a16:creationId xmlns:a16="http://schemas.microsoft.com/office/drawing/2014/main" id="{4DB3C56A-53FA-48EE-8BEC-28AE89EC00B6}"/>
            </a:ext>
          </a:extLst>
        </xdr:cNvPr>
        <xdr:cNvSpPr/>
      </xdr:nvSpPr>
      <xdr:spPr>
        <a:xfrm>
          <a:off x="11231880" y="96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169545</xdr:rowOff>
    </xdr:from>
    <xdr:to>
      <xdr:col>71</xdr:col>
      <xdr:colOff>177800</xdr:colOff>
      <xdr:row>59</xdr:row>
      <xdr:rowOff>41910</xdr:rowOff>
    </xdr:to>
    <xdr:cxnSp macro="">
      <xdr:nvCxnSpPr>
        <xdr:cNvPr id="543" name="直線コネクタ 542">
          <a:extLst>
            <a:ext uri="{FF2B5EF4-FFF2-40B4-BE49-F238E27FC236}">
              <a16:creationId xmlns:a16="http://schemas.microsoft.com/office/drawing/2014/main" id="{6025C705-23E7-4272-9D4B-3743832BEC68}"/>
            </a:ext>
          </a:extLst>
        </xdr:cNvPr>
        <xdr:cNvCxnSpPr/>
      </xdr:nvCxnSpPr>
      <xdr:spPr>
        <a:xfrm>
          <a:off x="11282680" y="9725025"/>
          <a:ext cx="78994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544" name="n_1aveValue【保健センター・保健所】&#10;有形固定資産減価償却率">
          <a:extLst>
            <a:ext uri="{FF2B5EF4-FFF2-40B4-BE49-F238E27FC236}">
              <a16:creationId xmlns:a16="http://schemas.microsoft.com/office/drawing/2014/main" id="{694512E4-F7AC-4759-9900-71B507136E60}"/>
            </a:ext>
          </a:extLst>
        </xdr:cNvPr>
        <xdr:cNvSpPr txBox="1"/>
      </xdr:nvSpPr>
      <xdr:spPr>
        <a:xfrm>
          <a:off x="134372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45" name="n_2aveValue【保健センター・保健所】&#10;有形固定資産減価償却率">
          <a:extLst>
            <a:ext uri="{FF2B5EF4-FFF2-40B4-BE49-F238E27FC236}">
              <a16:creationId xmlns:a16="http://schemas.microsoft.com/office/drawing/2014/main" id="{C5F4CF77-3312-4DA4-8084-99FC0EA6CC4D}"/>
            </a:ext>
          </a:extLst>
        </xdr:cNvPr>
        <xdr:cNvSpPr txBox="1"/>
      </xdr:nvSpPr>
      <xdr:spPr>
        <a:xfrm>
          <a:off x="126752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46" name="n_3aveValue【保健センター・保健所】&#10;有形固定資産減価償却率">
          <a:extLst>
            <a:ext uri="{FF2B5EF4-FFF2-40B4-BE49-F238E27FC236}">
              <a16:creationId xmlns:a16="http://schemas.microsoft.com/office/drawing/2014/main" id="{454BCDA7-30B8-401A-996B-87BBE3DD2A58}"/>
            </a:ext>
          </a:extLst>
        </xdr:cNvPr>
        <xdr:cNvSpPr txBox="1"/>
      </xdr:nvSpPr>
      <xdr:spPr>
        <a:xfrm>
          <a:off x="119005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547" name="n_4aveValue【保健センター・保健所】&#10;有形固定資産減価償却率">
          <a:extLst>
            <a:ext uri="{FF2B5EF4-FFF2-40B4-BE49-F238E27FC236}">
              <a16:creationId xmlns:a16="http://schemas.microsoft.com/office/drawing/2014/main" id="{42E5FCDC-AA60-4228-9241-188689046D89}"/>
            </a:ext>
          </a:extLst>
        </xdr:cNvPr>
        <xdr:cNvSpPr txBox="1"/>
      </xdr:nvSpPr>
      <xdr:spPr>
        <a:xfrm>
          <a:off x="11102984" y="982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9542</xdr:rowOff>
    </xdr:from>
    <xdr:ext cx="405111" cy="259045"/>
    <xdr:sp macro="" textlink="">
      <xdr:nvSpPr>
        <xdr:cNvPr id="548" name="n_1mainValue【保健センター・保健所】&#10;有形固定資産減価償却率">
          <a:extLst>
            <a:ext uri="{FF2B5EF4-FFF2-40B4-BE49-F238E27FC236}">
              <a16:creationId xmlns:a16="http://schemas.microsoft.com/office/drawing/2014/main" id="{7A4B95CE-A9E6-4B7E-9F73-20A33EBD1E9A}"/>
            </a:ext>
          </a:extLst>
        </xdr:cNvPr>
        <xdr:cNvSpPr txBox="1"/>
      </xdr:nvSpPr>
      <xdr:spPr>
        <a:xfrm>
          <a:off x="134372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131462</xdr:rowOff>
    </xdr:from>
    <xdr:ext cx="405111" cy="259045"/>
    <xdr:sp macro="" textlink="">
      <xdr:nvSpPr>
        <xdr:cNvPr id="549" name="n_2mainValue【保健センター・保健所】&#10;有形固定資産減価償却率">
          <a:extLst>
            <a:ext uri="{FF2B5EF4-FFF2-40B4-BE49-F238E27FC236}">
              <a16:creationId xmlns:a16="http://schemas.microsoft.com/office/drawing/2014/main" id="{A94645DD-4A64-4ECF-87B4-2D212495905C}"/>
            </a:ext>
          </a:extLst>
        </xdr:cNvPr>
        <xdr:cNvSpPr txBox="1"/>
      </xdr:nvSpPr>
      <xdr:spPr>
        <a:xfrm>
          <a:off x="126752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83837</xdr:rowOff>
    </xdr:from>
    <xdr:ext cx="405111" cy="259045"/>
    <xdr:sp macro="" textlink="">
      <xdr:nvSpPr>
        <xdr:cNvPr id="550" name="n_3mainValue【保健センター・保健所】&#10;有形固定資産減価償却率">
          <a:extLst>
            <a:ext uri="{FF2B5EF4-FFF2-40B4-BE49-F238E27FC236}">
              <a16:creationId xmlns:a16="http://schemas.microsoft.com/office/drawing/2014/main" id="{5735A394-9A01-41D3-934B-23A64B3D3B09}"/>
            </a:ext>
          </a:extLst>
        </xdr:cNvPr>
        <xdr:cNvSpPr txBox="1"/>
      </xdr:nvSpPr>
      <xdr:spPr>
        <a:xfrm>
          <a:off x="119005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65422</xdr:rowOff>
    </xdr:from>
    <xdr:ext cx="405111" cy="259045"/>
    <xdr:sp macro="" textlink="">
      <xdr:nvSpPr>
        <xdr:cNvPr id="551" name="n_4mainValue【保健センター・保健所】&#10;有形固定資産減価償却率">
          <a:extLst>
            <a:ext uri="{FF2B5EF4-FFF2-40B4-BE49-F238E27FC236}">
              <a16:creationId xmlns:a16="http://schemas.microsoft.com/office/drawing/2014/main" id="{B0B57398-7060-4B16-9378-EBA9C1935FF4}"/>
            </a:ext>
          </a:extLst>
        </xdr:cNvPr>
        <xdr:cNvSpPr txBox="1"/>
      </xdr:nvSpPr>
      <xdr:spPr>
        <a:xfrm>
          <a:off x="1110298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22CF1A09-604E-4C33-8F35-AB13ACA799D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E439E1F5-D59E-4826-8F52-6B27C0084AF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CE171F49-BD5E-45D4-801D-5BEE07383B8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9E893ACE-2F14-4F96-8B0A-369C211FF56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A2BC8C98-CE70-47EB-95C2-40A0E343AF2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621A2D02-EE87-4776-A514-6A0231CBB9D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9E81BBB6-B9FB-4611-B12A-2D86F1A1162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5E1DDA42-FBAF-410E-9DA0-1515896994B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E2757193-3229-4DFD-A291-68006ED5171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409EE3B9-8FA4-48AE-84A0-9654878B8AF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a:extLst>
            <a:ext uri="{FF2B5EF4-FFF2-40B4-BE49-F238E27FC236}">
              <a16:creationId xmlns:a16="http://schemas.microsoft.com/office/drawing/2014/main" id="{ADAE0750-D0F8-4EBB-9901-D0CD71663DD8}"/>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a:extLst>
            <a:ext uri="{FF2B5EF4-FFF2-40B4-BE49-F238E27FC236}">
              <a16:creationId xmlns:a16="http://schemas.microsoft.com/office/drawing/2014/main" id="{23CB7CFD-294B-4737-BCD5-C8A0BCA1BA2D}"/>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a:extLst>
            <a:ext uri="{FF2B5EF4-FFF2-40B4-BE49-F238E27FC236}">
              <a16:creationId xmlns:a16="http://schemas.microsoft.com/office/drawing/2014/main" id="{7F4E598D-7D1B-488E-A7FA-8041317A0963}"/>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a:extLst>
            <a:ext uri="{FF2B5EF4-FFF2-40B4-BE49-F238E27FC236}">
              <a16:creationId xmlns:a16="http://schemas.microsoft.com/office/drawing/2014/main" id="{6C6C15C1-003D-4405-AB14-0D010DED043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a:extLst>
            <a:ext uri="{FF2B5EF4-FFF2-40B4-BE49-F238E27FC236}">
              <a16:creationId xmlns:a16="http://schemas.microsoft.com/office/drawing/2014/main" id="{BE44C274-5FB3-4146-9292-2E176951F61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a:extLst>
            <a:ext uri="{FF2B5EF4-FFF2-40B4-BE49-F238E27FC236}">
              <a16:creationId xmlns:a16="http://schemas.microsoft.com/office/drawing/2014/main" id="{CFDAA31A-FC80-41E6-AE86-B0F60E183473}"/>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a:extLst>
            <a:ext uri="{FF2B5EF4-FFF2-40B4-BE49-F238E27FC236}">
              <a16:creationId xmlns:a16="http://schemas.microsoft.com/office/drawing/2014/main" id="{DF060B78-D6F8-4C51-A978-2D4F5A9BEC8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a:extLst>
            <a:ext uri="{FF2B5EF4-FFF2-40B4-BE49-F238E27FC236}">
              <a16:creationId xmlns:a16="http://schemas.microsoft.com/office/drawing/2014/main" id="{D1BD71D8-5556-406B-A6B7-F446C5DCD361}"/>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a:extLst>
            <a:ext uri="{FF2B5EF4-FFF2-40B4-BE49-F238E27FC236}">
              <a16:creationId xmlns:a16="http://schemas.microsoft.com/office/drawing/2014/main" id="{E7079973-7EFA-47DB-A2F1-0736110FFE74}"/>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a:extLst>
            <a:ext uri="{FF2B5EF4-FFF2-40B4-BE49-F238E27FC236}">
              <a16:creationId xmlns:a16="http://schemas.microsoft.com/office/drawing/2014/main" id="{4E4A0008-B848-4BCB-BEA8-394DBDF3CEC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a:extLst>
            <a:ext uri="{FF2B5EF4-FFF2-40B4-BE49-F238E27FC236}">
              <a16:creationId xmlns:a16="http://schemas.microsoft.com/office/drawing/2014/main" id="{CB500AE0-1907-44E5-BC8D-8AA4AF85AC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53F8078A-B8E3-42B3-B835-79562803825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DC9ED7D8-A003-4D27-B7B0-3A99E4162C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590A14DD-5ADE-4C6D-A701-22B22CA2C4C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EBE762EF-AF1C-45D2-868C-3B167E56C8E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77" name="直線コネクタ 576">
          <a:extLst>
            <a:ext uri="{FF2B5EF4-FFF2-40B4-BE49-F238E27FC236}">
              <a16:creationId xmlns:a16="http://schemas.microsoft.com/office/drawing/2014/main" id="{08A6E152-26E7-4E8D-AC75-DE2DE6F977AF}"/>
            </a:ext>
          </a:extLst>
        </xdr:cNvPr>
        <xdr:cNvCxnSpPr/>
      </xdr:nvCxnSpPr>
      <xdr:spPr>
        <a:xfrm flipV="1">
          <a:off x="19509104" y="9256450"/>
          <a:ext cx="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77FDD0C4-A911-4EF3-9007-31F6BA1A2FC9}"/>
            </a:ext>
          </a:extLst>
        </xdr:cNvPr>
        <xdr:cNvSpPr txBox="1"/>
      </xdr:nvSpPr>
      <xdr:spPr>
        <a:xfrm>
          <a:off x="19547840" y="1084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79" name="直線コネクタ 578">
          <a:extLst>
            <a:ext uri="{FF2B5EF4-FFF2-40B4-BE49-F238E27FC236}">
              <a16:creationId xmlns:a16="http://schemas.microsoft.com/office/drawing/2014/main" id="{68B9ECDA-06CF-4BB5-BFC5-7F6B0C6A2A84}"/>
            </a:ext>
          </a:extLst>
        </xdr:cNvPr>
        <xdr:cNvCxnSpPr/>
      </xdr:nvCxnSpPr>
      <xdr:spPr>
        <a:xfrm>
          <a:off x="19443700" y="10839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96E61489-9BFC-41CA-B44C-A0949804403D}"/>
            </a:ext>
          </a:extLst>
        </xdr:cNvPr>
        <xdr:cNvSpPr txBox="1"/>
      </xdr:nvSpPr>
      <xdr:spPr>
        <a:xfrm>
          <a:off x="19547840" y="90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81" name="直線コネクタ 580">
          <a:extLst>
            <a:ext uri="{FF2B5EF4-FFF2-40B4-BE49-F238E27FC236}">
              <a16:creationId xmlns:a16="http://schemas.microsoft.com/office/drawing/2014/main" id="{F6D249CA-B3CB-41FC-BB25-5D12C2059287}"/>
            </a:ext>
          </a:extLst>
        </xdr:cNvPr>
        <xdr:cNvCxnSpPr/>
      </xdr:nvCxnSpPr>
      <xdr:spPr>
        <a:xfrm>
          <a:off x="19443700" y="925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0195BC3B-0CA2-4777-B7C1-2FB9356BFD90}"/>
            </a:ext>
          </a:extLst>
        </xdr:cNvPr>
        <xdr:cNvSpPr txBox="1"/>
      </xdr:nvSpPr>
      <xdr:spPr>
        <a:xfrm>
          <a:off x="19547840" y="105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83" name="フローチャート: 判断 582">
          <a:extLst>
            <a:ext uri="{FF2B5EF4-FFF2-40B4-BE49-F238E27FC236}">
              <a16:creationId xmlns:a16="http://schemas.microsoft.com/office/drawing/2014/main" id="{0572E8BB-F6F8-47AC-94BA-187BB2421D5D}"/>
            </a:ext>
          </a:extLst>
        </xdr:cNvPr>
        <xdr:cNvSpPr/>
      </xdr:nvSpPr>
      <xdr:spPr>
        <a:xfrm>
          <a:off x="19458940" y="10706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84" name="フローチャート: 判断 583">
          <a:extLst>
            <a:ext uri="{FF2B5EF4-FFF2-40B4-BE49-F238E27FC236}">
              <a16:creationId xmlns:a16="http://schemas.microsoft.com/office/drawing/2014/main" id="{45C5D9F6-C5E7-4F2F-A7CF-9CCBF7D1C32E}"/>
            </a:ext>
          </a:extLst>
        </xdr:cNvPr>
        <xdr:cNvSpPr/>
      </xdr:nvSpPr>
      <xdr:spPr>
        <a:xfrm>
          <a:off x="18735040" y="1069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85" name="フローチャート: 判断 584">
          <a:extLst>
            <a:ext uri="{FF2B5EF4-FFF2-40B4-BE49-F238E27FC236}">
              <a16:creationId xmlns:a16="http://schemas.microsoft.com/office/drawing/2014/main" id="{2F57E875-2BD8-433F-95C0-8390DB9FF6FE}"/>
            </a:ext>
          </a:extLst>
        </xdr:cNvPr>
        <xdr:cNvSpPr/>
      </xdr:nvSpPr>
      <xdr:spPr>
        <a:xfrm>
          <a:off x="17937480" y="10697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86" name="フローチャート: 判断 585">
          <a:extLst>
            <a:ext uri="{FF2B5EF4-FFF2-40B4-BE49-F238E27FC236}">
              <a16:creationId xmlns:a16="http://schemas.microsoft.com/office/drawing/2014/main" id="{7A41ADFD-D5A4-41B1-976C-456C123CE77D}"/>
            </a:ext>
          </a:extLst>
        </xdr:cNvPr>
        <xdr:cNvSpPr/>
      </xdr:nvSpPr>
      <xdr:spPr>
        <a:xfrm>
          <a:off x="17162780" y="10686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87" name="フローチャート: 判断 586">
          <a:extLst>
            <a:ext uri="{FF2B5EF4-FFF2-40B4-BE49-F238E27FC236}">
              <a16:creationId xmlns:a16="http://schemas.microsoft.com/office/drawing/2014/main" id="{A0FB19F7-B53D-4A23-9C6A-4FDD756EC810}"/>
            </a:ext>
          </a:extLst>
        </xdr:cNvPr>
        <xdr:cNvSpPr/>
      </xdr:nvSpPr>
      <xdr:spPr>
        <a:xfrm>
          <a:off x="16388080" y="10701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E0D2B6F-97D6-4101-9F9F-450DF826624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A787B32A-7556-4D54-AC98-FBC156D894F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C7E86382-A483-4E96-BB04-50BA834366B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60F7870B-FDDC-4B29-A9C6-70EB500C363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2700112-6979-4E67-B60C-C5414C7C53F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xdr:rowOff>
    </xdr:from>
    <xdr:to>
      <xdr:col>116</xdr:col>
      <xdr:colOff>114300</xdr:colOff>
      <xdr:row>64</xdr:row>
      <xdr:rowOff>103378</xdr:rowOff>
    </xdr:to>
    <xdr:sp macro="" textlink="">
      <xdr:nvSpPr>
        <xdr:cNvPr id="593" name="楕円 592">
          <a:extLst>
            <a:ext uri="{FF2B5EF4-FFF2-40B4-BE49-F238E27FC236}">
              <a16:creationId xmlns:a16="http://schemas.microsoft.com/office/drawing/2014/main" id="{E96C3F89-40C0-4973-A175-FEEA9E993BF1}"/>
            </a:ext>
          </a:extLst>
        </xdr:cNvPr>
        <xdr:cNvSpPr/>
      </xdr:nvSpPr>
      <xdr:spPr>
        <a:xfrm>
          <a:off x="1945894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594" name="【保健センター・保健所】&#10;一人当たり面積該当値テキスト">
          <a:extLst>
            <a:ext uri="{FF2B5EF4-FFF2-40B4-BE49-F238E27FC236}">
              <a16:creationId xmlns:a16="http://schemas.microsoft.com/office/drawing/2014/main" id="{7E074D76-B6BF-4253-9004-D4769A6ECC26}"/>
            </a:ext>
          </a:extLst>
        </xdr:cNvPr>
        <xdr:cNvSpPr txBox="1"/>
      </xdr:nvSpPr>
      <xdr:spPr>
        <a:xfrm>
          <a:off x="19547840" y="106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3084</xdr:rowOff>
    </xdr:from>
    <xdr:to>
      <xdr:col>112</xdr:col>
      <xdr:colOff>38100</xdr:colOff>
      <xdr:row>64</xdr:row>
      <xdr:rowOff>104684</xdr:rowOff>
    </xdr:to>
    <xdr:sp macro="" textlink="">
      <xdr:nvSpPr>
        <xdr:cNvPr id="595" name="楕円 594">
          <a:extLst>
            <a:ext uri="{FF2B5EF4-FFF2-40B4-BE49-F238E27FC236}">
              <a16:creationId xmlns:a16="http://schemas.microsoft.com/office/drawing/2014/main" id="{EDDAE15B-232C-4B6D-8957-15AE6ED6DF39}"/>
            </a:ext>
          </a:extLst>
        </xdr:cNvPr>
        <xdr:cNvSpPr/>
      </xdr:nvSpPr>
      <xdr:spPr>
        <a:xfrm>
          <a:off x="18735040" y="107320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52578</xdr:rowOff>
    </xdr:from>
    <xdr:to>
      <xdr:col>116</xdr:col>
      <xdr:colOff>63500</xdr:colOff>
      <xdr:row>64</xdr:row>
      <xdr:rowOff>53884</xdr:rowOff>
    </xdr:to>
    <xdr:cxnSp macro="">
      <xdr:nvCxnSpPr>
        <xdr:cNvPr id="596" name="直線コネクタ 595">
          <a:extLst>
            <a:ext uri="{FF2B5EF4-FFF2-40B4-BE49-F238E27FC236}">
              <a16:creationId xmlns:a16="http://schemas.microsoft.com/office/drawing/2014/main" id="{D12EE4C2-7089-4CA3-B543-0DC640C01092}"/>
            </a:ext>
          </a:extLst>
        </xdr:cNvPr>
        <xdr:cNvCxnSpPr/>
      </xdr:nvCxnSpPr>
      <xdr:spPr>
        <a:xfrm flipV="1">
          <a:off x="18778220" y="10781538"/>
          <a:ext cx="73152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5697</xdr:rowOff>
    </xdr:from>
    <xdr:to>
      <xdr:col>107</xdr:col>
      <xdr:colOff>101600</xdr:colOff>
      <xdr:row>64</xdr:row>
      <xdr:rowOff>107297</xdr:rowOff>
    </xdr:to>
    <xdr:sp macro="" textlink="">
      <xdr:nvSpPr>
        <xdr:cNvPr id="597" name="楕円 596">
          <a:extLst>
            <a:ext uri="{FF2B5EF4-FFF2-40B4-BE49-F238E27FC236}">
              <a16:creationId xmlns:a16="http://schemas.microsoft.com/office/drawing/2014/main" id="{B6F269AC-DC40-47C7-A11E-9CA3EB604F34}"/>
            </a:ext>
          </a:extLst>
        </xdr:cNvPr>
        <xdr:cNvSpPr/>
      </xdr:nvSpPr>
      <xdr:spPr>
        <a:xfrm>
          <a:off x="17937480" y="107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53884</xdr:rowOff>
    </xdr:from>
    <xdr:to>
      <xdr:col>111</xdr:col>
      <xdr:colOff>177800</xdr:colOff>
      <xdr:row>64</xdr:row>
      <xdr:rowOff>56497</xdr:rowOff>
    </xdr:to>
    <xdr:cxnSp macro="">
      <xdr:nvCxnSpPr>
        <xdr:cNvPr id="598" name="直線コネクタ 597">
          <a:extLst>
            <a:ext uri="{FF2B5EF4-FFF2-40B4-BE49-F238E27FC236}">
              <a16:creationId xmlns:a16="http://schemas.microsoft.com/office/drawing/2014/main" id="{00F7E6E9-BCDD-45FF-8373-0F6F41A026BB}"/>
            </a:ext>
          </a:extLst>
        </xdr:cNvPr>
        <xdr:cNvCxnSpPr/>
      </xdr:nvCxnSpPr>
      <xdr:spPr>
        <a:xfrm flipV="1">
          <a:off x="17988280" y="10782844"/>
          <a:ext cx="78994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7003</xdr:rowOff>
    </xdr:from>
    <xdr:to>
      <xdr:col>102</xdr:col>
      <xdr:colOff>165100</xdr:colOff>
      <xdr:row>64</xdr:row>
      <xdr:rowOff>108603</xdr:rowOff>
    </xdr:to>
    <xdr:sp macro="" textlink="">
      <xdr:nvSpPr>
        <xdr:cNvPr id="599" name="楕円 598">
          <a:extLst>
            <a:ext uri="{FF2B5EF4-FFF2-40B4-BE49-F238E27FC236}">
              <a16:creationId xmlns:a16="http://schemas.microsoft.com/office/drawing/2014/main" id="{70C88B3B-AE6E-4967-8F67-D8A14D243604}"/>
            </a:ext>
          </a:extLst>
        </xdr:cNvPr>
        <xdr:cNvSpPr/>
      </xdr:nvSpPr>
      <xdr:spPr>
        <a:xfrm>
          <a:off x="17162780" y="107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56497</xdr:rowOff>
    </xdr:from>
    <xdr:to>
      <xdr:col>107</xdr:col>
      <xdr:colOff>50800</xdr:colOff>
      <xdr:row>64</xdr:row>
      <xdr:rowOff>57803</xdr:rowOff>
    </xdr:to>
    <xdr:cxnSp macro="">
      <xdr:nvCxnSpPr>
        <xdr:cNvPr id="600" name="直線コネクタ 599">
          <a:extLst>
            <a:ext uri="{FF2B5EF4-FFF2-40B4-BE49-F238E27FC236}">
              <a16:creationId xmlns:a16="http://schemas.microsoft.com/office/drawing/2014/main" id="{CCC738F5-6798-422C-8851-8CFB8E8ED9C2}"/>
            </a:ext>
          </a:extLst>
        </xdr:cNvPr>
        <xdr:cNvCxnSpPr/>
      </xdr:nvCxnSpPr>
      <xdr:spPr>
        <a:xfrm flipV="1">
          <a:off x="17213580" y="10785457"/>
          <a:ext cx="7747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601" name="楕円 600">
          <a:extLst>
            <a:ext uri="{FF2B5EF4-FFF2-40B4-BE49-F238E27FC236}">
              <a16:creationId xmlns:a16="http://schemas.microsoft.com/office/drawing/2014/main" id="{C1ED8754-A78E-4488-8B0B-FD465882353B}"/>
            </a:ext>
          </a:extLst>
        </xdr:cNvPr>
        <xdr:cNvSpPr/>
      </xdr:nvSpPr>
      <xdr:spPr>
        <a:xfrm>
          <a:off x="16388080" y="107369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57803</xdr:rowOff>
    </xdr:from>
    <xdr:to>
      <xdr:col>102</xdr:col>
      <xdr:colOff>114300</xdr:colOff>
      <xdr:row>64</xdr:row>
      <xdr:rowOff>58783</xdr:rowOff>
    </xdr:to>
    <xdr:cxnSp macro="">
      <xdr:nvCxnSpPr>
        <xdr:cNvPr id="602" name="直線コネクタ 601">
          <a:extLst>
            <a:ext uri="{FF2B5EF4-FFF2-40B4-BE49-F238E27FC236}">
              <a16:creationId xmlns:a16="http://schemas.microsoft.com/office/drawing/2014/main" id="{F97704A5-9DC7-4563-8B90-6D0582F962F7}"/>
            </a:ext>
          </a:extLst>
        </xdr:cNvPr>
        <xdr:cNvCxnSpPr/>
      </xdr:nvCxnSpPr>
      <xdr:spPr>
        <a:xfrm flipV="1">
          <a:off x="16431260" y="10786763"/>
          <a:ext cx="78232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603" name="n_1aveValue【保健センター・保健所】&#10;一人当たり面積">
          <a:extLst>
            <a:ext uri="{FF2B5EF4-FFF2-40B4-BE49-F238E27FC236}">
              <a16:creationId xmlns:a16="http://schemas.microsoft.com/office/drawing/2014/main" id="{BDAFC108-92B3-49EE-9E70-522F60D9E0EA}"/>
            </a:ext>
          </a:extLst>
        </xdr:cNvPr>
        <xdr:cNvSpPr txBox="1"/>
      </xdr:nvSpPr>
      <xdr:spPr>
        <a:xfrm>
          <a:off x="18561127" y="10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604" name="n_2aveValue【保健センター・保健所】&#10;一人当たり面積">
          <a:extLst>
            <a:ext uri="{FF2B5EF4-FFF2-40B4-BE49-F238E27FC236}">
              <a16:creationId xmlns:a16="http://schemas.microsoft.com/office/drawing/2014/main" id="{E28358DA-92BB-4783-ACB3-9241363C5986}"/>
            </a:ext>
          </a:extLst>
        </xdr:cNvPr>
        <xdr:cNvSpPr txBox="1"/>
      </xdr:nvSpPr>
      <xdr:spPr>
        <a:xfrm>
          <a:off x="17776267" y="104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605" name="n_3aveValue【保健センター・保健所】&#10;一人当たり面積">
          <a:extLst>
            <a:ext uri="{FF2B5EF4-FFF2-40B4-BE49-F238E27FC236}">
              <a16:creationId xmlns:a16="http://schemas.microsoft.com/office/drawing/2014/main" id="{3DA794C3-4BBF-4343-84F6-3CB6EF7068A3}"/>
            </a:ext>
          </a:extLst>
        </xdr:cNvPr>
        <xdr:cNvSpPr txBox="1"/>
      </xdr:nvSpPr>
      <xdr:spPr>
        <a:xfrm>
          <a:off x="17001567" y="104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606" name="n_4aveValue【保健センター・保健所】&#10;一人当たり面積">
          <a:extLst>
            <a:ext uri="{FF2B5EF4-FFF2-40B4-BE49-F238E27FC236}">
              <a16:creationId xmlns:a16="http://schemas.microsoft.com/office/drawing/2014/main" id="{E1F54742-6D71-4D40-9460-D8292558BBEC}"/>
            </a:ext>
          </a:extLst>
        </xdr:cNvPr>
        <xdr:cNvSpPr txBox="1"/>
      </xdr:nvSpPr>
      <xdr:spPr>
        <a:xfrm>
          <a:off x="16226867" y="1048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95811</xdr:rowOff>
    </xdr:from>
    <xdr:ext cx="469744" cy="259045"/>
    <xdr:sp macro="" textlink="">
      <xdr:nvSpPr>
        <xdr:cNvPr id="607" name="n_1mainValue【保健センター・保健所】&#10;一人当たり面積">
          <a:extLst>
            <a:ext uri="{FF2B5EF4-FFF2-40B4-BE49-F238E27FC236}">
              <a16:creationId xmlns:a16="http://schemas.microsoft.com/office/drawing/2014/main" id="{272B9D38-EEC3-4C21-BCC9-8218AE43BA3B}"/>
            </a:ext>
          </a:extLst>
        </xdr:cNvPr>
        <xdr:cNvSpPr txBox="1"/>
      </xdr:nvSpPr>
      <xdr:spPr>
        <a:xfrm>
          <a:off x="18561127" y="108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98424</xdr:rowOff>
    </xdr:from>
    <xdr:ext cx="469744" cy="259045"/>
    <xdr:sp macro="" textlink="">
      <xdr:nvSpPr>
        <xdr:cNvPr id="608" name="n_2mainValue【保健センター・保健所】&#10;一人当たり面積">
          <a:extLst>
            <a:ext uri="{FF2B5EF4-FFF2-40B4-BE49-F238E27FC236}">
              <a16:creationId xmlns:a16="http://schemas.microsoft.com/office/drawing/2014/main" id="{6F4C5639-3BDB-493E-BD69-B2D64A3A1405}"/>
            </a:ext>
          </a:extLst>
        </xdr:cNvPr>
        <xdr:cNvSpPr txBox="1"/>
      </xdr:nvSpPr>
      <xdr:spPr>
        <a:xfrm>
          <a:off x="17776267" y="108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99730</xdr:rowOff>
    </xdr:from>
    <xdr:ext cx="469744" cy="259045"/>
    <xdr:sp macro="" textlink="">
      <xdr:nvSpPr>
        <xdr:cNvPr id="609" name="n_3mainValue【保健センター・保健所】&#10;一人当たり面積">
          <a:extLst>
            <a:ext uri="{FF2B5EF4-FFF2-40B4-BE49-F238E27FC236}">
              <a16:creationId xmlns:a16="http://schemas.microsoft.com/office/drawing/2014/main" id="{0B6154E1-FDB6-4601-8197-4BAB992ABFCD}"/>
            </a:ext>
          </a:extLst>
        </xdr:cNvPr>
        <xdr:cNvSpPr txBox="1"/>
      </xdr:nvSpPr>
      <xdr:spPr>
        <a:xfrm>
          <a:off x="17001567" y="108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610" name="n_4mainValue【保健センター・保健所】&#10;一人当たり面積">
          <a:extLst>
            <a:ext uri="{FF2B5EF4-FFF2-40B4-BE49-F238E27FC236}">
              <a16:creationId xmlns:a16="http://schemas.microsoft.com/office/drawing/2014/main" id="{F1213992-D3E4-4EB4-A054-5100133E18C8}"/>
            </a:ext>
          </a:extLst>
        </xdr:cNvPr>
        <xdr:cNvSpPr txBox="1"/>
      </xdr:nvSpPr>
      <xdr:spPr>
        <a:xfrm>
          <a:off x="16226867" y="108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F0C4E426-D1B4-4639-85E7-0D914943643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5CD5EDCC-B2C8-47A8-8429-065E8D9BBEC4}"/>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B7078606-AD33-4975-B2D8-CBEB51C8BA8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1955B84F-7B1B-4617-80FB-4A36DC51344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96375E19-34C9-4B14-B229-18240A4447D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255B5043-5F7B-4EDD-89BA-0156A98D8C1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8F7604F5-D6A6-45BC-A0A8-55EBDC43049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13189C88-09BE-44D3-87B3-53AC0DC978C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69728FD2-FDE6-4EC2-B91F-9D1807C0874C}"/>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A833D0F3-B03D-4EE4-9207-11F481609DD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A0384FB0-CE87-4768-A631-DD6D3E7AA31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a:extLst>
            <a:ext uri="{FF2B5EF4-FFF2-40B4-BE49-F238E27FC236}">
              <a16:creationId xmlns:a16="http://schemas.microsoft.com/office/drawing/2014/main" id="{FA404D09-6C0E-47C9-93C5-730B2A643649}"/>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a:extLst>
            <a:ext uri="{FF2B5EF4-FFF2-40B4-BE49-F238E27FC236}">
              <a16:creationId xmlns:a16="http://schemas.microsoft.com/office/drawing/2014/main" id="{7719DC18-94D4-4209-89CC-95FF79D7373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a:extLst>
            <a:ext uri="{FF2B5EF4-FFF2-40B4-BE49-F238E27FC236}">
              <a16:creationId xmlns:a16="http://schemas.microsoft.com/office/drawing/2014/main" id="{B847B77E-2F41-4AE2-80A8-88803AF1B2C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a:extLst>
            <a:ext uri="{FF2B5EF4-FFF2-40B4-BE49-F238E27FC236}">
              <a16:creationId xmlns:a16="http://schemas.microsoft.com/office/drawing/2014/main" id="{F540FB17-B760-4D42-BD53-592C5EAD990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a:extLst>
            <a:ext uri="{FF2B5EF4-FFF2-40B4-BE49-F238E27FC236}">
              <a16:creationId xmlns:a16="http://schemas.microsoft.com/office/drawing/2014/main" id="{9A50EA54-7370-4342-BA1B-D5DDFBBA620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a:extLst>
            <a:ext uri="{FF2B5EF4-FFF2-40B4-BE49-F238E27FC236}">
              <a16:creationId xmlns:a16="http://schemas.microsoft.com/office/drawing/2014/main" id="{45AC507C-102E-4871-B3C5-1D9BCA55BB8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a:extLst>
            <a:ext uri="{FF2B5EF4-FFF2-40B4-BE49-F238E27FC236}">
              <a16:creationId xmlns:a16="http://schemas.microsoft.com/office/drawing/2014/main" id="{FC3AF851-7C10-4395-B4AC-A5E3C08D4E5A}"/>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a:extLst>
            <a:ext uri="{FF2B5EF4-FFF2-40B4-BE49-F238E27FC236}">
              <a16:creationId xmlns:a16="http://schemas.microsoft.com/office/drawing/2014/main" id="{DFBDF492-3993-4C32-BFC2-350AABAE62A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a:extLst>
            <a:ext uri="{FF2B5EF4-FFF2-40B4-BE49-F238E27FC236}">
              <a16:creationId xmlns:a16="http://schemas.microsoft.com/office/drawing/2014/main" id="{C4555C63-8319-4BBA-9841-2EEA91174C1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a:extLst>
            <a:ext uri="{FF2B5EF4-FFF2-40B4-BE49-F238E27FC236}">
              <a16:creationId xmlns:a16="http://schemas.microsoft.com/office/drawing/2014/main" id="{1007E73E-B34A-4146-9B98-52206E2FCFE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a:extLst>
            <a:ext uri="{FF2B5EF4-FFF2-40B4-BE49-F238E27FC236}">
              <a16:creationId xmlns:a16="http://schemas.microsoft.com/office/drawing/2014/main" id="{051BD3C4-BCB6-4358-AF40-D70A9C9E8F3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a:extLst>
            <a:ext uri="{FF2B5EF4-FFF2-40B4-BE49-F238E27FC236}">
              <a16:creationId xmlns:a16="http://schemas.microsoft.com/office/drawing/2014/main" id="{C0DEF5F9-E5D2-46C4-B1CD-9C3A101EA1FF}"/>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A5FB53C5-50C7-4C3B-81D2-B0E772A5CB7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a:extLst>
            <a:ext uri="{FF2B5EF4-FFF2-40B4-BE49-F238E27FC236}">
              <a16:creationId xmlns:a16="http://schemas.microsoft.com/office/drawing/2014/main" id="{8D92F5E5-D138-46F7-BD3A-10A0CE3E98B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36" name="直線コネクタ 635">
          <a:extLst>
            <a:ext uri="{FF2B5EF4-FFF2-40B4-BE49-F238E27FC236}">
              <a16:creationId xmlns:a16="http://schemas.microsoft.com/office/drawing/2014/main" id="{6A0A5A35-13ED-4420-A844-6EE4643F8D2F}"/>
            </a:ext>
          </a:extLst>
        </xdr:cNvPr>
        <xdr:cNvCxnSpPr/>
      </xdr:nvCxnSpPr>
      <xdr:spPr>
        <a:xfrm flipV="1">
          <a:off x="14375764" y="13203827"/>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37" name="【消防施設】&#10;有形固定資産減価償却率最小値テキスト">
          <a:extLst>
            <a:ext uri="{FF2B5EF4-FFF2-40B4-BE49-F238E27FC236}">
              <a16:creationId xmlns:a16="http://schemas.microsoft.com/office/drawing/2014/main" id="{6F1A9AB1-FD0F-4028-A56C-EC141B66FC45}"/>
            </a:ext>
          </a:extLst>
        </xdr:cNvPr>
        <xdr:cNvSpPr txBox="1"/>
      </xdr:nvSpPr>
      <xdr:spPr>
        <a:xfrm>
          <a:off x="14414500" y="1452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38" name="直線コネクタ 637">
          <a:extLst>
            <a:ext uri="{FF2B5EF4-FFF2-40B4-BE49-F238E27FC236}">
              <a16:creationId xmlns:a16="http://schemas.microsoft.com/office/drawing/2014/main" id="{B87CF0EE-F5FC-4CCD-9EE1-889CCD3154B8}"/>
            </a:ext>
          </a:extLst>
        </xdr:cNvPr>
        <xdr:cNvCxnSpPr/>
      </xdr:nvCxnSpPr>
      <xdr:spPr>
        <a:xfrm>
          <a:off x="14287500" y="14522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39" name="【消防施設】&#10;有形固定資産減価償却率最大値テキスト">
          <a:extLst>
            <a:ext uri="{FF2B5EF4-FFF2-40B4-BE49-F238E27FC236}">
              <a16:creationId xmlns:a16="http://schemas.microsoft.com/office/drawing/2014/main" id="{A1AB8DEC-270C-49A8-B89A-BA0B721C5EA9}"/>
            </a:ext>
          </a:extLst>
        </xdr:cNvPr>
        <xdr:cNvSpPr txBox="1"/>
      </xdr:nvSpPr>
      <xdr:spPr>
        <a:xfrm>
          <a:off x="14414500" y="12982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40" name="直線コネクタ 639">
          <a:extLst>
            <a:ext uri="{FF2B5EF4-FFF2-40B4-BE49-F238E27FC236}">
              <a16:creationId xmlns:a16="http://schemas.microsoft.com/office/drawing/2014/main" id="{4B341D4B-17CD-4F94-BCD3-0ABC7B3A485B}"/>
            </a:ext>
          </a:extLst>
        </xdr:cNvPr>
        <xdr:cNvCxnSpPr/>
      </xdr:nvCxnSpPr>
      <xdr:spPr>
        <a:xfrm>
          <a:off x="14287500" y="1320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41" name="【消防施設】&#10;有形固定資産減価償却率平均値テキスト">
          <a:extLst>
            <a:ext uri="{FF2B5EF4-FFF2-40B4-BE49-F238E27FC236}">
              <a16:creationId xmlns:a16="http://schemas.microsoft.com/office/drawing/2014/main" id="{E6685ECB-FB58-48EE-A5E6-3A58C0F1AFC2}"/>
            </a:ext>
          </a:extLst>
        </xdr:cNvPr>
        <xdr:cNvSpPr txBox="1"/>
      </xdr:nvSpPr>
      <xdr:spPr>
        <a:xfrm>
          <a:off x="14414500" y="13737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42" name="フローチャート: 判断 641">
          <a:extLst>
            <a:ext uri="{FF2B5EF4-FFF2-40B4-BE49-F238E27FC236}">
              <a16:creationId xmlns:a16="http://schemas.microsoft.com/office/drawing/2014/main" id="{2AD85C23-236C-4607-A9C3-F3272FE13A76}"/>
            </a:ext>
          </a:extLst>
        </xdr:cNvPr>
        <xdr:cNvSpPr/>
      </xdr:nvSpPr>
      <xdr:spPr>
        <a:xfrm>
          <a:off x="14325600" y="138823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43" name="フローチャート: 判断 642">
          <a:extLst>
            <a:ext uri="{FF2B5EF4-FFF2-40B4-BE49-F238E27FC236}">
              <a16:creationId xmlns:a16="http://schemas.microsoft.com/office/drawing/2014/main" id="{1CEAE416-AEBF-445F-807F-1CFF9A12C44C}"/>
            </a:ext>
          </a:extLst>
        </xdr:cNvPr>
        <xdr:cNvSpPr/>
      </xdr:nvSpPr>
      <xdr:spPr>
        <a:xfrm>
          <a:off x="135788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44" name="フローチャート: 判断 643">
          <a:extLst>
            <a:ext uri="{FF2B5EF4-FFF2-40B4-BE49-F238E27FC236}">
              <a16:creationId xmlns:a16="http://schemas.microsoft.com/office/drawing/2014/main" id="{C3100D41-9F53-46D2-B87A-9C462C37C848}"/>
            </a:ext>
          </a:extLst>
        </xdr:cNvPr>
        <xdr:cNvSpPr/>
      </xdr:nvSpPr>
      <xdr:spPr>
        <a:xfrm>
          <a:off x="128041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45" name="フローチャート: 判断 644">
          <a:extLst>
            <a:ext uri="{FF2B5EF4-FFF2-40B4-BE49-F238E27FC236}">
              <a16:creationId xmlns:a16="http://schemas.microsoft.com/office/drawing/2014/main" id="{855B1B60-DFCE-4C75-A36E-65E874EC49FD}"/>
            </a:ext>
          </a:extLst>
        </xdr:cNvPr>
        <xdr:cNvSpPr/>
      </xdr:nvSpPr>
      <xdr:spPr>
        <a:xfrm>
          <a:off x="12029440" y="13820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46" name="フローチャート: 判断 645">
          <a:extLst>
            <a:ext uri="{FF2B5EF4-FFF2-40B4-BE49-F238E27FC236}">
              <a16:creationId xmlns:a16="http://schemas.microsoft.com/office/drawing/2014/main" id="{9D02A717-C2E6-4AF0-8EF2-086609B31405}"/>
            </a:ext>
          </a:extLst>
        </xdr:cNvPr>
        <xdr:cNvSpPr/>
      </xdr:nvSpPr>
      <xdr:spPr>
        <a:xfrm>
          <a:off x="11231880" y="13826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F4F80889-1550-44E8-994D-C420E1C07DB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F82DAC24-188F-4E02-A23B-F35B5CD4D94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B77D78E2-DE2D-420B-8976-172B0C84969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B46BC7D-1BDF-4A3C-991A-30C706B152D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716EB67-9FC2-45CB-9606-1D77396B063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2" name="楕円 651">
          <a:extLst>
            <a:ext uri="{FF2B5EF4-FFF2-40B4-BE49-F238E27FC236}">
              <a16:creationId xmlns:a16="http://schemas.microsoft.com/office/drawing/2014/main" id="{059AD4E4-BCBE-4BBB-A281-B22C606FC924}"/>
            </a:ext>
          </a:extLst>
        </xdr:cNvPr>
        <xdr:cNvSpPr/>
      </xdr:nvSpPr>
      <xdr:spPr>
        <a:xfrm>
          <a:off x="14325600" y="14004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653" name="【消防施設】&#10;有形固定資産減価償却率該当値テキスト">
          <a:extLst>
            <a:ext uri="{FF2B5EF4-FFF2-40B4-BE49-F238E27FC236}">
              <a16:creationId xmlns:a16="http://schemas.microsoft.com/office/drawing/2014/main" id="{324629E4-8A2B-45F5-B53C-076CF1474005}"/>
            </a:ext>
          </a:extLst>
        </xdr:cNvPr>
        <xdr:cNvSpPr txBox="1"/>
      </xdr:nvSpPr>
      <xdr:spPr>
        <a:xfrm>
          <a:off x="14414500"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654" name="楕円 653">
          <a:extLst>
            <a:ext uri="{FF2B5EF4-FFF2-40B4-BE49-F238E27FC236}">
              <a16:creationId xmlns:a16="http://schemas.microsoft.com/office/drawing/2014/main" id="{BF862BBB-6416-4576-BBD1-A3D7FFC7FAB6}"/>
            </a:ext>
          </a:extLst>
        </xdr:cNvPr>
        <xdr:cNvSpPr/>
      </xdr:nvSpPr>
      <xdr:spPr>
        <a:xfrm>
          <a:off x="1357884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5443</xdr:rowOff>
    </xdr:to>
    <xdr:cxnSp macro="">
      <xdr:nvCxnSpPr>
        <xdr:cNvPr id="655" name="直線コネクタ 654">
          <a:extLst>
            <a:ext uri="{FF2B5EF4-FFF2-40B4-BE49-F238E27FC236}">
              <a16:creationId xmlns:a16="http://schemas.microsoft.com/office/drawing/2014/main" id="{1A669A1D-0F37-4A12-95F0-7F5A95FED4FD}"/>
            </a:ext>
          </a:extLst>
        </xdr:cNvPr>
        <xdr:cNvCxnSpPr/>
      </xdr:nvCxnSpPr>
      <xdr:spPr>
        <a:xfrm flipV="1">
          <a:off x="13629640" y="14055090"/>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656" name="楕円 655">
          <a:extLst>
            <a:ext uri="{FF2B5EF4-FFF2-40B4-BE49-F238E27FC236}">
              <a16:creationId xmlns:a16="http://schemas.microsoft.com/office/drawing/2014/main" id="{669A57BF-D673-4111-BA90-921EB5ADD113}"/>
            </a:ext>
          </a:extLst>
        </xdr:cNvPr>
        <xdr:cNvSpPr/>
      </xdr:nvSpPr>
      <xdr:spPr>
        <a:xfrm>
          <a:off x="128041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21771</xdr:rowOff>
    </xdr:to>
    <xdr:cxnSp macro="">
      <xdr:nvCxnSpPr>
        <xdr:cNvPr id="657" name="直線コネクタ 656">
          <a:extLst>
            <a:ext uri="{FF2B5EF4-FFF2-40B4-BE49-F238E27FC236}">
              <a16:creationId xmlns:a16="http://schemas.microsoft.com/office/drawing/2014/main" id="{3074F591-8B3D-4387-9038-5318876B4644}"/>
            </a:ext>
          </a:extLst>
        </xdr:cNvPr>
        <xdr:cNvCxnSpPr/>
      </xdr:nvCxnSpPr>
      <xdr:spPr>
        <a:xfrm flipV="1">
          <a:off x="12854940" y="14087203"/>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658" name="楕円 657">
          <a:extLst>
            <a:ext uri="{FF2B5EF4-FFF2-40B4-BE49-F238E27FC236}">
              <a16:creationId xmlns:a16="http://schemas.microsoft.com/office/drawing/2014/main" id="{2804366F-847C-41AC-A337-A7ECE4B31763}"/>
            </a:ext>
          </a:extLst>
        </xdr:cNvPr>
        <xdr:cNvSpPr/>
      </xdr:nvSpPr>
      <xdr:spPr>
        <a:xfrm>
          <a:off x="12029440" y="1400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84</xdr:row>
      <xdr:rowOff>21771</xdr:rowOff>
    </xdr:to>
    <xdr:cxnSp macro="">
      <xdr:nvCxnSpPr>
        <xdr:cNvPr id="659" name="直線コネクタ 658">
          <a:extLst>
            <a:ext uri="{FF2B5EF4-FFF2-40B4-BE49-F238E27FC236}">
              <a16:creationId xmlns:a16="http://schemas.microsoft.com/office/drawing/2014/main" id="{84ECFBE2-0F0B-4DFD-BA20-0E57DC0948C0}"/>
            </a:ext>
          </a:extLst>
        </xdr:cNvPr>
        <xdr:cNvCxnSpPr/>
      </xdr:nvCxnSpPr>
      <xdr:spPr>
        <a:xfrm>
          <a:off x="12072620" y="14055090"/>
          <a:ext cx="78232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126093</xdr:rowOff>
    </xdr:from>
    <xdr:to>
      <xdr:col>67</xdr:col>
      <xdr:colOff>101600</xdr:colOff>
      <xdr:row>86</xdr:row>
      <xdr:rowOff>56243</xdr:rowOff>
    </xdr:to>
    <xdr:sp macro="" textlink="">
      <xdr:nvSpPr>
        <xdr:cNvPr id="660" name="楕円 659">
          <a:extLst>
            <a:ext uri="{FF2B5EF4-FFF2-40B4-BE49-F238E27FC236}">
              <a16:creationId xmlns:a16="http://schemas.microsoft.com/office/drawing/2014/main" id="{79249D30-C53D-4D3C-AD1C-263A2781FA8B}"/>
            </a:ext>
          </a:extLst>
        </xdr:cNvPr>
        <xdr:cNvSpPr/>
      </xdr:nvSpPr>
      <xdr:spPr>
        <a:xfrm>
          <a:off x="1123188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140970</xdr:rowOff>
    </xdr:from>
    <xdr:to>
      <xdr:col>71</xdr:col>
      <xdr:colOff>177800</xdr:colOff>
      <xdr:row>86</xdr:row>
      <xdr:rowOff>5443</xdr:rowOff>
    </xdr:to>
    <xdr:cxnSp macro="">
      <xdr:nvCxnSpPr>
        <xdr:cNvPr id="661" name="直線コネクタ 660">
          <a:extLst>
            <a:ext uri="{FF2B5EF4-FFF2-40B4-BE49-F238E27FC236}">
              <a16:creationId xmlns:a16="http://schemas.microsoft.com/office/drawing/2014/main" id="{CE2D3AFD-3437-493B-9A84-747F511AB2EB}"/>
            </a:ext>
          </a:extLst>
        </xdr:cNvPr>
        <xdr:cNvCxnSpPr/>
      </xdr:nvCxnSpPr>
      <xdr:spPr>
        <a:xfrm flipV="1">
          <a:off x="11282680" y="14055090"/>
          <a:ext cx="789940"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62" name="n_1aveValue【消防施設】&#10;有形固定資産減価償却率">
          <a:extLst>
            <a:ext uri="{FF2B5EF4-FFF2-40B4-BE49-F238E27FC236}">
              <a16:creationId xmlns:a16="http://schemas.microsoft.com/office/drawing/2014/main" id="{435D7D00-F1C1-431B-91A6-1E528D48EBAD}"/>
            </a:ext>
          </a:extLst>
        </xdr:cNvPr>
        <xdr:cNvSpPr txBox="1"/>
      </xdr:nvSpPr>
      <xdr:spPr>
        <a:xfrm>
          <a:off x="13437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63" name="n_2aveValue【消防施設】&#10;有形固定資産減価償却率">
          <a:extLst>
            <a:ext uri="{FF2B5EF4-FFF2-40B4-BE49-F238E27FC236}">
              <a16:creationId xmlns:a16="http://schemas.microsoft.com/office/drawing/2014/main" id="{AF5B864E-8830-49D2-B8E2-55E2CFE91B21}"/>
            </a:ext>
          </a:extLst>
        </xdr:cNvPr>
        <xdr:cNvSpPr txBox="1"/>
      </xdr:nvSpPr>
      <xdr:spPr>
        <a:xfrm>
          <a:off x="1267524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64" name="n_3aveValue【消防施設】&#10;有形固定資産減価償却率">
          <a:extLst>
            <a:ext uri="{FF2B5EF4-FFF2-40B4-BE49-F238E27FC236}">
              <a16:creationId xmlns:a16="http://schemas.microsoft.com/office/drawing/2014/main" id="{5C81595F-5C5A-4BBC-8B6A-88156EAE0C1B}"/>
            </a:ext>
          </a:extLst>
        </xdr:cNvPr>
        <xdr:cNvSpPr txBox="1"/>
      </xdr:nvSpPr>
      <xdr:spPr>
        <a:xfrm>
          <a:off x="11900544" y="1359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65" name="n_4aveValue【消防施設】&#10;有形固定資産減価償却率">
          <a:extLst>
            <a:ext uri="{FF2B5EF4-FFF2-40B4-BE49-F238E27FC236}">
              <a16:creationId xmlns:a16="http://schemas.microsoft.com/office/drawing/2014/main" id="{07C284B8-D72D-4E0C-9005-B036FD3CDA2B}"/>
            </a:ext>
          </a:extLst>
        </xdr:cNvPr>
        <xdr:cNvSpPr txBox="1"/>
      </xdr:nvSpPr>
      <xdr:spPr>
        <a:xfrm>
          <a:off x="1110298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666" name="n_1mainValue【消防施設】&#10;有形固定資産減価償却率">
          <a:extLst>
            <a:ext uri="{FF2B5EF4-FFF2-40B4-BE49-F238E27FC236}">
              <a16:creationId xmlns:a16="http://schemas.microsoft.com/office/drawing/2014/main" id="{65E893D1-7A98-4A54-A200-F4CDA98B9D65}"/>
            </a:ext>
          </a:extLst>
        </xdr:cNvPr>
        <xdr:cNvSpPr txBox="1"/>
      </xdr:nvSpPr>
      <xdr:spPr>
        <a:xfrm>
          <a:off x="13437244"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63698</xdr:rowOff>
    </xdr:from>
    <xdr:ext cx="405111" cy="259045"/>
    <xdr:sp macro="" textlink="">
      <xdr:nvSpPr>
        <xdr:cNvPr id="667" name="n_2mainValue【消防施設】&#10;有形固定資産減価償却率">
          <a:extLst>
            <a:ext uri="{FF2B5EF4-FFF2-40B4-BE49-F238E27FC236}">
              <a16:creationId xmlns:a16="http://schemas.microsoft.com/office/drawing/2014/main" id="{DFD48406-9DE4-495C-ABAF-271E4632C2C3}"/>
            </a:ext>
          </a:extLst>
        </xdr:cNvPr>
        <xdr:cNvSpPr txBox="1"/>
      </xdr:nvSpPr>
      <xdr:spPr>
        <a:xfrm>
          <a:off x="126752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668" name="n_3mainValue【消防施設】&#10;有形固定資産減価償却率">
          <a:extLst>
            <a:ext uri="{FF2B5EF4-FFF2-40B4-BE49-F238E27FC236}">
              <a16:creationId xmlns:a16="http://schemas.microsoft.com/office/drawing/2014/main" id="{2F89B573-1347-4A76-92F1-67740ACD9F05}"/>
            </a:ext>
          </a:extLst>
        </xdr:cNvPr>
        <xdr:cNvSpPr txBox="1"/>
      </xdr:nvSpPr>
      <xdr:spPr>
        <a:xfrm>
          <a:off x="119005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47370</xdr:rowOff>
    </xdr:from>
    <xdr:ext cx="405111" cy="259045"/>
    <xdr:sp macro="" textlink="">
      <xdr:nvSpPr>
        <xdr:cNvPr id="669" name="n_4mainValue【消防施設】&#10;有形固定資産減価償却率">
          <a:extLst>
            <a:ext uri="{FF2B5EF4-FFF2-40B4-BE49-F238E27FC236}">
              <a16:creationId xmlns:a16="http://schemas.microsoft.com/office/drawing/2014/main" id="{6D230F1B-2EF8-4652-8B99-808093E03741}"/>
            </a:ext>
          </a:extLst>
        </xdr:cNvPr>
        <xdr:cNvSpPr txBox="1"/>
      </xdr:nvSpPr>
      <xdr:spPr>
        <a:xfrm>
          <a:off x="11102984" y="1446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ECBC54D9-1CF6-4E5C-823D-02CB9578660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52D2EE20-68D6-411C-A4A5-84EAE6A3579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ED1D5CC4-2ABE-45D8-8BB4-B1172248EA5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E9717C32-827F-4644-9085-CA8DE5CBAE0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7F0CF648-5234-48A6-9BBF-B0FFC614B21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9185FE69-CBB4-4C9C-B0D3-5CF7C029AD6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A313B3DC-FE8E-4EF2-8AD3-4CDD18B9213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E6153A09-AB45-4D34-9209-6CD72123995E}"/>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02AC39B5-D8B7-4991-941F-012C09030EE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6B1A4C90-599B-4816-8A10-3D0B3E6EE7C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a:extLst>
            <a:ext uri="{FF2B5EF4-FFF2-40B4-BE49-F238E27FC236}">
              <a16:creationId xmlns:a16="http://schemas.microsoft.com/office/drawing/2014/main" id="{A4E8E6AB-E9FA-43AD-83E6-BA28DBEFFF0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a:extLst>
            <a:ext uri="{FF2B5EF4-FFF2-40B4-BE49-F238E27FC236}">
              <a16:creationId xmlns:a16="http://schemas.microsoft.com/office/drawing/2014/main" id="{B4CBE519-D34E-4685-9C20-360EC60D525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a:extLst>
            <a:ext uri="{FF2B5EF4-FFF2-40B4-BE49-F238E27FC236}">
              <a16:creationId xmlns:a16="http://schemas.microsoft.com/office/drawing/2014/main" id="{C4D9FA47-ED29-4CB6-ADFC-DF8B496B9A7C}"/>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a:extLst>
            <a:ext uri="{FF2B5EF4-FFF2-40B4-BE49-F238E27FC236}">
              <a16:creationId xmlns:a16="http://schemas.microsoft.com/office/drawing/2014/main" id="{00215A1F-CB5D-4518-94CE-98FDC03B5E7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a:extLst>
            <a:ext uri="{FF2B5EF4-FFF2-40B4-BE49-F238E27FC236}">
              <a16:creationId xmlns:a16="http://schemas.microsoft.com/office/drawing/2014/main" id="{C183823C-3C44-4DA5-8AE9-85D8F1BEA22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a:extLst>
            <a:ext uri="{FF2B5EF4-FFF2-40B4-BE49-F238E27FC236}">
              <a16:creationId xmlns:a16="http://schemas.microsoft.com/office/drawing/2014/main" id="{68D1288D-AEE6-4846-9328-81BF8A4FAB6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a:extLst>
            <a:ext uri="{FF2B5EF4-FFF2-40B4-BE49-F238E27FC236}">
              <a16:creationId xmlns:a16="http://schemas.microsoft.com/office/drawing/2014/main" id="{897B862B-6F22-430D-841B-4EFCDFADDD58}"/>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a:extLst>
            <a:ext uri="{FF2B5EF4-FFF2-40B4-BE49-F238E27FC236}">
              <a16:creationId xmlns:a16="http://schemas.microsoft.com/office/drawing/2014/main" id="{30587D1B-FEE3-44D9-9C30-D8904A879E23}"/>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0F1E6C49-F419-4E80-9862-8353CC145F3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E8BD6718-F8FC-42C1-B6AD-E0CD51AB3A2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a:extLst>
            <a:ext uri="{FF2B5EF4-FFF2-40B4-BE49-F238E27FC236}">
              <a16:creationId xmlns:a16="http://schemas.microsoft.com/office/drawing/2014/main" id="{0919F5D4-9AA5-4281-9346-FF0DA8CD66A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91" name="直線コネクタ 690">
          <a:extLst>
            <a:ext uri="{FF2B5EF4-FFF2-40B4-BE49-F238E27FC236}">
              <a16:creationId xmlns:a16="http://schemas.microsoft.com/office/drawing/2014/main" id="{F3397FDF-CDB0-4779-A0AE-17CE041A152E}"/>
            </a:ext>
          </a:extLst>
        </xdr:cNvPr>
        <xdr:cNvCxnSpPr/>
      </xdr:nvCxnSpPr>
      <xdr:spPr>
        <a:xfrm flipV="1">
          <a:off x="19509104" y="13225348"/>
          <a:ext cx="0" cy="12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92" name="【消防施設】&#10;一人当たり面積最小値テキスト">
          <a:extLst>
            <a:ext uri="{FF2B5EF4-FFF2-40B4-BE49-F238E27FC236}">
              <a16:creationId xmlns:a16="http://schemas.microsoft.com/office/drawing/2014/main" id="{2B726885-CA35-49B5-9ADA-C031F37964E1}"/>
            </a:ext>
          </a:extLst>
        </xdr:cNvPr>
        <xdr:cNvSpPr txBox="1"/>
      </xdr:nvSpPr>
      <xdr:spPr>
        <a:xfrm>
          <a:off x="19547840" y="144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93" name="直線コネクタ 692">
          <a:extLst>
            <a:ext uri="{FF2B5EF4-FFF2-40B4-BE49-F238E27FC236}">
              <a16:creationId xmlns:a16="http://schemas.microsoft.com/office/drawing/2014/main" id="{0F918141-C04A-46EE-B3D4-7B6EFC68B6D9}"/>
            </a:ext>
          </a:extLst>
        </xdr:cNvPr>
        <xdr:cNvCxnSpPr/>
      </xdr:nvCxnSpPr>
      <xdr:spPr>
        <a:xfrm>
          <a:off x="19443700" y="14441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94" name="【消防施設】&#10;一人当たり面積最大値テキスト">
          <a:extLst>
            <a:ext uri="{FF2B5EF4-FFF2-40B4-BE49-F238E27FC236}">
              <a16:creationId xmlns:a16="http://schemas.microsoft.com/office/drawing/2014/main" id="{04792B48-FFE3-435A-9CEF-783642707497}"/>
            </a:ext>
          </a:extLst>
        </xdr:cNvPr>
        <xdr:cNvSpPr txBox="1"/>
      </xdr:nvSpPr>
      <xdr:spPr>
        <a:xfrm>
          <a:off x="19547840" y="130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95" name="直線コネクタ 694">
          <a:extLst>
            <a:ext uri="{FF2B5EF4-FFF2-40B4-BE49-F238E27FC236}">
              <a16:creationId xmlns:a16="http://schemas.microsoft.com/office/drawing/2014/main" id="{F977EE0C-979E-4E84-98B7-1484D7D9F030}"/>
            </a:ext>
          </a:extLst>
        </xdr:cNvPr>
        <xdr:cNvCxnSpPr/>
      </xdr:nvCxnSpPr>
      <xdr:spPr>
        <a:xfrm>
          <a:off x="19443700" y="13225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696" name="【消防施設】&#10;一人当たり面積平均値テキスト">
          <a:extLst>
            <a:ext uri="{FF2B5EF4-FFF2-40B4-BE49-F238E27FC236}">
              <a16:creationId xmlns:a16="http://schemas.microsoft.com/office/drawing/2014/main" id="{3DFD3A22-43E2-4CF8-B84B-9258117C40B1}"/>
            </a:ext>
          </a:extLst>
        </xdr:cNvPr>
        <xdr:cNvSpPr txBox="1"/>
      </xdr:nvSpPr>
      <xdr:spPr>
        <a:xfrm>
          <a:off x="19547840" y="14315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97" name="フローチャート: 判断 696">
          <a:extLst>
            <a:ext uri="{FF2B5EF4-FFF2-40B4-BE49-F238E27FC236}">
              <a16:creationId xmlns:a16="http://schemas.microsoft.com/office/drawing/2014/main" id="{9020015E-2DA9-48A2-8CC8-8FC5E997DB01}"/>
            </a:ext>
          </a:extLst>
        </xdr:cNvPr>
        <xdr:cNvSpPr/>
      </xdr:nvSpPr>
      <xdr:spPr>
        <a:xfrm>
          <a:off x="19458940" y="14336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98" name="フローチャート: 判断 697">
          <a:extLst>
            <a:ext uri="{FF2B5EF4-FFF2-40B4-BE49-F238E27FC236}">
              <a16:creationId xmlns:a16="http://schemas.microsoft.com/office/drawing/2014/main" id="{4C1A46C8-1BB3-4C99-93DD-DCD579C6B7D9}"/>
            </a:ext>
          </a:extLst>
        </xdr:cNvPr>
        <xdr:cNvSpPr/>
      </xdr:nvSpPr>
      <xdr:spPr>
        <a:xfrm>
          <a:off x="18735040" y="143327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99" name="フローチャート: 判断 698">
          <a:extLst>
            <a:ext uri="{FF2B5EF4-FFF2-40B4-BE49-F238E27FC236}">
              <a16:creationId xmlns:a16="http://schemas.microsoft.com/office/drawing/2014/main" id="{184547AD-365C-41EC-B084-806BBD130400}"/>
            </a:ext>
          </a:extLst>
        </xdr:cNvPr>
        <xdr:cNvSpPr/>
      </xdr:nvSpPr>
      <xdr:spPr>
        <a:xfrm>
          <a:off x="17937480" y="14327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00" name="フローチャート: 判断 699">
          <a:extLst>
            <a:ext uri="{FF2B5EF4-FFF2-40B4-BE49-F238E27FC236}">
              <a16:creationId xmlns:a16="http://schemas.microsoft.com/office/drawing/2014/main" id="{084E09F7-5635-4333-982C-120D6ACC5099}"/>
            </a:ext>
          </a:extLst>
        </xdr:cNvPr>
        <xdr:cNvSpPr/>
      </xdr:nvSpPr>
      <xdr:spPr>
        <a:xfrm>
          <a:off x="171627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701" name="フローチャート: 判断 700">
          <a:extLst>
            <a:ext uri="{FF2B5EF4-FFF2-40B4-BE49-F238E27FC236}">
              <a16:creationId xmlns:a16="http://schemas.microsoft.com/office/drawing/2014/main" id="{2355D5B8-4D4A-4A70-B9C8-49E533E1A9A0}"/>
            </a:ext>
          </a:extLst>
        </xdr:cNvPr>
        <xdr:cNvSpPr/>
      </xdr:nvSpPr>
      <xdr:spPr>
        <a:xfrm>
          <a:off x="16388080" y="143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CFFFF380-4811-46E4-8410-7738F702346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B047DA6-226B-447F-BFA5-560224FC376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021F85F-DC6D-4926-A1B2-154F62B111B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C4B8997B-5489-46AB-8348-742EEC6F494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4114CB78-0F31-4FC6-A89B-F4C94EE0990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78282</xdr:rowOff>
    </xdr:from>
    <xdr:to>
      <xdr:col>116</xdr:col>
      <xdr:colOff>114300</xdr:colOff>
      <xdr:row>86</xdr:row>
      <xdr:rowOff>8432</xdr:rowOff>
    </xdr:to>
    <xdr:sp macro="" textlink="">
      <xdr:nvSpPr>
        <xdr:cNvPr id="707" name="楕円 706">
          <a:extLst>
            <a:ext uri="{FF2B5EF4-FFF2-40B4-BE49-F238E27FC236}">
              <a16:creationId xmlns:a16="http://schemas.microsoft.com/office/drawing/2014/main" id="{278DB273-6AD4-404F-A156-A55455797BA9}"/>
            </a:ext>
          </a:extLst>
        </xdr:cNvPr>
        <xdr:cNvSpPr/>
      </xdr:nvSpPr>
      <xdr:spPr>
        <a:xfrm>
          <a:off x="19458940" y="14327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37659</xdr:rowOff>
    </xdr:from>
    <xdr:ext cx="469744" cy="259045"/>
    <xdr:sp macro="" textlink="">
      <xdr:nvSpPr>
        <xdr:cNvPr id="708" name="【消防施設】&#10;一人当たり面積該当値テキスト">
          <a:extLst>
            <a:ext uri="{FF2B5EF4-FFF2-40B4-BE49-F238E27FC236}">
              <a16:creationId xmlns:a16="http://schemas.microsoft.com/office/drawing/2014/main" id="{A5B636B5-552B-4F4A-BC25-F843FC571F59}"/>
            </a:ext>
          </a:extLst>
        </xdr:cNvPr>
        <xdr:cNvSpPr txBox="1"/>
      </xdr:nvSpPr>
      <xdr:spPr>
        <a:xfrm>
          <a:off x="19547840" y="141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79654</xdr:rowOff>
    </xdr:from>
    <xdr:to>
      <xdr:col>112</xdr:col>
      <xdr:colOff>38100</xdr:colOff>
      <xdr:row>86</xdr:row>
      <xdr:rowOff>9804</xdr:rowOff>
    </xdr:to>
    <xdr:sp macro="" textlink="">
      <xdr:nvSpPr>
        <xdr:cNvPr id="709" name="楕円 708">
          <a:extLst>
            <a:ext uri="{FF2B5EF4-FFF2-40B4-BE49-F238E27FC236}">
              <a16:creationId xmlns:a16="http://schemas.microsoft.com/office/drawing/2014/main" id="{72B5F6C5-228D-45B7-A6BA-1C95150BE7D7}"/>
            </a:ext>
          </a:extLst>
        </xdr:cNvPr>
        <xdr:cNvSpPr/>
      </xdr:nvSpPr>
      <xdr:spPr>
        <a:xfrm>
          <a:off x="18735040" y="143290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129082</xdr:rowOff>
    </xdr:from>
    <xdr:to>
      <xdr:col>116</xdr:col>
      <xdr:colOff>63500</xdr:colOff>
      <xdr:row>85</xdr:row>
      <xdr:rowOff>130454</xdr:rowOff>
    </xdr:to>
    <xdr:cxnSp macro="">
      <xdr:nvCxnSpPr>
        <xdr:cNvPr id="710" name="直線コネクタ 709">
          <a:extLst>
            <a:ext uri="{FF2B5EF4-FFF2-40B4-BE49-F238E27FC236}">
              <a16:creationId xmlns:a16="http://schemas.microsoft.com/office/drawing/2014/main" id="{E669C76C-0930-483A-88EA-D12439FA1F15}"/>
            </a:ext>
          </a:extLst>
        </xdr:cNvPr>
        <xdr:cNvCxnSpPr/>
      </xdr:nvCxnSpPr>
      <xdr:spPr>
        <a:xfrm flipV="1">
          <a:off x="18778220" y="14378482"/>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82626</xdr:rowOff>
    </xdr:from>
    <xdr:to>
      <xdr:col>107</xdr:col>
      <xdr:colOff>101600</xdr:colOff>
      <xdr:row>86</xdr:row>
      <xdr:rowOff>12776</xdr:rowOff>
    </xdr:to>
    <xdr:sp macro="" textlink="">
      <xdr:nvSpPr>
        <xdr:cNvPr id="711" name="楕円 710">
          <a:extLst>
            <a:ext uri="{FF2B5EF4-FFF2-40B4-BE49-F238E27FC236}">
              <a16:creationId xmlns:a16="http://schemas.microsoft.com/office/drawing/2014/main" id="{2D6426EE-77F2-42CF-B02F-AC15B0209351}"/>
            </a:ext>
          </a:extLst>
        </xdr:cNvPr>
        <xdr:cNvSpPr/>
      </xdr:nvSpPr>
      <xdr:spPr>
        <a:xfrm>
          <a:off x="17937480" y="14332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130454</xdr:rowOff>
    </xdr:from>
    <xdr:to>
      <xdr:col>111</xdr:col>
      <xdr:colOff>177800</xdr:colOff>
      <xdr:row>85</xdr:row>
      <xdr:rowOff>133426</xdr:rowOff>
    </xdr:to>
    <xdr:cxnSp macro="">
      <xdr:nvCxnSpPr>
        <xdr:cNvPr id="712" name="直線コネクタ 711">
          <a:extLst>
            <a:ext uri="{FF2B5EF4-FFF2-40B4-BE49-F238E27FC236}">
              <a16:creationId xmlns:a16="http://schemas.microsoft.com/office/drawing/2014/main" id="{E6AE1415-57F9-4A61-BF11-E1E50FCAEE43}"/>
            </a:ext>
          </a:extLst>
        </xdr:cNvPr>
        <xdr:cNvCxnSpPr/>
      </xdr:nvCxnSpPr>
      <xdr:spPr>
        <a:xfrm flipV="1">
          <a:off x="17988280" y="14379854"/>
          <a:ext cx="78994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83541</xdr:rowOff>
    </xdr:from>
    <xdr:to>
      <xdr:col>102</xdr:col>
      <xdr:colOff>165100</xdr:colOff>
      <xdr:row>86</xdr:row>
      <xdr:rowOff>13691</xdr:rowOff>
    </xdr:to>
    <xdr:sp macro="" textlink="">
      <xdr:nvSpPr>
        <xdr:cNvPr id="713" name="楕円 712">
          <a:extLst>
            <a:ext uri="{FF2B5EF4-FFF2-40B4-BE49-F238E27FC236}">
              <a16:creationId xmlns:a16="http://schemas.microsoft.com/office/drawing/2014/main" id="{3B713078-9220-42A8-9E99-01B0EF5484D4}"/>
            </a:ext>
          </a:extLst>
        </xdr:cNvPr>
        <xdr:cNvSpPr/>
      </xdr:nvSpPr>
      <xdr:spPr>
        <a:xfrm>
          <a:off x="17162780" y="14332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133426</xdr:rowOff>
    </xdr:from>
    <xdr:to>
      <xdr:col>107</xdr:col>
      <xdr:colOff>50800</xdr:colOff>
      <xdr:row>85</xdr:row>
      <xdr:rowOff>134341</xdr:rowOff>
    </xdr:to>
    <xdr:cxnSp macro="">
      <xdr:nvCxnSpPr>
        <xdr:cNvPr id="714" name="直線コネクタ 713">
          <a:extLst>
            <a:ext uri="{FF2B5EF4-FFF2-40B4-BE49-F238E27FC236}">
              <a16:creationId xmlns:a16="http://schemas.microsoft.com/office/drawing/2014/main" id="{B7896936-8921-4746-B4E7-550D85A9D732}"/>
            </a:ext>
          </a:extLst>
        </xdr:cNvPr>
        <xdr:cNvCxnSpPr/>
      </xdr:nvCxnSpPr>
      <xdr:spPr>
        <a:xfrm flipV="1">
          <a:off x="17213580" y="14382826"/>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84683</xdr:rowOff>
    </xdr:from>
    <xdr:to>
      <xdr:col>98</xdr:col>
      <xdr:colOff>38100</xdr:colOff>
      <xdr:row>86</xdr:row>
      <xdr:rowOff>14833</xdr:rowOff>
    </xdr:to>
    <xdr:sp macro="" textlink="">
      <xdr:nvSpPr>
        <xdr:cNvPr id="715" name="楕円 714">
          <a:extLst>
            <a:ext uri="{FF2B5EF4-FFF2-40B4-BE49-F238E27FC236}">
              <a16:creationId xmlns:a16="http://schemas.microsoft.com/office/drawing/2014/main" id="{15C1E6C0-6BFE-4305-B4A8-647D5437BB3C}"/>
            </a:ext>
          </a:extLst>
        </xdr:cNvPr>
        <xdr:cNvSpPr/>
      </xdr:nvSpPr>
      <xdr:spPr>
        <a:xfrm>
          <a:off x="16388080" y="14334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134341</xdr:rowOff>
    </xdr:from>
    <xdr:to>
      <xdr:col>102</xdr:col>
      <xdr:colOff>114300</xdr:colOff>
      <xdr:row>85</xdr:row>
      <xdr:rowOff>135483</xdr:rowOff>
    </xdr:to>
    <xdr:cxnSp macro="">
      <xdr:nvCxnSpPr>
        <xdr:cNvPr id="716" name="直線コネクタ 715">
          <a:extLst>
            <a:ext uri="{FF2B5EF4-FFF2-40B4-BE49-F238E27FC236}">
              <a16:creationId xmlns:a16="http://schemas.microsoft.com/office/drawing/2014/main" id="{BBDDD6DE-742C-429C-9081-897582C5A6CA}"/>
            </a:ext>
          </a:extLst>
        </xdr:cNvPr>
        <xdr:cNvCxnSpPr/>
      </xdr:nvCxnSpPr>
      <xdr:spPr>
        <a:xfrm flipV="1">
          <a:off x="16431260" y="14383741"/>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717" name="n_1aveValue【消防施設】&#10;一人当たり面積">
          <a:extLst>
            <a:ext uri="{FF2B5EF4-FFF2-40B4-BE49-F238E27FC236}">
              <a16:creationId xmlns:a16="http://schemas.microsoft.com/office/drawing/2014/main" id="{AAD796B3-C62E-42B9-98A4-662EE0F1354D}"/>
            </a:ext>
          </a:extLst>
        </xdr:cNvPr>
        <xdr:cNvSpPr txBox="1"/>
      </xdr:nvSpPr>
      <xdr:spPr>
        <a:xfrm>
          <a:off x="18561127" y="144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718" name="n_2aveValue【消防施設】&#10;一人当たり面積">
          <a:extLst>
            <a:ext uri="{FF2B5EF4-FFF2-40B4-BE49-F238E27FC236}">
              <a16:creationId xmlns:a16="http://schemas.microsoft.com/office/drawing/2014/main" id="{E1DA8025-4C4F-4A84-BC5C-0BFC6F73AEFB}"/>
            </a:ext>
          </a:extLst>
        </xdr:cNvPr>
        <xdr:cNvSpPr txBox="1"/>
      </xdr:nvSpPr>
      <xdr:spPr>
        <a:xfrm>
          <a:off x="17776267" y="1410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19" name="n_3aveValue【消防施設】&#10;一人当たり面積">
          <a:extLst>
            <a:ext uri="{FF2B5EF4-FFF2-40B4-BE49-F238E27FC236}">
              <a16:creationId xmlns:a16="http://schemas.microsoft.com/office/drawing/2014/main" id="{66D18B9C-3970-4CA2-B272-90CB72DDB1B2}"/>
            </a:ext>
          </a:extLst>
        </xdr:cNvPr>
        <xdr:cNvSpPr txBox="1"/>
      </xdr:nvSpPr>
      <xdr:spPr>
        <a:xfrm>
          <a:off x="170015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720" name="n_4aveValue【消防施設】&#10;一人当たり面積">
          <a:extLst>
            <a:ext uri="{FF2B5EF4-FFF2-40B4-BE49-F238E27FC236}">
              <a16:creationId xmlns:a16="http://schemas.microsoft.com/office/drawing/2014/main" id="{2AC35855-1B0B-45CD-9173-08D85F631C98}"/>
            </a:ext>
          </a:extLst>
        </xdr:cNvPr>
        <xdr:cNvSpPr txBox="1"/>
      </xdr:nvSpPr>
      <xdr:spPr>
        <a:xfrm>
          <a:off x="16226867" y="144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26331</xdr:rowOff>
    </xdr:from>
    <xdr:ext cx="469744" cy="259045"/>
    <xdr:sp macro="" textlink="">
      <xdr:nvSpPr>
        <xdr:cNvPr id="721" name="n_1mainValue【消防施設】&#10;一人当たり面積">
          <a:extLst>
            <a:ext uri="{FF2B5EF4-FFF2-40B4-BE49-F238E27FC236}">
              <a16:creationId xmlns:a16="http://schemas.microsoft.com/office/drawing/2014/main" id="{A5454D86-157A-4609-85DF-6D2EE89BA391}"/>
            </a:ext>
          </a:extLst>
        </xdr:cNvPr>
        <xdr:cNvSpPr txBox="1"/>
      </xdr:nvSpPr>
      <xdr:spPr>
        <a:xfrm>
          <a:off x="18561127" y="141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3903</xdr:rowOff>
    </xdr:from>
    <xdr:ext cx="469744" cy="259045"/>
    <xdr:sp macro="" textlink="">
      <xdr:nvSpPr>
        <xdr:cNvPr id="722" name="n_2mainValue【消防施設】&#10;一人当たり面積">
          <a:extLst>
            <a:ext uri="{FF2B5EF4-FFF2-40B4-BE49-F238E27FC236}">
              <a16:creationId xmlns:a16="http://schemas.microsoft.com/office/drawing/2014/main" id="{68DCA19C-32F8-40FA-9788-18CBFC11F3CC}"/>
            </a:ext>
          </a:extLst>
        </xdr:cNvPr>
        <xdr:cNvSpPr txBox="1"/>
      </xdr:nvSpPr>
      <xdr:spPr>
        <a:xfrm>
          <a:off x="17776267" y="1442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4818</xdr:rowOff>
    </xdr:from>
    <xdr:ext cx="469744" cy="259045"/>
    <xdr:sp macro="" textlink="">
      <xdr:nvSpPr>
        <xdr:cNvPr id="723" name="n_3mainValue【消防施設】&#10;一人当たり面積">
          <a:extLst>
            <a:ext uri="{FF2B5EF4-FFF2-40B4-BE49-F238E27FC236}">
              <a16:creationId xmlns:a16="http://schemas.microsoft.com/office/drawing/2014/main" id="{07EFD295-5DD9-44C9-927F-49F876051A47}"/>
            </a:ext>
          </a:extLst>
        </xdr:cNvPr>
        <xdr:cNvSpPr txBox="1"/>
      </xdr:nvSpPr>
      <xdr:spPr>
        <a:xfrm>
          <a:off x="17001567" y="144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31360</xdr:rowOff>
    </xdr:from>
    <xdr:ext cx="469744" cy="259045"/>
    <xdr:sp macro="" textlink="">
      <xdr:nvSpPr>
        <xdr:cNvPr id="724" name="n_4mainValue【消防施設】&#10;一人当たり面積">
          <a:extLst>
            <a:ext uri="{FF2B5EF4-FFF2-40B4-BE49-F238E27FC236}">
              <a16:creationId xmlns:a16="http://schemas.microsoft.com/office/drawing/2014/main" id="{92F730E2-405D-4839-8877-2EF071737930}"/>
            </a:ext>
          </a:extLst>
        </xdr:cNvPr>
        <xdr:cNvSpPr txBox="1"/>
      </xdr:nvSpPr>
      <xdr:spPr>
        <a:xfrm>
          <a:off x="16226867" y="14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80953BAF-ED9F-4E01-84D7-0DCD971C7CD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78164467-5DCD-48F9-99AD-024841D506F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8325C446-2FEF-4395-9E07-25E855FA3B0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04963219-616E-45CC-A05B-518802A05B9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D4DA3A44-E668-474D-AA90-5E6BE7F7BC2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2803D7F5-BD0E-4FC0-886C-D0B6B749449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CFE147F7-3A18-4AB0-971E-17B2D2F6FFB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6C705427-7989-48A2-BCA0-00925D09499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36F19F30-F56C-4CF1-B204-4CC72577104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02B688F5-209C-4C32-834C-1AAFBEBFCDB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C5154518-1EAD-4BC8-96B6-1DBBCC7668D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a:extLst>
            <a:ext uri="{FF2B5EF4-FFF2-40B4-BE49-F238E27FC236}">
              <a16:creationId xmlns:a16="http://schemas.microsoft.com/office/drawing/2014/main" id="{AFD530F4-7AF2-422D-B113-E7F8CFFAA53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28C1047F-A063-45F5-B75F-E1C1E50A4CC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a:extLst>
            <a:ext uri="{FF2B5EF4-FFF2-40B4-BE49-F238E27FC236}">
              <a16:creationId xmlns:a16="http://schemas.microsoft.com/office/drawing/2014/main" id="{BF3D8B98-8324-473C-A3EB-A65EEE5D355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a:extLst>
            <a:ext uri="{FF2B5EF4-FFF2-40B4-BE49-F238E27FC236}">
              <a16:creationId xmlns:a16="http://schemas.microsoft.com/office/drawing/2014/main" id="{1F2956B4-21FB-4F75-BF4C-CC22F6AB7E7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a:extLst>
            <a:ext uri="{FF2B5EF4-FFF2-40B4-BE49-F238E27FC236}">
              <a16:creationId xmlns:a16="http://schemas.microsoft.com/office/drawing/2014/main" id="{70A6F416-A1E5-424A-8304-FF38F79F2A2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a:extLst>
            <a:ext uri="{FF2B5EF4-FFF2-40B4-BE49-F238E27FC236}">
              <a16:creationId xmlns:a16="http://schemas.microsoft.com/office/drawing/2014/main" id="{3BA5D04D-5507-41DA-BEEA-014A8FA23F8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a:extLst>
            <a:ext uri="{FF2B5EF4-FFF2-40B4-BE49-F238E27FC236}">
              <a16:creationId xmlns:a16="http://schemas.microsoft.com/office/drawing/2014/main" id="{E61066AB-A59F-46D5-B999-12469DC59A3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a:extLst>
            <a:ext uri="{FF2B5EF4-FFF2-40B4-BE49-F238E27FC236}">
              <a16:creationId xmlns:a16="http://schemas.microsoft.com/office/drawing/2014/main" id="{9B94CE76-B1B0-4698-8996-FBEB28FDF89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a:extLst>
            <a:ext uri="{FF2B5EF4-FFF2-40B4-BE49-F238E27FC236}">
              <a16:creationId xmlns:a16="http://schemas.microsoft.com/office/drawing/2014/main" id="{364D90D3-7FAE-4006-AB73-00963C2964CC}"/>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a:extLst>
            <a:ext uri="{FF2B5EF4-FFF2-40B4-BE49-F238E27FC236}">
              <a16:creationId xmlns:a16="http://schemas.microsoft.com/office/drawing/2014/main" id="{C97FAFDA-7D1D-460C-AF3F-38A194666DF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a:extLst>
            <a:ext uri="{FF2B5EF4-FFF2-40B4-BE49-F238E27FC236}">
              <a16:creationId xmlns:a16="http://schemas.microsoft.com/office/drawing/2014/main" id="{346447C5-13C1-4D6A-BEE9-D18A9415AA6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a:extLst>
            <a:ext uri="{FF2B5EF4-FFF2-40B4-BE49-F238E27FC236}">
              <a16:creationId xmlns:a16="http://schemas.microsoft.com/office/drawing/2014/main" id="{86721835-F72E-4FF9-9ACA-6F2C8BE4F332}"/>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D1E7BF11-64AD-41EB-9D23-EB7301A04B5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a:extLst>
            <a:ext uri="{FF2B5EF4-FFF2-40B4-BE49-F238E27FC236}">
              <a16:creationId xmlns:a16="http://schemas.microsoft.com/office/drawing/2014/main" id="{7AFA65A0-B8D3-4CA5-8094-280BF522957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50" name="直線コネクタ 749">
          <a:extLst>
            <a:ext uri="{FF2B5EF4-FFF2-40B4-BE49-F238E27FC236}">
              <a16:creationId xmlns:a16="http://schemas.microsoft.com/office/drawing/2014/main" id="{17EC8AE1-4024-4525-8D01-DF875FFAB72C}"/>
            </a:ext>
          </a:extLst>
        </xdr:cNvPr>
        <xdr:cNvCxnSpPr/>
      </xdr:nvCxnSpPr>
      <xdr:spPr>
        <a:xfrm flipV="1">
          <a:off x="14375764" y="16885920"/>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1" name="【庁舎】&#10;有形固定資産減価償却率最小値テキスト">
          <a:extLst>
            <a:ext uri="{FF2B5EF4-FFF2-40B4-BE49-F238E27FC236}">
              <a16:creationId xmlns:a16="http://schemas.microsoft.com/office/drawing/2014/main" id="{4AEBBD41-4323-4600-B6EF-7EFC26EB98DF}"/>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2" name="直線コネクタ 751">
          <a:extLst>
            <a:ext uri="{FF2B5EF4-FFF2-40B4-BE49-F238E27FC236}">
              <a16:creationId xmlns:a16="http://schemas.microsoft.com/office/drawing/2014/main" id="{FBF64726-0014-4EEF-9372-71E27A392218}"/>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53" name="【庁舎】&#10;有形固定資産減価償却率最大値テキスト">
          <a:extLst>
            <a:ext uri="{FF2B5EF4-FFF2-40B4-BE49-F238E27FC236}">
              <a16:creationId xmlns:a16="http://schemas.microsoft.com/office/drawing/2014/main" id="{D2736CEB-FB42-43BB-94B7-624C174263A5}"/>
            </a:ext>
          </a:extLst>
        </xdr:cNvPr>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54" name="直線コネクタ 753">
          <a:extLst>
            <a:ext uri="{FF2B5EF4-FFF2-40B4-BE49-F238E27FC236}">
              <a16:creationId xmlns:a16="http://schemas.microsoft.com/office/drawing/2014/main" id="{7B45E42E-61A2-446B-B4D0-E349A41D9771}"/>
            </a:ext>
          </a:extLst>
        </xdr:cNvPr>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55" name="【庁舎】&#10;有形固定資産減価償却率平均値テキスト">
          <a:extLst>
            <a:ext uri="{FF2B5EF4-FFF2-40B4-BE49-F238E27FC236}">
              <a16:creationId xmlns:a16="http://schemas.microsoft.com/office/drawing/2014/main" id="{6B6D291E-E49D-4C69-94B3-FF0F509CC418}"/>
            </a:ext>
          </a:extLst>
        </xdr:cNvPr>
        <xdr:cNvSpPr txBox="1"/>
      </xdr:nvSpPr>
      <xdr:spPr>
        <a:xfrm>
          <a:off x="14414500" y="17502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56" name="フローチャート: 判断 755">
          <a:extLst>
            <a:ext uri="{FF2B5EF4-FFF2-40B4-BE49-F238E27FC236}">
              <a16:creationId xmlns:a16="http://schemas.microsoft.com/office/drawing/2014/main" id="{18DAFA5C-92A1-4EF7-95BE-F9962867001D}"/>
            </a:ext>
          </a:extLst>
        </xdr:cNvPr>
        <xdr:cNvSpPr/>
      </xdr:nvSpPr>
      <xdr:spPr>
        <a:xfrm>
          <a:off x="14325600" y="1764719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57" name="フローチャート: 判断 756">
          <a:extLst>
            <a:ext uri="{FF2B5EF4-FFF2-40B4-BE49-F238E27FC236}">
              <a16:creationId xmlns:a16="http://schemas.microsoft.com/office/drawing/2014/main" id="{491FBCE3-822C-4DDF-AE5A-F48246962140}"/>
            </a:ext>
          </a:extLst>
        </xdr:cNvPr>
        <xdr:cNvSpPr/>
      </xdr:nvSpPr>
      <xdr:spPr>
        <a:xfrm>
          <a:off x="135788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58" name="フローチャート: 判断 757">
          <a:extLst>
            <a:ext uri="{FF2B5EF4-FFF2-40B4-BE49-F238E27FC236}">
              <a16:creationId xmlns:a16="http://schemas.microsoft.com/office/drawing/2014/main" id="{28D31ED7-6360-49B6-BAE2-08D8CB6B9BA4}"/>
            </a:ext>
          </a:extLst>
        </xdr:cNvPr>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59" name="フローチャート: 判断 758">
          <a:extLst>
            <a:ext uri="{FF2B5EF4-FFF2-40B4-BE49-F238E27FC236}">
              <a16:creationId xmlns:a16="http://schemas.microsoft.com/office/drawing/2014/main" id="{86265E88-EE8E-48D2-8458-BEE743549918}"/>
            </a:ext>
          </a:extLst>
        </xdr:cNvPr>
        <xdr:cNvSpPr/>
      </xdr:nvSpPr>
      <xdr:spPr>
        <a:xfrm>
          <a:off x="1202944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60" name="フローチャート: 判断 759">
          <a:extLst>
            <a:ext uri="{FF2B5EF4-FFF2-40B4-BE49-F238E27FC236}">
              <a16:creationId xmlns:a16="http://schemas.microsoft.com/office/drawing/2014/main" id="{329F1570-ACC5-4115-9EF8-11E3C2BCC14B}"/>
            </a:ext>
          </a:extLst>
        </xdr:cNvPr>
        <xdr:cNvSpPr/>
      </xdr:nvSpPr>
      <xdr:spPr>
        <a:xfrm>
          <a:off x="11231880" y="176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8E451B1C-67B7-43A9-9856-25566559DD9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CA9498C3-3B07-4865-B805-481CAC4D8E4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51174DD-3B25-4973-968F-15FFEE5852E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81E34508-A15F-4718-9F4C-5177B9EC2BD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80AFDE8-9DE5-41E7-A601-654EF90F3E5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766" name="楕円 765">
          <a:extLst>
            <a:ext uri="{FF2B5EF4-FFF2-40B4-BE49-F238E27FC236}">
              <a16:creationId xmlns:a16="http://schemas.microsoft.com/office/drawing/2014/main" id="{F24946BA-537A-4F4C-AD22-9B0594C0AA61}"/>
            </a:ext>
          </a:extLst>
        </xdr:cNvPr>
        <xdr:cNvSpPr/>
      </xdr:nvSpPr>
      <xdr:spPr>
        <a:xfrm>
          <a:off x="14325600" y="178442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767" name="【庁舎】&#10;有形固定資産減価償却率該当値テキスト">
          <a:extLst>
            <a:ext uri="{FF2B5EF4-FFF2-40B4-BE49-F238E27FC236}">
              <a16:creationId xmlns:a16="http://schemas.microsoft.com/office/drawing/2014/main" id="{37A2A312-0639-4304-90EC-D150B84BC6B6}"/>
            </a:ext>
          </a:extLst>
        </xdr:cNvPr>
        <xdr:cNvSpPr txBox="1"/>
      </xdr:nvSpPr>
      <xdr:spPr>
        <a:xfrm>
          <a:off x="14414500"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768" name="楕円 767">
          <a:extLst>
            <a:ext uri="{FF2B5EF4-FFF2-40B4-BE49-F238E27FC236}">
              <a16:creationId xmlns:a16="http://schemas.microsoft.com/office/drawing/2014/main" id="{DDD72576-E18E-423A-AA61-EC1E8F94A9CD}"/>
            </a:ext>
          </a:extLst>
        </xdr:cNvPr>
        <xdr:cNvSpPr/>
      </xdr:nvSpPr>
      <xdr:spPr>
        <a:xfrm>
          <a:off x="13578840" y="178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106</xdr:row>
      <xdr:rowOff>125186</xdr:rowOff>
    </xdr:to>
    <xdr:cxnSp macro="">
      <xdr:nvCxnSpPr>
        <xdr:cNvPr id="769" name="直線コネクタ 768">
          <a:extLst>
            <a:ext uri="{FF2B5EF4-FFF2-40B4-BE49-F238E27FC236}">
              <a16:creationId xmlns:a16="http://schemas.microsoft.com/office/drawing/2014/main" id="{256DDD4C-CD08-4D17-B106-CC9BDD81927F}"/>
            </a:ext>
          </a:extLst>
        </xdr:cNvPr>
        <xdr:cNvCxnSpPr/>
      </xdr:nvCxnSpPr>
      <xdr:spPr>
        <a:xfrm>
          <a:off x="13629640" y="17850939"/>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0" name="楕円 769">
          <a:extLst>
            <a:ext uri="{FF2B5EF4-FFF2-40B4-BE49-F238E27FC236}">
              <a16:creationId xmlns:a16="http://schemas.microsoft.com/office/drawing/2014/main" id="{E1169515-8A70-4E7B-A246-BC849D0956AB}"/>
            </a:ext>
          </a:extLst>
        </xdr:cNvPr>
        <xdr:cNvSpPr/>
      </xdr:nvSpPr>
      <xdr:spPr>
        <a:xfrm>
          <a:off x="12804140" y="17590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106</xdr:row>
      <xdr:rowOff>81099</xdr:rowOff>
    </xdr:to>
    <xdr:cxnSp macro="">
      <xdr:nvCxnSpPr>
        <xdr:cNvPr id="771" name="直線コネクタ 770">
          <a:extLst>
            <a:ext uri="{FF2B5EF4-FFF2-40B4-BE49-F238E27FC236}">
              <a16:creationId xmlns:a16="http://schemas.microsoft.com/office/drawing/2014/main" id="{FD6B1C9C-8040-470A-830A-3480E948505F}"/>
            </a:ext>
          </a:extLst>
        </xdr:cNvPr>
        <xdr:cNvCxnSpPr/>
      </xdr:nvCxnSpPr>
      <xdr:spPr>
        <a:xfrm>
          <a:off x="12854940" y="17637579"/>
          <a:ext cx="7747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772" name="楕円 771">
          <a:extLst>
            <a:ext uri="{FF2B5EF4-FFF2-40B4-BE49-F238E27FC236}">
              <a16:creationId xmlns:a16="http://schemas.microsoft.com/office/drawing/2014/main" id="{DD2727E9-251B-482C-ADF9-0C54DA7775BD}"/>
            </a:ext>
          </a:extLst>
        </xdr:cNvPr>
        <xdr:cNvSpPr/>
      </xdr:nvSpPr>
      <xdr:spPr>
        <a:xfrm>
          <a:off x="12029440" y="17500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105</xdr:row>
      <xdr:rowOff>35379</xdr:rowOff>
    </xdr:to>
    <xdr:cxnSp macro="">
      <xdr:nvCxnSpPr>
        <xdr:cNvPr id="773" name="直線コネクタ 772">
          <a:extLst>
            <a:ext uri="{FF2B5EF4-FFF2-40B4-BE49-F238E27FC236}">
              <a16:creationId xmlns:a16="http://schemas.microsoft.com/office/drawing/2014/main" id="{73504E58-C035-4033-BB97-AC778E1FF6DD}"/>
            </a:ext>
          </a:extLst>
        </xdr:cNvPr>
        <xdr:cNvCxnSpPr/>
      </xdr:nvCxnSpPr>
      <xdr:spPr>
        <a:xfrm>
          <a:off x="12072620" y="17551581"/>
          <a:ext cx="78232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774" name="楕円 773">
          <a:extLst>
            <a:ext uri="{FF2B5EF4-FFF2-40B4-BE49-F238E27FC236}">
              <a16:creationId xmlns:a16="http://schemas.microsoft.com/office/drawing/2014/main" id="{762980F0-E432-481A-A1BD-747C9E7F02CD}"/>
            </a:ext>
          </a:extLst>
        </xdr:cNvPr>
        <xdr:cNvSpPr/>
      </xdr:nvSpPr>
      <xdr:spPr>
        <a:xfrm>
          <a:off x="11231880" y="17720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105</xdr:row>
      <xdr:rowOff>169273</xdr:rowOff>
    </xdr:to>
    <xdr:cxnSp macro="">
      <xdr:nvCxnSpPr>
        <xdr:cNvPr id="775" name="直線コネクタ 774">
          <a:extLst>
            <a:ext uri="{FF2B5EF4-FFF2-40B4-BE49-F238E27FC236}">
              <a16:creationId xmlns:a16="http://schemas.microsoft.com/office/drawing/2014/main" id="{F360749E-AF8D-4B71-822C-E8867EC9B3FF}"/>
            </a:ext>
          </a:extLst>
        </xdr:cNvPr>
        <xdr:cNvCxnSpPr/>
      </xdr:nvCxnSpPr>
      <xdr:spPr>
        <a:xfrm flipV="1">
          <a:off x="11282680" y="17551581"/>
          <a:ext cx="789940" cy="2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76" name="n_1aveValue【庁舎】&#10;有形固定資産減価償却率">
          <a:extLst>
            <a:ext uri="{FF2B5EF4-FFF2-40B4-BE49-F238E27FC236}">
              <a16:creationId xmlns:a16="http://schemas.microsoft.com/office/drawing/2014/main" id="{9DFC0A6A-28CE-4698-B8CC-ACBD822CB99F}"/>
            </a:ext>
          </a:extLst>
        </xdr:cNvPr>
        <xdr:cNvSpPr txBox="1"/>
      </xdr:nvSpPr>
      <xdr:spPr>
        <a:xfrm>
          <a:off x="13437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77" name="n_2aveValue【庁舎】&#10;有形固定資産減価償却率">
          <a:extLst>
            <a:ext uri="{FF2B5EF4-FFF2-40B4-BE49-F238E27FC236}">
              <a16:creationId xmlns:a16="http://schemas.microsoft.com/office/drawing/2014/main" id="{474FFAF7-495F-4F71-8B14-054523B49665}"/>
            </a:ext>
          </a:extLst>
        </xdr:cNvPr>
        <xdr:cNvSpPr txBox="1"/>
      </xdr:nvSpPr>
      <xdr:spPr>
        <a:xfrm>
          <a:off x="1267524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778" name="n_3aveValue【庁舎】&#10;有形固定資産減価償却率">
          <a:extLst>
            <a:ext uri="{FF2B5EF4-FFF2-40B4-BE49-F238E27FC236}">
              <a16:creationId xmlns:a16="http://schemas.microsoft.com/office/drawing/2014/main" id="{6BB5BB3F-D464-41D6-8E9B-BB163EC9CB6B}"/>
            </a:ext>
          </a:extLst>
        </xdr:cNvPr>
        <xdr:cNvSpPr txBox="1"/>
      </xdr:nvSpPr>
      <xdr:spPr>
        <a:xfrm>
          <a:off x="119005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79" name="n_4aveValue【庁舎】&#10;有形固定資産減価償却率">
          <a:extLst>
            <a:ext uri="{FF2B5EF4-FFF2-40B4-BE49-F238E27FC236}">
              <a16:creationId xmlns:a16="http://schemas.microsoft.com/office/drawing/2014/main" id="{533FF17A-4160-4CA3-B740-00C5A9E03FC0}"/>
            </a:ext>
          </a:extLst>
        </xdr:cNvPr>
        <xdr:cNvSpPr txBox="1"/>
      </xdr:nvSpPr>
      <xdr:spPr>
        <a:xfrm>
          <a:off x="11102984"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780" name="n_1mainValue【庁舎】&#10;有形固定資産減価償却率">
          <a:extLst>
            <a:ext uri="{FF2B5EF4-FFF2-40B4-BE49-F238E27FC236}">
              <a16:creationId xmlns:a16="http://schemas.microsoft.com/office/drawing/2014/main" id="{92FFB4A5-8C82-4A57-8375-60461A8EC86D}"/>
            </a:ext>
          </a:extLst>
        </xdr:cNvPr>
        <xdr:cNvSpPr txBox="1"/>
      </xdr:nvSpPr>
      <xdr:spPr>
        <a:xfrm>
          <a:off x="13437244" y="1789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81" name="n_2mainValue【庁舎】&#10;有形固定資産減価償却率">
          <a:extLst>
            <a:ext uri="{FF2B5EF4-FFF2-40B4-BE49-F238E27FC236}">
              <a16:creationId xmlns:a16="http://schemas.microsoft.com/office/drawing/2014/main" id="{9B7588F2-4291-4217-8027-9DDF7013BF7E}"/>
            </a:ext>
          </a:extLst>
        </xdr:cNvPr>
        <xdr:cNvSpPr txBox="1"/>
      </xdr:nvSpPr>
      <xdr:spPr>
        <a:xfrm>
          <a:off x="126752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782" name="n_3mainValue【庁舎】&#10;有形固定資産減価償却率">
          <a:extLst>
            <a:ext uri="{FF2B5EF4-FFF2-40B4-BE49-F238E27FC236}">
              <a16:creationId xmlns:a16="http://schemas.microsoft.com/office/drawing/2014/main" id="{49A2B88E-6573-48B3-B8D4-75CD85877FFC}"/>
            </a:ext>
          </a:extLst>
        </xdr:cNvPr>
        <xdr:cNvSpPr txBox="1"/>
      </xdr:nvSpPr>
      <xdr:spPr>
        <a:xfrm>
          <a:off x="1190054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783" name="n_4mainValue【庁舎】&#10;有形固定資産減価償却率">
          <a:extLst>
            <a:ext uri="{FF2B5EF4-FFF2-40B4-BE49-F238E27FC236}">
              <a16:creationId xmlns:a16="http://schemas.microsoft.com/office/drawing/2014/main" id="{A61E9D32-BCE8-43DA-BB8B-C5A74277651A}"/>
            </a:ext>
          </a:extLst>
        </xdr:cNvPr>
        <xdr:cNvSpPr txBox="1"/>
      </xdr:nvSpPr>
      <xdr:spPr>
        <a:xfrm>
          <a:off x="1110298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F6E9EFC5-FDD2-408F-BD76-D2AEBA2783E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52A6DAE8-39D7-44FD-8155-DF065578956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2E28B024-7692-4F88-B4CF-92F51DF33CF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FA6579B1-4DDC-4045-8280-105B1D880A4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B1E2FBC7-3460-4033-87D8-154E5555390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D171AF5D-EE88-4DD7-85E7-4058F59B9EB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6DF618F1-431B-444B-9B3C-55AAA535182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D40E0912-2619-4A5B-ABED-D62CC645604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78D34BFB-95F4-4FAD-B9B8-992789E086E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B0CC1DE1-3F7D-409D-8423-15FFEE8964F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a:extLst>
            <a:ext uri="{FF2B5EF4-FFF2-40B4-BE49-F238E27FC236}">
              <a16:creationId xmlns:a16="http://schemas.microsoft.com/office/drawing/2014/main" id="{3ABEB3BA-04D3-4BE5-92E9-C9C211924209}"/>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a:extLst>
            <a:ext uri="{FF2B5EF4-FFF2-40B4-BE49-F238E27FC236}">
              <a16:creationId xmlns:a16="http://schemas.microsoft.com/office/drawing/2014/main" id="{0650A415-C557-4DFA-863A-B2AD9343E57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a:extLst>
            <a:ext uri="{FF2B5EF4-FFF2-40B4-BE49-F238E27FC236}">
              <a16:creationId xmlns:a16="http://schemas.microsoft.com/office/drawing/2014/main" id="{5E005E3D-F3A6-47E3-8DD1-A2ABF3A4BA26}"/>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a:extLst>
            <a:ext uri="{FF2B5EF4-FFF2-40B4-BE49-F238E27FC236}">
              <a16:creationId xmlns:a16="http://schemas.microsoft.com/office/drawing/2014/main" id="{5A249B65-3EFB-4767-8506-34E95F68B974}"/>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a:extLst>
            <a:ext uri="{FF2B5EF4-FFF2-40B4-BE49-F238E27FC236}">
              <a16:creationId xmlns:a16="http://schemas.microsoft.com/office/drawing/2014/main" id="{8862D3BA-CC7D-44F1-B438-A5C3E187230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a:extLst>
            <a:ext uri="{FF2B5EF4-FFF2-40B4-BE49-F238E27FC236}">
              <a16:creationId xmlns:a16="http://schemas.microsoft.com/office/drawing/2014/main" id="{2BC2D116-4C0B-48F7-947F-99406439E40E}"/>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a:extLst>
            <a:ext uri="{FF2B5EF4-FFF2-40B4-BE49-F238E27FC236}">
              <a16:creationId xmlns:a16="http://schemas.microsoft.com/office/drawing/2014/main" id="{86C1B1FE-ABB3-4F22-BBFD-7189F718FAF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a:extLst>
            <a:ext uri="{FF2B5EF4-FFF2-40B4-BE49-F238E27FC236}">
              <a16:creationId xmlns:a16="http://schemas.microsoft.com/office/drawing/2014/main" id="{0F5CAECE-4525-4896-921B-EA89167AC542}"/>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a:extLst>
            <a:ext uri="{FF2B5EF4-FFF2-40B4-BE49-F238E27FC236}">
              <a16:creationId xmlns:a16="http://schemas.microsoft.com/office/drawing/2014/main" id="{C63FDD58-FBEB-40F9-BE3F-6B3964D81A08}"/>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3" name="テキスト ボックス 802">
          <a:extLst>
            <a:ext uri="{FF2B5EF4-FFF2-40B4-BE49-F238E27FC236}">
              <a16:creationId xmlns:a16="http://schemas.microsoft.com/office/drawing/2014/main" id="{8324BCDD-FC28-4CDA-B77F-FD365655DA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09F79208-10B8-40E0-AC1F-F7F3F9E0195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5" name="テキスト ボックス 804">
          <a:extLst>
            <a:ext uri="{FF2B5EF4-FFF2-40B4-BE49-F238E27FC236}">
              <a16:creationId xmlns:a16="http://schemas.microsoft.com/office/drawing/2014/main" id="{1A85C29C-C30C-44A6-B2B9-FA98C9BE67B6}"/>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a:extLst>
            <a:ext uri="{FF2B5EF4-FFF2-40B4-BE49-F238E27FC236}">
              <a16:creationId xmlns:a16="http://schemas.microsoft.com/office/drawing/2014/main" id="{51D6F037-DB9A-4AE6-A6FB-02189C4A7DE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807" name="直線コネクタ 806">
          <a:extLst>
            <a:ext uri="{FF2B5EF4-FFF2-40B4-BE49-F238E27FC236}">
              <a16:creationId xmlns:a16="http://schemas.microsoft.com/office/drawing/2014/main" id="{704576C3-354E-4BF1-83DF-AC01BC4E8CDD}"/>
            </a:ext>
          </a:extLst>
        </xdr:cNvPr>
        <xdr:cNvCxnSpPr/>
      </xdr:nvCxnSpPr>
      <xdr:spPr>
        <a:xfrm flipV="1">
          <a:off x="19509104" y="16970755"/>
          <a:ext cx="0" cy="12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808" name="【庁舎】&#10;一人当たり面積最小値テキスト">
          <a:extLst>
            <a:ext uri="{FF2B5EF4-FFF2-40B4-BE49-F238E27FC236}">
              <a16:creationId xmlns:a16="http://schemas.microsoft.com/office/drawing/2014/main" id="{79232DD1-2234-4D4C-AA15-4944951AF69D}"/>
            </a:ext>
          </a:extLst>
        </xdr:cNvPr>
        <xdr:cNvSpPr txBox="1"/>
      </xdr:nvSpPr>
      <xdr:spPr>
        <a:xfrm>
          <a:off x="1954784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809" name="直線コネクタ 808">
          <a:extLst>
            <a:ext uri="{FF2B5EF4-FFF2-40B4-BE49-F238E27FC236}">
              <a16:creationId xmlns:a16="http://schemas.microsoft.com/office/drawing/2014/main" id="{B8D74D3F-2397-4478-A310-DCD26CFCE431}"/>
            </a:ext>
          </a:extLst>
        </xdr:cNvPr>
        <xdr:cNvCxnSpPr/>
      </xdr:nvCxnSpPr>
      <xdr:spPr>
        <a:xfrm>
          <a:off x="194437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810" name="【庁舎】&#10;一人当たり面積最大値テキスト">
          <a:extLst>
            <a:ext uri="{FF2B5EF4-FFF2-40B4-BE49-F238E27FC236}">
              <a16:creationId xmlns:a16="http://schemas.microsoft.com/office/drawing/2014/main" id="{43BF7329-31E3-4B8C-92D3-9F1CBACEAB23}"/>
            </a:ext>
          </a:extLst>
        </xdr:cNvPr>
        <xdr:cNvSpPr txBox="1"/>
      </xdr:nvSpPr>
      <xdr:spPr>
        <a:xfrm>
          <a:off x="19547840" y="167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811" name="直線コネクタ 810">
          <a:extLst>
            <a:ext uri="{FF2B5EF4-FFF2-40B4-BE49-F238E27FC236}">
              <a16:creationId xmlns:a16="http://schemas.microsoft.com/office/drawing/2014/main" id="{CBCB55E2-6257-4F73-A1A6-021478EBCB68}"/>
            </a:ext>
          </a:extLst>
        </xdr:cNvPr>
        <xdr:cNvCxnSpPr/>
      </xdr:nvCxnSpPr>
      <xdr:spPr>
        <a:xfrm>
          <a:off x="19443700" y="16970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12" name="【庁舎】&#10;一人当たり面積平均値テキスト">
          <a:extLst>
            <a:ext uri="{FF2B5EF4-FFF2-40B4-BE49-F238E27FC236}">
              <a16:creationId xmlns:a16="http://schemas.microsoft.com/office/drawing/2014/main" id="{E85A1849-B8F6-4BB5-9A6D-08E34C39D645}"/>
            </a:ext>
          </a:extLst>
        </xdr:cNvPr>
        <xdr:cNvSpPr txBox="1"/>
      </xdr:nvSpPr>
      <xdr:spPr>
        <a:xfrm>
          <a:off x="1954784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13" name="フローチャート: 判断 812">
          <a:extLst>
            <a:ext uri="{FF2B5EF4-FFF2-40B4-BE49-F238E27FC236}">
              <a16:creationId xmlns:a16="http://schemas.microsoft.com/office/drawing/2014/main" id="{E4E920B6-043C-4E7B-928F-3CB9B579463C}"/>
            </a:ext>
          </a:extLst>
        </xdr:cNvPr>
        <xdr:cNvSpPr/>
      </xdr:nvSpPr>
      <xdr:spPr>
        <a:xfrm>
          <a:off x="19458940" y="1809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814" name="フローチャート: 判断 813">
          <a:extLst>
            <a:ext uri="{FF2B5EF4-FFF2-40B4-BE49-F238E27FC236}">
              <a16:creationId xmlns:a16="http://schemas.microsoft.com/office/drawing/2014/main" id="{3C0FC3FB-354B-401B-87B7-9AA853015363}"/>
            </a:ext>
          </a:extLst>
        </xdr:cNvPr>
        <xdr:cNvSpPr/>
      </xdr:nvSpPr>
      <xdr:spPr>
        <a:xfrm>
          <a:off x="18735040" y="18095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815" name="フローチャート: 判断 814">
          <a:extLst>
            <a:ext uri="{FF2B5EF4-FFF2-40B4-BE49-F238E27FC236}">
              <a16:creationId xmlns:a16="http://schemas.microsoft.com/office/drawing/2014/main" id="{49A7F133-3422-4321-BC82-F905AF50055A}"/>
            </a:ext>
          </a:extLst>
        </xdr:cNvPr>
        <xdr:cNvSpPr/>
      </xdr:nvSpPr>
      <xdr:spPr>
        <a:xfrm>
          <a:off x="179374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816" name="フローチャート: 判断 815">
          <a:extLst>
            <a:ext uri="{FF2B5EF4-FFF2-40B4-BE49-F238E27FC236}">
              <a16:creationId xmlns:a16="http://schemas.microsoft.com/office/drawing/2014/main" id="{9162B7D7-D820-4CC5-AAB8-CD4F82EF256A}"/>
            </a:ext>
          </a:extLst>
        </xdr:cNvPr>
        <xdr:cNvSpPr/>
      </xdr:nvSpPr>
      <xdr:spPr>
        <a:xfrm>
          <a:off x="17162780" y="18098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817" name="フローチャート: 判断 816">
          <a:extLst>
            <a:ext uri="{FF2B5EF4-FFF2-40B4-BE49-F238E27FC236}">
              <a16:creationId xmlns:a16="http://schemas.microsoft.com/office/drawing/2014/main" id="{EAC079FF-33EE-491F-9C94-9A64769E4360}"/>
            </a:ext>
          </a:extLst>
        </xdr:cNvPr>
        <xdr:cNvSpPr/>
      </xdr:nvSpPr>
      <xdr:spPr>
        <a:xfrm>
          <a:off x="16388080" y="1810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7F1C0EEF-26C1-4488-8971-BB711186F9F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FB3B12E-F8AA-4609-8F5C-0A7014EE8D1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3303ECB4-1495-47C3-869E-4F6468DBB2A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5E41DDB-35D9-492B-89FC-3D8F796B3B3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C08393ED-6457-420E-86AC-3716471A07C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110871</xdr:rowOff>
    </xdr:from>
    <xdr:to>
      <xdr:col>116</xdr:col>
      <xdr:colOff>114300</xdr:colOff>
      <xdr:row>108</xdr:row>
      <xdr:rowOff>41021</xdr:rowOff>
    </xdr:to>
    <xdr:sp macro="" textlink="">
      <xdr:nvSpPr>
        <xdr:cNvPr id="823" name="楕円 822">
          <a:extLst>
            <a:ext uri="{FF2B5EF4-FFF2-40B4-BE49-F238E27FC236}">
              <a16:creationId xmlns:a16="http://schemas.microsoft.com/office/drawing/2014/main" id="{799AD935-75C2-4648-B3FE-E2E1B67E0FF9}"/>
            </a:ext>
          </a:extLst>
        </xdr:cNvPr>
        <xdr:cNvSpPr/>
      </xdr:nvSpPr>
      <xdr:spPr>
        <a:xfrm>
          <a:off x="19458940" y="18048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133748</xdr:rowOff>
    </xdr:from>
    <xdr:ext cx="469744" cy="259045"/>
    <xdr:sp macro="" textlink="">
      <xdr:nvSpPr>
        <xdr:cNvPr id="824" name="【庁舎】&#10;一人当たり面積該当値テキスト">
          <a:extLst>
            <a:ext uri="{FF2B5EF4-FFF2-40B4-BE49-F238E27FC236}">
              <a16:creationId xmlns:a16="http://schemas.microsoft.com/office/drawing/2014/main" id="{3D4815E8-AD80-48E9-826B-667AFAD754F0}"/>
            </a:ext>
          </a:extLst>
        </xdr:cNvPr>
        <xdr:cNvSpPr txBox="1"/>
      </xdr:nvSpPr>
      <xdr:spPr>
        <a:xfrm>
          <a:off x="19547840" y="179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112268</xdr:rowOff>
    </xdr:from>
    <xdr:to>
      <xdr:col>112</xdr:col>
      <xdr:colOff>38100</xdr:colOff>
      <xdr:row>108</xdr:row>
      <xdr:rowOff>42418</xdr:rowOff>
    </xdr:to>
    <xdr:sp macro="" textlink="">
      <xdr:nvSpPr>
        <xdr:cNvPr id="825" name="楕円 824">
          <a:extLst>
            <a:ext uri="{FF2B5EF4-FFF2-40B4-BE49-F238E27FC236}">
              <a16:creationId xmlns:a16="http://schemas.microsoft.com/office/drawing/2014/main" id="{C2348113-092C-4FCF-BE69-87B978EEFEDA}"/>
            </a:ext>
          </a:extLst>
        </xdr:cNvPr>
        <xdr:cNvSpPr/>
      </xdr:nvSpPr>
      <xdr:spPr>
        <a:xfrm>
          <a:off x="18735040" y="18049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161671</xdr:rowOff>
    </xdr:from>
    <xdr:to>
      <xdr:col>116</xdr:col>
      <xdr:colOff>63500</xdr:colOff>
      <xdr:row>107</xdr:row>
      <xdr:rowOff>163068</xdr:rowOff>
    </xdr:to>
    <xdr:cxnSp macro="">
      <xdr:nvCxnSpPr>
        <xdr:cNvPr id="826" name="直線コネクタ 825">
          <a:extLst>
            <a:ext uri="{FF2B5EF4-FFF2-40B4-BE49-F238E27FC236}">
              <a16:creationId xmlns:a16="http://schemas.microsoft.com/office/drawing/2014/main" id="{AA3C890A-F017-4928-AB18-4B8CE0153271}"/>
            </a:ext>
          </a:extLst>
        </xdr:cNvPr>
        <xdr:cNvCxnSpPr/>
      </xdr:nvCxnSpPr>
      <xdr:spPr>
        <a:xfrm flipV="1">
          <a:off x="18778220" y="18099151"/>
          <a:ext cx="73152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119507</xdr:rowOff>
    </xdr:from>
    <xdr:to>
      <xdr:col>107</xdr:col>
      <xdr:colOff>101600</xdr:colOff>
      <xdr:row>108</xdr:row>
      <xdr:rowOff>49657</xdr:rowOff>
    </xdr:to>
    <xdr:sp macro="" textlink="">
      <xdr:nvSpPr>
        <xdr:cNvPr id="827" name="楕円 826">
          <a:extLst>
            <a:ext uri="{FF2B5EF4-FFF2-40B4-BE49-F238E27FC236}">
              <a16:creationId xmlns:a16="http://schemas.microsoft.com/office/drawing/2014/main" id="{B86881F7-91E0-4607-9E6C-5DA3CD8CE93C}"/>
            </a:ext>
          </a:extLst>
        </xdr:cNvPr>
        <xdr:cNvSpPr/>
      </xdr:nvSpPr>
      <xdr:spPr>
        <a:xfrm>
          <a:off x="17937480" y="18056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163068</xdr:rowOff>
    </xdr:from>
    <xdr:to>
      <xdr:col>111</xdr:col>
      <xdr:colOff>177800</xdr:colOff>
      <xdr:row>107</xdr:row>
      <xdr:rowOff>170307</xdr:rowOff>
    </xdr:to>
    <xdr:cxnSp macro="">
      <xdr:nvCxnSpPr>
        <xdr:cNvPr id="828" name="直線コネクタ 827">
          <a:extLst>
            <a:ext uri="{FF2B5EF4-FFF2-40B4-BE49-F238E27FC236}">
              <a16:creationId xmlns:a16="http://schemas.microsoft.com/office/drawing/2014/main" id="{514BDADE-CE72-48E4-B8FF-C8D66A8884C7}"/>
            </a:ext>
          </a:extLst>
        </xdr:cNvPr>
        <xdr:cNvCxnSpPr/>
      </xdr:nvCxnSpPr>
      <xdr:spPr>
        <a:xfrm flipV="1">
          <a:off x="17988280" y="18100548"/>
          <a:ext cx="78994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121538</xdr:rowOff>
    </xdr:from>
    <xdr:to>
      <xdr:col>102</xdr:col>
      <xdr:colOff>165100</xdr:colOff>
      <xdr:row>108</xdr:row>
      <xdr:rowOff>51688</xdr:rowOff>
    </xdr:to>
    <xdr:sp macro="" textlink="">
      <xdr:nvSpPr>
        <xdr:cNvPr id="829" name="楕円 828">
          <a:extLst>
            <a:ext uri="{FF2B5EF4-FFF2-40B4-BE49-F238E27FC236}">
              <a16:creationId xmlns:a16="http://schemas.microsoft.com/office/drawing/2014/main" id="{763C2D69-E9FD-4ED1-B6A3-6CA9C2B3D100}"/>
            </a:ext>
          </a:extLst>
        </xdr:cNvPr>
        <xdr:cNvSpPr/>
      </xdr:nvSpPr>
      <xdr:spPr>
        <a:xfrm>
          <a:off x="17162780" y="18059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170307</xdr:rowOff>
    </xdr:from>
    <xdr:to>
      <xdr:col>107</xdr:col>
      <xdr:colOff>50800</xdr:colOff>
      <xdr:row>108</xdr:row>
      <xdr:rowOff>888</xdr:rowOff>
    </xdr:to>
    <xdr:cxnSp macro="">
      <xdr:nvCxnSpPr>
        <xdr:cNvPr id="830" name="直線コネクタ 829">
          <a:extLst>
            <a:ext uri="{FF2B5EF4-FFF2-40B4-BE49-F238E27FC236}">
              <a16:creationId xmlns:a16="http://schemas.microsoft.com/office/drawing/2014/main" id="{CDC5425A-3C96-4242-B08D-2D3A3AD502E4}"/>
            </a:ext>
          </a:extLst>
        </xdr:cNvPr>
        <xdr:cNvCxnSpPr/>
      </xdr:nvCxnSpPr>
      <xdr:spPr>
        <a:xfrm flipV="1">
          <a:off x="17213580" y="1810778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123825</xdr:rowOff>
    </xdr:from>
    <xdr:to>
      <xdr:col>98</xdr:col>
      <xdr:colOff>38100</xdr:colOff>
      <xdr:row>108</xdr:row>
      <xdr:rowOff>53975</xdr:rowOff>
    </xdr:to>
    <xdr:sp macro="" textlink="">
      <xdr:nvSpPr>
        <xdr:cNvPr id="831" name="楕円 830">
          <a:extLst>
            <a:ext uri="{FF2B5EF4-FFF2-40B4-BE49-F238E27FC236}">
              <a16:creationId xmlns:a16="http://schemas.microsoft.com/office/drawing/2014/main" id="{B6DC770D-5C36-458C-A94C-A97E1F6432D3}"/>
            </a:ext>
          </a:extLst>
        </xdr:cNvPr>
        <xdr:cNvSpPr/>
      </xdr:nvSpPr>
      <xdr:spPr>
        <a:xfrm>
          <a:off x="16388080" y="18061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888</xdr:rowOff>
    </xdr:from>
    <xdr:to>
      <xdr:col>102</xdr:col>
      <xdr:colOff>114300</xdr:colOff>
      <xdr:row>108</xdr:row>
      <xdr:rowOff>3175</xdr:rowOff>
    </xdr:to>
    <xdr:cxnSp macro="">
      <xdr:nvCxnSpPr>
        <xdr:cNvPr id="832" name="直線コネクタ 831">
          <a:extLst>
            <a:ext uri="{FF2B5EF4-FFF2-40B4-BE49-F238E27FC236}">
              <a16:creationId xmlns:a16="http://schemas.microsoft.com/office/drawing/2014/main" id="{2F9247A0-0F32-4F2B-AD2C-AD4BD334F258}"/>
            </a:ext>
          </a:extLst>
        </xdr:cNvPr>
        <xdr:cNvCxnSpPr/>
      </xdr:nvCxnSpPr>
      <xdr:spPr>
        <a:xfrm flipV="1">
          <a:off x="16431260" y="18106008"/>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833" name="n_1aveValue【庁舎】&#10;一人当たり面積">
          <a:extLst>
            <a:ext uri="{FF2B5EF4-FFF2-40B4-BE49-F238E27FC236}">
              <a16:creationId xmlns:a16="http://schemas.microsoft.com/office/drawing/2014/main" id="{9E83AC68-D8BE-4192-B080-1F495FA3C40F}"/>
            </a:ext>
          </a:extLst>
        </xdr:cNvPr>
        <xdr:cNvSpPr txBox="1"/>
      </xdr:nvSpPr>
      <xdr:spPr>
        <a:xfrm>
          <a:off x="1856112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834" name="n_2aveValue【庁舎】&#10;一人当たり面積">
          <a:extLst>
            <a:ext uri="{FF2B5EF4-FFF2-40B4-BE49-F238E27FC236}">
              <a16:creationId xmlns:a16="http://schemas.microsoft.com/office/drawing/2014/main" id="{748A37E5-A731-4250-A4F9-D5B806A4E1B5}"/>
            </a:ext>
          </a:extLst>
        </xdr:cNvPr>
        <xdr:cNvSpPr txBox="1"/>
      </xdr:nvSpPr>
      <xdr:spPr>
        <a:xfrm>
          <a:off x="177762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835" name="n_3aveValue【庁舎】&#10;一人当たり面積">
          <a:extLst>
            <a:ext uri="{FF2B5EF4-FFF2-40B4-BE49-F238E27FC236}">
              <a16:creationId xmlns:a16="http://schemas.microsoft.com/office/drawing/2014/main" id="{AC78EC41-74E2-4067-9762-023A89CEA4E8}"/>
            </a:ext>
          </a:extLst>
        </xdr:cNvPr>
        <xdr:cNvSpPr txBox="1"/>
      </xdr:nvSpPr>
      <xdr:spPr>
        <a:xfrm>
          <a:off x="17001567" y="181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836" name="n_4aveValue【庁舎】&#10;一人当たり面積">
          <a:extLst>
            <a:ext uri="{FF2B5EF4-FFF2-40B4-BE49-F238E27FC236}">
              <a16:creationId xmlns:a16="http://schemas.microsoft.com/office/drawing/2014/main" id="{4ACE7162-D4A4-4F7F-987C-40C841D505CA}"/>
            </a:ext>
          </a:extLst>
        </xdr:cNvPr>
        <xdr:cNvSpPr txBox="1"/>
      </xdr:nvSpPr>
      <xdr:spPr>
        <a:xfrm>
          <a:off x="16226867" y="1819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58945</xdr:rowOff>
    </xdr:from>
    <xdr:ext cx="469744" cy="259045"/>
    <xdr:sp macro="" textlink="">
      <xdr:nvSpPr>
        <xdr:cNvPr id="837" name="n_1mainValue【庁舎】&#10;一人当たり面積">
          <a:extLst>
            <a:ext uri="{FF2B5EF4-FFF2-40B4-BE49-F238E27FC236}">
              <a16:creationId xmlns:a16="http://schemas.microsoft.com/office/drawing/2014/main" id="{0005854E-B31A-4C05-BE5A-FD2741465FF6}"/>
            </a:ext>
          </a:extLst>
        </xdr:cNvPr>
        <xdr:cNvSpPr txBox="1"/>
      </xdr:nvSpPr>
      <xdr:spPr>
        <a:xfrm>
          <a:off x="18561127" y="178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66184</xdr:rowOff>
    </xdr:from>
    <xdr:ext cx="469744" cy="259045"/>
    <xdr:sp macro="" textlink="">
      <xdr:nvSpPr>
        <xdr:cNvPr id="838" name="n_2mainValue【庁舎】&#10;一人当たり面積">
          <a:extLst>
            <a:ext uri="{FF2B5EF4-FFF2-40B4-BE49-F238E27FC236}">
              <a16:creationId xmlns:a16="http://schemas.microsoft.com/office/drawing/2014/main" id="{191BB902-8C9F-40CA-87C0-D520821DDA79}"/>
            </a:ext>
          </a:extLst>
        </xdr:cNvPr>
        <xdr:cNvSpPr txBox="1"/>
      </xdr:nvSpPr>
      <xdr:spPr>
        <a:xfrm>
          <a:off x="17776267" y="1783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68215</xdr:rowOff>
    </xdr:from>
    <xdr:ext cx="469744" cy="259045"/>
    <xdr:sp macro="" textlink="">
      <xdr:nvSpPr>
        <xdr:cNvPr id="839" name="n_3mainValue【庁舎】&#10;一人当たり面積">
          <a:extLst>
            <a:ext uri="{FF2B5EF4-FFF2-40B4-BE49-F238E27FC236}">
              <a16:creationId xmlns:a16="http://schemas.microsoft.com/office/drawing/2014/main" id="{BC1CFACE-6C85-405D-B851-A98292B2562A}"/>
            </a:ext>
          </a:extLst>
        </xdr:cNvPr>
        <xdr:cNvSpPr txBox="1"/>
      </xdr:nvSpPr>
      <xdr:spPr>
        <a:xfrm>
          <a:off x="17001567" y="178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70502</xdr:rowOff>
    </xdr:from>
    <xdr:ext cx="469744" cy="259045"/>
    <xdr:sp macro="" textlink="">
      <xdr:nvSpPr>
        <xdr:cNvPr id="840" name="n_4mainValue【庁舎】&#10;一人当たり面積">
          <a:extLst>
            <a:ext uri="{FF2B5EF4-FFF2-40B4-BE49-F238E27FC236}">
              <a16:creationId xmlns:a16="http://schemas.microsoft.com/office/drawing/2014/main" id="{AC772E32-319D-4ECF-8EC7-804F7244D9B3}"/>
            </a:ext>
          </a:extLst>
        </xdr:cNvPr>
        <xdr:cNvSpPr txBox="1"/>
      </xdr:nvSpPr>
      <xdr:spPr>
        <a:xfrm>
          <a:off x="16226867" y="178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E24B44A3-7F22-4AF0-B4A3-F8D0A0D5930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39F2C8BF-3647-46C3-861B-FF5FFB947C1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5B45B8C8-92DB-4536-B41A-F87ABE32FA6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施設類型別の有形固定資産減価償却率において、すべての項目で類似団体平均より上回っており、老朽化率の増に繋がっている。</a:t>
          </a:r>
          <a:endParaRPr lang="ja-JP" altLang="ja-JP" sz="1400">
            <a:effectLst/>
          </a:endParaRPr>
        </a:p>
        <a:p>
          <a:r>
            <a:rPr kumimoji="1" lang="ja-JP" altLang="ja-JP" sz="1100">
              <a:solidFill>
                <a:schemeClr val="dk1"/>
              </a:solidFill>
              <a:effectLst/>
              <a:latin typeface="+mn-lt"/>
              <a:ea typeface="+mn-ea"/>
              <a:cs typeface="+mn-cs"/>
            </a:rPr>
            <a:t>また、一人当たり施設別の面積において、「体育館・プール」、「消防施設」、「市民会館」、「庁舎」において類似団体平均より上回っており、主要因は、村内における地区の多岐化によるもの。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市町村民税「法人」が減となったものの、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過疎法に基づく課税免除の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一部終了などによ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る固定資産税「家屋」の増や、入湯税の増などにより、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地方税が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人口減少という全国的な構造的問題を踏まえると、税収増につながる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要因に乏しい。このため、滞納者に対し滞納処分を徹底させ徴収率を</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上げることにより、村税収入の確保に努めて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104902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676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団体平均と比較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比率を押し上げた大きな要因は、公営企業会計への繰出金のうち、経</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常経費が約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百万円増えたことにある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～算定方法の見直し）。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引き続き、公債費の低減や、村税・上下水道料金の徴収対策を図ると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ともに、公営企業会計の法適用に併せた上下水道料金の見直しにより、</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基準外繰出金の抑制を図る必要がある。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137901</xdr:rowOff>
    </xdr:from>
    <xdr:to>
      <xdr:col>23</xdr:col>
      <xdr:colOff>133350</xdr:colOff>
      <xdr:row>64</xdr:row>
      <xdr:rowOff>162031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107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5186</xdr:rowOff>
    </xdr:from>
    <xdr:to>
      <xdr:col>19</xdr:col>
      <xdr:colOff>133350</xdr:colOff>
      <xdr:row>64</xdr:row>
      <xdr:rowOff>162031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77986"/>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5186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98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51964</xdr:rowOff>
    </xdr:from>
    <xdr:to>
      <xdr:col>11</xdr:col>
      <xdr:colOff>31750</xdr:colOff>
      <xdr:row>63</xdr:row>
      <xdr:rowOff>158538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53314"/>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87101</xdr:rowOff>
    </xdr:from>
    <xdr:to>
      <xdr:col>23</xdr:col>
      <xdr:colOff>184150</xdr:colOff>
      <xdr:row>65</xdr:row>
      <xdr:rowOff>17251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59178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111231</xdr:rowOff>
    </xdr:from>
    <xdr:to>
      <xdr:col>19</xdr:col>
      <xdr:colOff>184150</xdr:colOff>
      <xdr:row>65</xdr:row>
      <xdr:rowOff>41381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26158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7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125836</xdr:rowOff>
    </xdr:from>
    <xdr:to>
      <xdr:col>15</xdr:col>
      <xdr:colOff>133350</xdr:colOff>
      <xdr:row>64</xdr:row>
      <xdr:rowOff>55986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40763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1164</xdr:rowOff>
    </xdr:from>
    <xdr:to>
      <xdr:col>7</xdr:col>
      <xdr:colOff>31750</xdr:colOff>
      <xdr:row>63</xdr:row>
      <xdr:rowOff>102764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87541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年度から取組んだ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財政改革（職員の減など）により、類似団体</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程度の決算額となっている。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物件費については、震災以降、各種復興事業を積極的に実施してきた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ことから、近年は高い水準で推移している。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経常収支比率の改善を図るうえでも、経常経費等の削減を一層推し進め、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緊縮財政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4403</xdr:rowOff>
    </xdr:from>
    <xdr:to>
      <xdr:col>23</xdr:col>
      <xdr:colOff>133350</xdr:colOff>
      <xdr:row>82</xdr:row>
      <xdr:rowOff>6958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3303"/>
          <a:ext cx="8382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163185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50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169183</xdr:rowOff>
    </xdr:from>
    <xdr:to>
      <xdr:col>19</xdr:col>
      <xdr:colOff>133350</xdr:colOff>
      <xdr:row>82</xdr:row>
      <xdr:rowOff>4403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6633"/>
          <a:ext cx="8890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168599</xdr:rowOff>
    </xdr:from>
    <xdr:to>
      <xdr:col>15</xdr:col>
      <xdr:colOff>82550</xdr:colOff>
      <xdr:row>81</xdr:row>
      <xdr:rowOff>169183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604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158121</xdr:rowOff>
    </xdr:from>
    <xdr:to>
      <xdr:col>11</xdr:col>
      <xdr:colOff>31750</xdr:colOff>
      <xdr:row>81</xdr:row>
      <xdr:rowOff>168599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4557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127608</xdr:rowOff>
    </xdr:from>
    <xdr:to>
      <xdr:col>23</xdr:col>
      <xdr:colOff>184150</xdr:colOff>
      <xdr:row>82</xdr:row>
      <xdr:rowOff>57758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48885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125053</xdr:rowOff>
    </xdr:from>
    <xdr:to>
      <xdr:col>19</xdr:col>
      <xdr:colOff>184150</xdr:colOff>
      <xdr:row>82</xdr:row>
      <xdr:rowOff>55203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65380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118383</xdr:rowOff>
    </xdr:from>
    <xdr:to>
      <xdr:col>15</xdr:col>
      <xdr:colOff>133350</xdr:colOff>
      <xdr:row>82</xdr:row>
      <xdr:rowOff>48533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58710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117799</xdr:rowOff>
    </xdr:from>
    <xdr:to>
      <xdr:col>11</xdr:col>
      <xdr:colOff>82550</xdr:colOff>
      <xdr:row>82</xdr:row>
      <xdr:rowOff>47949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58126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7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107321</xdr:rowOff>
    </xdr:from>
    <xdr:to>
      <xdr:col>7</xdr:col>
      <xdr:colOff>31750</xdr:colOff>
      <xdr:row>82</xdr:row>
      <xdr:rowOff>37471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47648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6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ラスパイレス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年度の退職者が影響し、指数の増につながったと考えられる。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全国市・町村平均を上回ってはいないが、より一層の給与の適正化に</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62737</xdr:rowOff>
    </xdr:from>
    <xdr:to>
      <xdr:col>81</xdr:col>
      <xdr:colOff>44450</xdr:colOff>
      <xdr:row>88</xdr:row>
      <xdr:rowOff>110998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15033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53087</xdr:rowOff>
    </xdr:from>
    <xdr:to>
      <xdr:col>77</xdr:col>
      <xdr:colOff>44450</xdr:colOff>
      <xdr:row>88</xdr:row>
      <xdr:rowOff>62737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4068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53087</xdr:rowOff>
    </xdr:from>
    <xdr:to>
      <xdr:col>72</xdr:col>
      <xdr:colOff>203200</xdr:colOff>
      <xdr:row>88</xdr:row>
      <xdr:rowOff>106172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40687"/>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62737</xdr:rowOff>
    </xdr:from>
    <xdr:to>
      <xdr:col>68</xdr:col>
      <xdr:colOff>152400</xdr:colOff>
      <xdr:row>88</xdr:row>
      <xdr:rowOff>106172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503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32275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11937</xdr:rowOff>
    </xdr:from>
    <xdr:to>
      <xdr:col>77</xdr:col>
      <xdr:colOff>95250</xdr:colOff>
      <xdr:row>88</xdr:row>
      <xdr:rowOff>113537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98314</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8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2287</xdr:rowOff>
    </xdr:from>
    <xdr:to>
      <xdr:col>73</xdr:col>
      <xdr:colOff>44450</xdr:colOff>
      <xdr:row>88</xdr:row>
      <xdr:rowOff>103887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88664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55372</xdr:rowOff>
    </xdr:from>
    <xdr:to>
      <xdr:col>68</xdr:col>
      <xdr:colOff>203200</xdr:colOff>
      <xdr:row>88</xdr:row>
      <xdr:rowOff>156972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141749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11937</xdr:rowOff>
    </xdr:from>
    <xdr:to>
      <xdr:col>64</xdr:col>
      <xdr:colOff>152400</xdr:colOff>
      <xdr:row>88</xdr:row>
      <xdr:rowOff>113537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98314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村の面積は広大で地区が点在している。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このため、出張所や学校等の教育施設を各地に配置していたが、平成</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年度以降の機構改革による課の統合、支所の廃止、幼稚園・小学校</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の統廃合、職員定数の削減に取組んできた。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今後も行政課題に的確に対応できる組織力の強化、職員の能力向上を</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図り、職員定数の適正化を推進する。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61952</xdr:rowOff>
    </xdr:from>
    <xdr:to>
      <xdr:col>81</xdr:col>
      <xdr:colOff>44450</xdr:colOff>
      <xdr:row>59</xdr:row>
      <xdr:rowOff>70914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7750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57586</xdr:rowOff>
    </xdr:from>
    <xdr:to>
      <xdr:col>77</xdr:col>
      <xdr:colOff>44450</xdr:colOff>
      <xdr:row>59</xdr:row>
      <xdr:rowOff>61952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7313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50347</xdr:rowOff>
    </xdr:from>
    <xdr:to>
      <xdr:col>72</xdr:col>
      <xdr:colOff>203200</xdr:colOff>
      <xdr:row>59</xdr:row>
      <xdr:rowOff>57586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658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47129</xdr:rowOff>
    </xdr:from>
    <xdr:to>
      <xdr:col>68</xdr:col>
      <xdr:colOff>152400</xdr:colOff>
      <xdr:row>59</xdr:row>
      <xdr:rowOff>50347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62679"/>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20114</xdr:rowOff>
    </xdr:from>
    <xdr:to>
      <xdr:col>81</xdr:col>
      <xdr:colOff>95250</xdr:colOff>
      <xdr:row>59</xdr:row>
      <xdr:rowOff>121714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36641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11152</xdr:rowOff>
    </xdr:from>
    <xdr:to>
      <xdr:col>77</xdr:col>
      <xdr:colOff>95250</xdr:colOff>
      <xdr:row>59</xdr:row>
      <xdr:rowOff>112752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122929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9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6786</xdr:rowOff>
    </xdr:from>
    <xdr:to>
      <xdr:col>73</xdr:col>
      <xdr:colOff>44450</xdr:colOff>
      <xdr:row>59</xdr:row>
      <xdr:rowOff>108386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118563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170997</xdr:rowOff>
    </xdr:from>
    <xdr:to>
      <xdr:col>68</xdr:col>
      <xdr:colOff>203200</xdr:colOff>
      <xdr:row>59</xdr:row>
      <xdr:rowOff>101147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111324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167779</xdr:rowOff>
    </xdr:from>
    <xdr:to>
      <xdr:col>64</xdr:col>
      <xdr:colOff>152400</xdr:colOff>
      <xdr:row>59</xdr:row>
      <xdr:rowOff>97929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108106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増の主要因として、公営企業に要する経費の財源とする地方債の財源に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充てたと認められる繰入金の増や、一部事務組合等の起こした地方債に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充てたと認められる負担金の増である。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中期財政計画に基づく、地方債の発行抑制や計画的な償還に努める必</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45</xdr:row>
      <xdr:rowOff>9737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60433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60537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4676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22860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130387</xdr:rowOff>
    </xdr:from>
    <xdr:to>
      <xdr:col>81</xdr:col>
      <xdr:colOff>95250</xdr:colOff>
      <xdr:row>45</xdr:row>
      <xdr:rowOff>60537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26264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主要因は、地方債残高・償還の増や、繰入金の増による。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中期財政計画に基づく、地方債の発行抑制や計画的な償還のほか、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公営企業債等の繰入見込額の抑制を図るとともに、特定財源の確保、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地方交付税措置率の高い地方債の活用など、効果的な運用を図る必</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80569</xdr:rowOff>
    </xdr:from>
    <xdr:to>
      <xdr:col>81</xdr:col>
      <xdr:colOff>44450</xdr:colOff>
      <xdr:row>20</xdr:row>
      <xdr:rowOff>17221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3338119"/>
          <a:ext cx="8382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94336</xdr:rowOff>
    </xdr:from>
    <xdr:to>
      <xdr:col>77</xdr:col>
      <xdr:colOff>44450</xdr:colOff>
      <xdr:row>19</xdr:row>
      <xdr:rowOff>80569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3008986"/>
          <a:ext cx="889000" cy="3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76606</xdr:rowOff>
    </xdr:from>
    <xdr:to>
      <xdr:col>72</xdr:col>
      <xdr:colOff>203200</xdr:colOff>
      <xdr:row>17</xdr:row>
      <xdr:rowOff>94336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819806"/>
          <a:ext cx="8890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43790</xdr:rowOff>
    </xdr:from>
    <xdr:to>
      <xdr:col>68</xdr:col>
      <xdr:colOff>152400</xdr:colOff>
      <xdr:row>16</xdr:row>
      <xdr:rowOff>76606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786990"/>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137871</xdr:rowOff>
    </xdr:from>
    <xdr:to>
      <xdr:col>81</xdr:col>
      <xdr:colOff>95250</xdr:colOff>
      <xdr:row>20</xdr:row>
      <xdr:rowOff>68021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3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109948</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36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29769</xdr:rowOff>
    </xdr:from>
    <xdr:to>
      <xdr:col>77</xdr:col>
      <xdr:colOff>95250</xdr:colOff>
      <xdr:row>19</xdr:row>
      <xdr:rowOff>131369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116146</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37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43536</xdr:rowOff>
    </xdr:from>
    <xdr:to>
      <xdr:col>73</xdr:col>
      <xdr:colOff>44450</xdr:colOff>
      <xdr:row>17</xdr:row>
      <xdr:rowOff>145136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129913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0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25806</xdr:rowOff>
    </xdr:from>
    <xdr:to>
      <xdr:col>68</xdr:col>
      <xdr:colOff>203200</xdr:colOff>
      <xdr:row>16</xdr:row>
      <xdr:rowOff>127406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112183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85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164440</xdr:rowOff>
    </xdr:from>
    <xdr:to>
      <xdr:col>64</xdr:col>
      <xdr:colOff>152400</xdr:colOff>
      <xdr:row>16</xdr:row>
      <xdr:rowOff>94590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8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年度からの行財政改革に取組み、機構改革による課の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統合、支所廃止、幼稚園・小学校の統廃合、職員定数の見直し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引き続き、人件費支出の適正化を図る。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158433</xdr:rowOff>
    </xdr:from>
    <xdr:to>
      <xdr:col>24</xdr:col>
      <xdr:colOff>25400</xdr:colOff>
      <xdr:row>35</xdr:row>
      <xdr:rowOff>9842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98773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141288</xdr:rowOff>
    </xdr:from>
    <xdr:to>
      <xdr:col>19</xdr:col>
      <xdr:colOff>187325</xdr:colOff>
      <xdr:row>35</xdr:row>
      <xdr:rowOff>9842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970588"/>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118428</xdr:rowOff>
    </xdr:from>
    <xdr:to>
      <xdr:col>15</xdr:col>
      <xdr:colOff>98425</xdr:colOff>
      <xdr:row>34</xdr:row>
      <xdr:rowOff>141288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947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75565</xdr:rowOff>
    </xdr:from>
    <xdr:to>
      <xdr:col>11</xdr:col>
      <xdr:colOff>9525</xdr:colOff>
      <xdr:row>34</xdr:row>
      <xdr:rowOff>118428</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0486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107633</xdr:rowOff>
    </xdr:from>
    <xdr:to>
      <xdr:col>24</xdr:col>
      <xdr:colOff>76200</xdr:colOff>
      <xdr:row>35</xdr:row>
      <xdr:rowOff>37783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124160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8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130492</xdr:rowOff>
    </xdr:from>
    <xdr:to>
      <xdr:col>20</xdr:col>
      <xdr:colOff>38100</xdr:colOff>
      <xdr:row>35</xdr:row>
      <xdr:rowOff>60642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70819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2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90488</xdr:rowOff>
    </xdr:from>
    <xdr:to>
      <xdr:col>15</xdr:col>
      <xdr:colOff>149225</xdr:colOff>
      <xdr:row>35</xdr:row>
      <xdr:rowOff>20638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30815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67628</xdr:rowOff>
    </xdr:from>
    <xdr:to>
      <xdr:col>11</xdr:col>
      <xdr:colOff>60325</xdr:colOff>
      <xdr:row>34</xdr:row>
      <xdr:rowOff>169228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7955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24765</xdr:rowOff>
    </xdr:from>
    <xdr:to>
      <xdr:col>6</xdr:col>
      <xdr:colOff>171450</xdr:colOff>
      <xdr:row>34</xdr:row>
      <xdr:rowOff>126365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136542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えているものの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職員旅費の県内日当廃止、</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機器等の長期契約締結、施設</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の光熱水費、燃料費等の削減を徹底したほか、機構改革、</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幼稚園及び小学校の統廃合等に取組んだ結果である。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震災以降、増加傾向にあるが、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引き続き、物件費支出の削減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856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01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90424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90424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760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ポイント下回っているものの、年々増加傾向</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のある障害福祉費の的確な予算執行に努める。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今後も、保健・医療・福祉の連携により扶助費支出の適正化を</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維持補修費と繰出金の合計である。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減少し改善はみられるものの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特別会計（企業会計）に対する繰出金の影響が大きい。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企業会計の法適用にむけ、基準外繰出金の是正を早期に図る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とともに、今後も継続的に徴収率の向上を進め、普通会計の負</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担削減を図る。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61</xdr:row>
      <xdr:rowOff>52705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4368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58420</xdr:rowOff>
    </xdr:from>
    <xdr:to>
      <xdr:col>78</xdr:col>
      <xdr:colOff>69850</xdr:colOff>
      <xdr:row>61</xdr:row>
      <xdr:rowOff>52705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739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28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167005</xdr:rowOff>
    </xdr:from>
    <xdr:to>
      <xdr:col>69</xdr:col>
      <xdr:colOff>92075</xdr:colOff>
      <xdr:row>59</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11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xdr:rowOff>
    </xdr:from>
    <xdr:to>
      <xdr:col>78</xdr:col>
      <xdr:colOff>120650</xdr:colOff>
      <xdr:row>61</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88282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54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xdr:rowOff>
    </xdr:from>
    <xdr:to>
      <xdr:col>74</xdr:col>
      <xdr:colOff>31750</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116205</xdr:rowOff>
    </xdr:from>
    <xdr:to>
      <xdr:col>65</xdr:col>
      <xdr:colOff>53975</xdr:colOff>
      <xdr:row>59</xdr:row>
      <xdr:rowOff>46355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31132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への補助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について、行政関与の必要性、負担</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補助の妥協性について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再点検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し、補助費等の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新規に交付する補助金にあっては、固定的・経常的なものと</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ならないよう、長期的な視点を持って判断することとし、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続き、補助等の支出の縮減、適正化を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ポイント下回っているものの、令和２年</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から令和５年にかけて、公債費が増額する見込み。</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今後も地方債発行額の抑制に努め、地方債残高の減少を</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図るとともに、発行時には地方交付税措置の高い地方債を</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有効に活用していく。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76</xdr:row>
      <xdr:rowOff>29029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494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29029</xdr:rowOff>
    </xdr:from>
    <xdr:to>
      <xdr:col>19</xdr:col>
      <xdr:colOff>187325</xdr:colOff>
      <xdr:row>76</xdr:row>
      <xdr:rowOff>55155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92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55155</xdr:rowOff>
    </xdr:from>
    <xdr:to>
      <xdr:col>15</xdr:col>
      <xdr:colOff>98425</xdr:colOff>
      <xdr:row>76</xdr:row>
      <xdr:rowOff>64951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853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6169</xdr:rowOff>
    </xdr:from>
    <xdr:to>
      <xdr:col>11</xdr:col>
      <xdr:colOff>9525</xdr:colOff>
      <xdr:row>76</xdr:row>
      <xdr:rowOff>64951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363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149679</xdr:rowOff>
    </xdr:from>
    <xdr:to>
      <xdr:col>20</xdr:col>
      <xdr:colOff>38100</xdr:colOff>
      <xdr:row>76</xdr:row>
      <xdr:rowOff>79829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90005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4355</xdr:rowOff>
    </xdr:from>
    <xdr:to>
      <xdr:col>15</xdr:col>
      <xdr:colOff>149225</xdr:colOff>
      <xdr:row>76</xdr:row>
      <xdr:rowOff>105955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116131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14151</xdr:rowOff>
    </xdr:from>
    <xdr:to>
      <xdr:col>11</xdr:col>
      <xdr:colOff>60325</xdr:colOff>
      <xdr:row>76</xdr:row>
      <xdr:rowOff>115751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100528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41746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ポイント減少し改善はみられるものの、類似団体平</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行政需要に対する財源を確保するため、計画的な事業執行に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取組み、経常経費の削減を目指す。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90424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429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669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129287</xdr:rowOff>
    </xdr:from>
    <xdr:to>
      <xdr:col>69</xdr:col>
      <xdr:colOff>92075</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59487"/>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78487</xdr:rowOff>
    </xdr:from>
    <xdr:to>
      <xdr:col>65</xdr:col>
      <xdr:colOff>53975</xdr:colOff>
      <xdr:row>77</xdr:row>
      <xdr:rowOff>8637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164864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9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84055</xdr:rowOff>
    </xdr:from>
    <xdr:to>
      <xdr:col>29</xdr:col>
      <xdr:colOff>127000</xdr:colOff>
      <xdr:row>18</xdr:row>
      <xdr:rowOff>99458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17780"/>
          <a:ext cx="6477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99458</xdr:rowOff>
    </xdr:from>
    <xdr:to>
      <xdr:col>26</xdr:col>
      <xdr:colOff>50800</xdr:colOff>
      <xdr:row>18</xdr:row>
      <xdr:rowOff>122992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33183"/>
          <a:ext cx="698500" cy="2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122992</xdr:rowOff>
    </xdr:from>
    <xdr:to>
      <xdr:col>22</xdr:col>
      <xdr:colOff>114300</xdr:colOff>
      <xdr:row>18</xdr:row>
      <xdr:rowOff>133637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6717"/>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131274</xdr:rowOff>
    </xdr:from>
    <xdr:to>
      <xdr:col>18</xdr:col>
      <xdr:colOff>177800</xdr:colOff>
      <xdr:row>18</xdr:row>
      <xdr:rowOff>133637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64999"/>
          <a:ext cx="6985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33255</xdr:rowOff>
    </xdr:from>
    <xdr:to>
      <xdr:col>29</xdr:col>
      <xdr:colOff>177800</xdr:colOff>
      <xdr:row>18</xdr:row>
      <xdr:rowOff>134855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6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5332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48658</xdr:rowOff>
    </xdr:from>
    <xdr:to>
      <xdr:col>26</xdr:col>
      <xdr:colOff>101600</xdr:colOff>
      <xdr:row>18</xdr:row>
      <xdr:rowOff>150258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135035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6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72192</xdr:rowOff>
    </xdr:from>
    <xdr:to>
      <xdr:col>22</xdr:col>
      <xdr:colOff>165100</xdr:colOff>
      <xdr:row>19</xdr:row>
      <xdr:rowOff>2342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158569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82837</xdr:rowOff>
    </xdr:from>
    <xdr:to>
      <xdr:col>19</xdr:col>
      <xdr:colOff>38100</xdr:colOff>
      <xdr:row>19</xdr:row>
      <xdr:rowOff>12987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169214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0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80474</xdr:rowOff>
    </xdr:from>
    <xdr:to>
      <xdr:col>15</xdr:col>
      <xdr:colOff>101600</xdr:colOff>
      <xdr:row>19</xdr:row>
      <xdr:rowOff>10624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166851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292095</xdr:rowOff>
    </xdr:from>
    <xdr:to>
      <xdr:col>29</xdr:col>
      <xdr:colOff>127000</xdr:colOff>
      <xdr:row>35</xdr:row>
      <xdr:rowOff>309800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02445"/>
          <a:ext cx="647700" cy="17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309800</xdr:rowOff>
    </xdr:from>
    <xdr:to>
      <xdr:col>26</xdr:col>
      <xdr:colOff>50800</xdr:colOff>
      <xdr:row>35</xdr:row>
      <xdr:rowOff>327122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0150"/>
          <a:ext cx="698500" cy="1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327122</xdr:rowOff>
    </xdr:from>
    <xdr:to>
      <xdr:col>22</xdr:col>
      <xdr:colOff>114300</xdr:colOff>
      <xdr:row>36</xdr:row>
      <xdr:rowOff>102785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7472"/>
          <a:ext cx="698500" cy="118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102785</xdr:rowOff>
    </xdr:from>
    <xdr:to>
      <xdr:col>18</xdr:col>
      <xdr:colOff>177800</xdr:colOff>
      <xdr:row>36</xdr:row>
      <xdr:rowOff>110781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56035"/>
          <a:ext cx="698500" cy="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241295</xdr:rowOff>
    </xdr:from>
    <xdr:to>
      <xdr:col>29</xdr:col>
      <xdr:colOff>177800</xdr:colOff>
      <xdr:row>35</xdr:row>
      <xdr:rowOff>342895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86372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9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259000</xdr:rowOff>
    </xdr:from>
    <xdr:to>
      <xdr:col>26</xdr:col>
      <xdr:colOff>101600</xdr:colOff>
      <xdr:row>36</xdr:row>
      <xdr:rowOff>17700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27877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3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276322</xdr:rowOff>
    </xdr:from>
    <xdr:to>
      <xdr:col>22</xdr:col>
      <xdr:colOff>165100</xdr:colOff>
      <xdr:row>36</xdr:row>
      <xdr:rowOff>35022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45199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51985</xdr:rowOff>
    </xdr:from>
    <xdr:to>
      <xdr:col>19</xdr:col>
      <xdr:colOff>38100</xdr:colOff>
      <xdr:row>36</xdr:row>
      <xdr:rowOff>153585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163762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7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59981</xdr:rowOff>
    </xdr:from>
    <xdr:to>
      <xdr:col>15</xdr:col>
      <xdr:colOff>101600</xdr:colOff>
      <xdr:row>36</xdr:row>
      <xdr:rowOff>161581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171758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125747</xdr:rowOff>
    </xdr:from>
    <xdr:to>
      <xdr:col>24</xdr:col>
      <xdr:colOff>63500</xdr:colOff>
      <xdr:row>37</xdr:row>
      <xdr:rowOff>130143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9397"/>
          <a:ext cx="8382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130143</xdr:rowOff>
    </xdr:from>
    <xdr:to>
      <xdr:col>19</xdr:col>
      <xdr:colOff>177800</xdr:colOff>
      <xdr:row>37</xdr:row>
      <xdr:rowOff>148189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73793"/>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148189</xdr:rowOff>
    </xdr:from>
    <xdr:to>
      <xdr:col>15</xdr:col>
      <xdr:colOff>50800</xdr:colOff>
      <xdr:row>37</xdr:row>
      <xdr:rowOff>149352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1839"/>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149352</xdr:rowOff>
    </xdr:from>
    <xdr:to>
      <xdr:col>10</xdr:col>
      <xdr:colOff>114300</xdr:colOff>
      <xdr:row>37</xdr:row>
      <xdr:rowOff>161835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3002"/>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74947</xdr:rowOff>
    </xdr:from>
    <xdr:to>
      <xdr:col>24</xdr:col>
      <xdr:colOff>114300</xdr:colOff>
      <xdr:row>38</xdr:row>
      <xdr:rowOff>5097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53374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79343</xdr:rowOff>
    </xdr:from>
    <xdr:to>
      <xdr:col>20</xdr:col>
      <xdr:colOff>38100</xdr:colOff>
      <xdr:row>38</xdr:row>
      <xdr:rowOff>9492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2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97389</xdr:rowOff>
    </xdr:from>
    <xdr:to>
      <xdr:col>15</xdr:col>
      <xdr:colOff>101600</xdr:colOff>
      <xdr:row>38</xdr:row>
      <xdr:rowOff>27539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18666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98552</xdr:rowOff>
    </xdr:from>
    <xdr:to>
      <xdr:col>10</xdr:col>
      <xdr:colOff>165100</xdr:colOff>
      <xdr:row>38</xdr:row>
      <xdr:rowOff>28702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19829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111035</xdr:rowOff>
    </xdr:from>
    <xdr:to>
      <xdr:col>6</xdr:col>
      <xdr:colOff>38100</xdr:colOff>
      <xdr:row>38</xdr:row>
      <xdr:rowOff>41185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32312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94272</xdr:rowOff>
    </xdr:from>
    <xdr:to>
      <xdr:col>24</xdr:col>
      <xdr:colOff>63500</xdr:colOff>
      <xdr:row>58</xdr:row>
      <xdr:rowOff>96879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8372"/>
          <a:ext cx="8382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96403</xdr:rowOff>
    </xdr:from>
    <xdr:to>
      <xdr:col>19</xdr:col>
      <xdr:colOff>177800</xdr:colOff>
      <xdr:row>58</xdr:row>
      <xdr:rowOff>96879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4050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94462</xdr:rowOff>
    </xdr:from>
    <xdr:to>
      <xdr:col>15</xdr:col>
      <xdr:colOff>50800</xdr:colOff>
      <xdr:row>58</xdr:row>
      <xdr:rowOff>96403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8562"/>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94462</xdr:rowOff>
    </xdr:from>
    <xdr:to>
      <xdr:col>10</xdr:col>
      <xdr:colOff>114300</xdr:colOff>
      <xdr:row>58</xdr:row>
      <xdr:rowOff>103237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8562"/>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43472</xdr:rowOff>
    </xdr:from>
    <xdr:to>
      <xdr:col>24</xdr:col>
      <xdr:colOff>114300</xdr:colOff>
      <xdr:row>58</xdr:row>
      <xdr:rowOff>145072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129849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46079</xdr:rowOff>
    </xdr:from>
    <xdr:to>
      <xdr:col>20</xdr:col>
      <xdr:colOff>38100</xdr:colOff>
      <xdr:row>58</xdr:row>
      <xdr:rowOff>147679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138806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45603</xdr:rowOff>
    </xdr:from>
    <xdr:to>
      <xdr:col>15</xdr:col>
      <xdr:colOff>101600</xdr:colOff>
      <xdr:row>58</xdr:row>
      <xdr:rowOff>147203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138330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8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43662</xdr:rowOff>
    </xdr:from>
    <xdr:to>
      <xdr:col>10</xdr:col>
      <xdr:colOff>165100</xdr:colOff>
      <xdr:row>58</xdr:row>
      <xdr:rowOff>145262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136389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52437</xdr:rowOff>
    </xdr:from>
    <xdr:to>
      <xdr:col>6</xdr:col>
      <xdr:colOff>38100</xdr:colOff>
      <xdr:row>58</xdr:row>
      <xdr:rowOff>154037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145164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91388</xdr:rowOff>
    </xdr:from>
    <xdr:to>
      <xdr:col>24</xdr:col>
      <xdr:colOff>63500</xdr:colOff>
      <xdr:row>77</xdr:row>
      <xdr:rowOff>113543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3038"/>
          <a:ext cx="8382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91388</xdr:rowOff>
    </xdr:from>
    <xdr:to>
      <xdr:col>19</xdr:col>
      <xdr:colOff>177800</xdr:colOff>
      <xdr:row>77</xdr:row>
      <xdr:rowOff>112387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9303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112387</xdr:rowOff>
    </xdr:from>
    <xdr:to>
      <xdr:col>15</xdr:col>
      <xdr:colOff>50800</xdr:colOff>
      <xdr:row>77</xdr:row>
      <xdr:rowOff>126112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4037"/>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126112</xdr:rowOff>
    </xdr:from>
    <xdr:to>
      <xdr:col>10</xdr:col>
      <xdr:colOff>114300</xdr:colOff>
      <xdr:row>77</xdr:row>
      <xdr:rowOff>144593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7762"/>
          <a:ext cx="8890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62743</xdr:rowOff>
    </xdr:from>
    <xdr:to>
      <xdr:col>24</xdr:col>
      <xdr:colOff>114300</xdr:colOff>
      <xdr:row>77</xdr:row>
      <xdr:rowOff>164343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85620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40588</xdr:rowOff>
    </xdr:from>
    <xdr:to>
      <xdr:col>20</xdr:col>
      <xdr:colOff>38100</xdr:colOff>
      <xdr:row>77</xdr:row>
      <xdr:rowOff>142188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158715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61587</xdr:rowOff>
    </xdr:from>
    <xdr:to>
      <xdr:col>15</xdr:col>
      <xdr:colOff>101600</xdr:colOff>
      <xdr:row>77</xdr:row>
      <xdr:rowOff>163187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8264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75312</xdr:rowOff>
    </xdr:from>
    <xdr:to>
      <xdr:col>10</xdr:col>
      <xdr:colOff>165100</xdr:colOff>
      <xdr:row>78</xdr:row>
      <xdr:rowOff>5462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21989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93793</xdr:rowOff>
    </xdr:from>
    <xdr:to>
      <xdr:col>6</xdr:col>
      <xdr:colOff>38100</xdr:colOff>
      <xdr:row>78</xdr:row>
      <xdr:rowOff>23943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40470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88232</xdr:rowOff>
    </xdr:from>
    <xdr:to>
      <xdr:col>24</xdr:col>
      <xdr:colOff>63500</xdr:colOff>
      <xdr:row>95</xdr:row>
      <xdr:rowOff>144391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5982"/>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88232</xdr:rowOff>
    </xdr:from>
    <xdr:to>
      <xdr:col>19</xdr:col>
      <xdr:colOff>177800</xdr:colOff>
      <xdr:row>95</xdr:row>
      <xdr:rowOff>108784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5982"/>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108240</xdr:rowOff>
    </xdr:from>
    <xdr:to>
      <xdr:col>15</xdr:col>
      <xdr:colOff>50800</xdr:colOff>
      <xdr:row>95</xdr:row>
      <xdr:rowOff>108784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9599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108240</xdr:rowOff>
    </xdr:from>
    <xdr:to>
      <xdr:col>10</xdr:col>
      <xdr:colOff>114300</xdr:colOff>
      <xdr:row>96</xdr:row>
      <xdr:rowOff>39312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95990"/>
          <a:ext cx="8890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93591</xdr:rowOff>
    </xdr:from>
    <xdr:to>
      <xdr:col>24</xdr:col>
      <xdr:colOff>114300</xdr:colOff>
      <xdr:row>96</xdr:row>
      <xdr:rowOff>23741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72018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37432</xdr:rowOff>
    </xdr:from>
    <xdr:to>
      <xdr:col>20</xdr:col>
      <xdr:colOff>38100</xdr:colOff>
      <xdr:row>95</xdr:row>
      <xdr:rowOff>139032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130159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57984</xdr:rowOff>
    </xdr:from>
    <xdr:to>
      <xdr:col>15</xdr:col>
      <xdr:colOff>101600</xdr:colOff>
      <xdr:row>95</xdr:row>
      <xdr:rowOff>159584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150711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57440</xdr:rowOff>
    </xdr:from>
    <xdr:to>
      <xdr:col>10</xdr:col>
      <xdr:colOff>165100</xdr:colOff>
      <xdr:row>95</xdr:row>
      <xdr:rowOff>159040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159962</xdr:rowOff>
    </xdr:from>
    <xdr:to>
      <xdr:col>6</xdr:col>
      <xdr:colOff>38100</xdr:colOff>
      <xdr:row>96</xdr:row>
      <xdr:rowOff>90112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81239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15623</xdr:rowOff>
    </xdr:from>
    <xdr:to>
      <xdr:col>55</xdr:col>
      <xdr:colOff>0</xdr:colOff>
      <xdr:row>37</xdr:row>
      <xdr:rowOff>20712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59273"/>
          <a:ext cx="8382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20712</xdr:rowOff>
    </xdr:from>
    <xdr:to>
      <xdr:col>50</xdr:col>
      <xdr:colOff>114300</xdr:colOff>
      <xdr:row>37</xdr:row>
      <xdr:rowOff>35378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64362"/>
          <a:ext cx="8890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35378</xdr:rowOff>
    </xdr:from>
    <xdr:to>
      <xdr:col>45</xdr:col>
      <xdr:colOff>177800</xdr:colOff>
      <xdr:row>37</xdr:row>
      <xdr:rowOff>42027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9028"/>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42027</xdr:rowOff>
    </xdr:from>
    <xdr:to>
      <xdr:col>41</xdr:col>
      <xdr:colOff>50800</xdr:colOff>
      <xdr:row>37</xdr:row>
      <xdr:rowOff>63150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5677"/>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136273</xdr:rowOff>
    </xdr:from>
    <xdr:to>
      <xdr:col>55</xdr:col>
      <xdr:colOff>50800</xdr:colOff>
      <xdr:row>37</xdr:row>
      <xdr:rowOff>66423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159150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5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141362</xdr:rowOff>
    </xdr:from>
    <xdr:to>
      <xdr:col>50</xdr:col>
      <xdr:colOff>165100</xdr:colOff>
      <xdr:row>37</xdr:row>
      <xdr:rowOff>71512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62639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0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156028</xdr:rowOff>
    </xdr:from>
    <xdr:to>
      <xdr:col>46</xdr:col>
      <xdr:colOff>38100</xdr:colOff>
      <xdr:row>37</xdr:row>
      <xdr:rowOff>86178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102705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0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162677</xdr:rowOff>
    </xdr:from>
    <xdr:to>
      <xdr:col>41</xdr:col>
      <xdr:colOff>101600</xdr:colOff>
      <xdr:row>37</xdr:row>
      <xdr:rowOff>92827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109354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12350</xdr:rowOff>
    </xdr:from>
    <xdr:to>
      <xdr:col>36</xdr:col>
      <xdr:colOff>165100</xdr:colOff>
      <xdr:row>37</xdr:row>
      <xdr:rowOff>113950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105077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4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37228</xdr:rowOff>
    </xdr:from>
    <xdr:to>
      <xdr:col>55</xdr:col>
      <xdr:colOff>0</xdr:colOff>
      <xdr:row>58</xdr:row>
      <xdr:rowOff>81453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81328"/>
          <a:ext cx="8382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37228</xdr:rowOff>
    </xdr:from>
    <xdr:to>
      <xdr:col>50</xdr:col>
      <xdr:colOff>114300</xdr:colOff>
      <xdr:row>58</xdr:row>
      <xdr:rowOff>43724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8132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40146</xdr:rowOff>
    </xdr:from>
    <xdr:to>
      <xdr:col>45</xdr:col>
      <xdr:colOff>177800</xdr:colOff>
      <xdr:row>58</xdr:row>
      <xdr:rowOff>43724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84246"/>
          <a:ext cx="8890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31688</xdr:rowOff>
    </xdr:from>
    <xdr:to>
      <xdr:col>41</xdr:col>
      <xdr:colOff>50800</xdr:colOff>
      <xdr:row>58</xdr:row>
      <xdr:rowOff>40146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578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30653</xdr:rowOff>
    </xdr:from>
    <xdr:to>
      <xdr:col>55</xdr:col>
      <xdr:colOff>50800</xdr:colOff>
      <xdr:row>58</xdr:row>
      <xdr:rowOff>132253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117030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157878</xdr:rowOff>
    </xdr:from>
    <xdr:to>
      <xdr:col>50</xdr:col>
      <xdr:colOff>165100</xdr:colOff>
      <xdr:row>58</xdr:row>
      <xdr:rowOff>88028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79155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2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164374</xdr:rowOff>
    </xdr:from>
    <xdr:to>
      <xdr:col>46</xdr:col>
      <xdr:colOff>38100</xdr:colOff>
      <xdr:row>58</xdr:row>
      <xdr:rowOff>94524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85651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160796</xdr:rowOff>
    </xdr:from>
    <xdr:to>
      <xdr:col>41</xdr:col>
      <xdr:colOff>101600</xdr:colOff>
      <xdr:row>58</xdr:row>
      <xdr:rowOff>90946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82073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2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152338</xdr:rowOff>
    </xdr:from>
    <xdr:to>
      <xdr:col>36</xdr:col>
      <xdr:colOff>165100</xdr:colOff>
      <xdr:row>58</xdr:row>
      <xdr:rowOff>82488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73615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131659</xdr:rowOff>
    </xdr:from>
    <xdr:to>
      <xdr:col>55</xdr:col>
      <xdr:colOff>0</xdr:colOff>
      <xdr:row>78</xdr:row>
      <xdr:rowOff>140308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4759"/>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97408</xdr:rowOff>
    </xdr:from>
    <xdr:to>
      <xdr:col>50</xdr:col>
      <xdr:colOff>114300</xdr:colOff>
      <xdr:row>78</xdr:row>
      <xdr:rowOff>131659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0508"/>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97408</xdr:rowOff>
    </xdr:from>
    <xdr:to>
      <xdr:col>45</xdr:col>
      <xdr:colOff>177800</xdr:colOff>
      <xdr:row>78</xdr:row>
      <xdr:rowOff>123786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0508"/>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123786</xdr:rowOff>
    </xdr:from>
    <xdr:to>
      <xdr:col>41</xdr:col>
      <xdr:colOff>50800</xdr:colOff>
      <xdr:row>78</xdr:row>
      <xdr:rowOff>139036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6886"/>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89508</xdr:rowOff>
    </xdr:from>
    <xdr:to>
      <xdr:col>55</xdr:col>
      <xdr:colOff>50800</xdr:colOff>
      <xdr:row>79</xdr:row>
      <xdr:rowOff>19658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4435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80859</xdr:rowOff>
    </xdr:from>
    <xdr:to>
      <xdr:col>50</xdr:col>
      <xdr:colOff>165100</xdr:colOff>
      <xdr:row>79</xdr:row>
      <xdr:rowOff>11009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46608</xdr:rowOff>
    </xdr:from>
    <xdr:to>
      <xdr:col>46</xdr:col>
      <xdr:colOff>38100</xdr:colOff>
      <xdr:row>78</xdr:row>
      <xdr:rowOff>148208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72986</xdr:rowOff>
    </xdr:from>
    <xdr:to>
      <xdr:col>41</xdr:col>
      <xdr:colOff>101600</xdr:colOff>
      <xdr:row>79</xdr:row>
      <xdr:rowOff>3136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88236</xdr:rowOff>
    </xdr:from>
    <xdr:to>
      <xdr:col>36</xdr:col>
      <xdr:colOff>165100</xdr:colOff>
      <xdr:row>79</xdr:row>
      <xdr:rowOff>18386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9513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67928</xdr:rowOff>
    </xdr:from>
    <xdr:to>
      <xdr:col>55</xdr:col>
      <xdr:colOff>0</xdr:colOff>
      <xdr:row>98</xdr:row>
      <xdr:rowOff>109065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70028"/>
          <a:ext cx="8382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67928</xdr:rowOff>
    </xdr:from>
    <xdr:to>
      <xdr:col>50</xdr:col>
      <xdr:colOff>114300</xdr:colOff>
      <xdr:row>98</xdr:row>
      <xdr:rowOff>89395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70028"/>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77970</xdr:rowOff>
    </xdr:from>
    <xdr:to>
      <xdr:col>45</xdr:col>
      <xdr:colOff>177800</xdr:colOff>
      <xdr:row>98</xdr:row>
      <xdr:rowOff>89395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80070"/>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60471</xdr:rowOff>
    </xdr:from>
    <xdr:to>
      <xdr:col>41</xdr:col>
      <xdr:colOff>50800</xdr:colOff>
      <xdr:row>98</xdr:row>
      <xdr:rowOff>77970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62571"/>
          <a:ext cx="889000" cy="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58265</xdr:rowOff>
    </xdr:from>
    <xdr:to>
      <xdr:col>55</xdr:col>
      <xdr:colOff>50800</xdr:colOff>
      <xdr:row>98</xdr:row>
      <xdr:rowOff>159865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17128</xdr:rowOff>
    </xdr:from>
    <xdr:to>
      <xdr:col>50</xdr:col>
      <xdr:colOff>165100</xdr:colOff>
      <xdr:row>98</xdr:row>
      <xdr:rowOff>118728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135255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9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38595</xdr:rowOff>
    </xdr:from>
    <xdr:to>
      <xdr:col>46</xdr:col>
      <xdr:colOff>38100</xdr:colOff>
      <xdr:row>98</xdr:row>
      <xdr:rowOff>140195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131322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3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27170</xdr:rowOff>
    </xdr:from>
    <xdr:to>
      <xdr:col>41</xdr:col>
      <xdr:colOff>101600</xdr:colOff>
      <xdr:row>98</xdr:row>
      <xdr:rowOff>128770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119897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2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9671</xdr:rowOff>
    </xdr:from>
    <xdr:to>
      <xdr:col>36</xdr:col>
      <xdr:colOff>165100</xdr:colOff>
      <xdr:row>98</xdr:row>
      <xdr:rowOff>111271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127798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8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137458</xdr:rowOff>
    </xdr:from>
    <xdr:to>
      <xdr:col>85</xdr:col>
      <xdr:colOff>127000</xdr:colOff>
      <xdr:row>38</xdr:row>
      <xdr:rowOff>139693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2558"/>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137458</xdr:rowOff>
    </xdr:from>
    <xdr:to>
      <xdr:col>81</xdr:col>
      <xdr:colOff>50800</xdr:colOff>
      <xdr:row>38</xdr:row>
      <xdr:rowOff>138756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52558"/>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138756</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53856"/>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88893</xdr:rowOff>
    </xdr:from>
    <xdr:to>
      <xdr:col>85</xdr:col>
      <xdr:colOff>177800</xdr:colOff>
      <xdr:row>39</xdr:row>
      <xdr:rowOff>19043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86658</xdr:rowOff>
    </xdr:from>
    <xdr:to>
      <xdr:col>81</xdr:col>
      <xdr:colOff>101600</xdr:colOff>
      <xdr:row>39</xdr:row>
      <xdr:rowOff>16808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7935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9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87956</xdr:rowOff>
    </xdr:from>
    <xdr:to>
      <xdr:col>76</xdr:col>
      <xdr:colOff>165100</xdr:colOff>
      <xdr:row>39</xdr:row>
      <xdr:rowOff>18106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9233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69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126496</xdr:rowOff>
    </xdr:from>
    <xdr:to>
      <xdr:col>85</xdr:col>
      <xdr:colOff>127000</xdr:colOff>
      <xdr:row>77</xdr:row>
      <xdr:rowOff>131674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28146"/>
          <a:ext cx="8382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121458</xdr:rowOff>
    </xdr:from>
    <xdr:to>
      <xdr:col>81</xdr:col>
      <xdr:colOff>50800</xdr:colOff>
      <xdr:row>77</xdr:row>
      <xdr:rowOff>131674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2310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113717</xdr:rowOff>
    </xdr:from>
    <xdr:to>
      <xdr:col>76</xdr:col>
      <xdr:colOff>114300</xdr:colOff>
      <xdr:row>77</xdr:row>
      <xdr:rowOff>121458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1536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113717</xdr:rowOff>
    </xdr:from>
    <xdr:to>
      <xdr:col>71</xdr:col>
      <xdr:colOff>177800</xdr:colOff>
      <xdr:row>77</xdr:row>
      <xdr:rowOff>134156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15367"/>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75696</xdr:rowOff>
    </xdr:from>
    <xdr:to>
      <xdr:col>85</xdr:col>
      <xdr:colOff>177800</xdr:colOff>
      <xdr:row>78</xdr:row>
      <xdr:rowOff>5846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54123</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80874</xdr:rowOff>
    </xdr:from>
    <xdr:to>
      <xdr:col>81</xdr:col>
      <xdr:colOff>101600</xdr:colOff>
      <xdr:row>78</xdr:row>
      <xdr:rowOff>11024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2151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3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70658</xdr:rowOff>
    </xdr:from>
    <xdr:to>
      <xdr:col>76</xdr:col>
      <xdr:colOff>165100</xdr:colOff>
      <xdr:row>78</xdr:row>
      <xdr:rowOff>808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163385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36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62917</xdr:rowOff>
    </xdr:from>
    <xdr:to>
      <xdr:col>72</xdr:col>
      <xdr:colOff>38100</xdr:colOff>
      <xdr:row>77</xdr:row>
      <xdr:rowOff>164517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155644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3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83356</xdr:rowOff>
    </xdr:from>
    <xdr:to>
      <xdr:col>67</xdr:col>
      <xdr:colOff>101600</xdr:colOff>
      <xdr:row>78</xdr:row>
      <xdr:rowOff>13506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30033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0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121496</xdr:rowOff>
    </xdr:from>
    <xdr:to>
      <xdr:col>85</xdr:col>
      <xdr:colOff>127000</xdr:colOff>
      <xdr:row>98</xdr:row>
      <xdr:rowOff>129902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23596"/>
          <a:ext cx="8382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120856</xdr:rowOff>
    </xdr:from>
    <xdr:to>
      <xdr:col>81</xdr:col>
      <xdr:colOff>50800</xdr:colOff>
      <xdr:row>98</xdr:row>
      <xdr:rowOff>121496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2295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120856</xdr:rowOff>
    </xdr:from>
    <xdr:to>
      <xdr:col>76</xdr:col>
      <xdr:colOff>114300</xdr:colOff>
      <xdr:row>98</xdr:row>
      <xdr:rowOff>138613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22956"/>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92264</xdr:rowOff>
    </xdr:from>
    <xdr:to>
      <xdr:col>71</xdr:col>
      <xdr:colOff>177800</xdr:colOff>
      <xdr:row>98</xdr:row>
      <xdr:rowOff>138613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94364"/>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79102</xdr:rowOff>
    </xdr:from>
    <xdr:to>
      <xdr:col>85</xdr:col>
      <xdr:colOff>177800</xdr:colOff>
      <xdr:row>99</xdr:row>
      <xdr:rowOff>9252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165479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70696</xdr:rowOff>
    </xdr:from>
    <xdr:to>
      <xdr:col>81</xdr:col>
      <xdr:colOff>101600</xdr:colOff>
      <xdr:row>99</xdr:row>
      <xdr:rowOff>846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70056</xdr:rowOff>
    </xdr:from>
    <xdr:to>
      <xdr:col>76</xdr:col>
      <xdr:colOff>165100</xdr:colOff>
      <xdr:row>99</xdr:row>
      <xdr:rowOff>206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162783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87813</xdr:rowOff>
    </xdr:from>
    <xdr:to>
      <xdr:col>72</xdr:col>
      <xdr:colOff>38100</xdr:colOff>
      <xdr:row>99</xdr:row>
      <xdr:rowOff>17963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9090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8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41464</xdr:rowOff>
    </xdr:from>
    <xdr:to>
      <xdr:col>67</xdr:col>
      <xdr:colOff>101600</xdr:colOff>
      <xdr:row>98</xdr:row>
      <xdr:rowOff>143064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134191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55712</xdr:rowOff>
    </xdr:from>
    <xdr:to>
      <xdr:col>116</xdr:col>
      <xdr:colOff>63500</xdr:colOff>
      <xdr:row>58</xdr:row>
      <xdr:rowOff>57313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9981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57313</xdr:rowOff>
    </xdr:from>
    <xdr:to>
      <xdr:col>111</xdr:col>
      <xdr:colOff>177800</xdr:colOff>
      <xdr:row>58</xdr:row>
      <xdr:rowOff>60170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0141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60170</xdr:rowOff>
    </xdr:from>
    <xdr:to>
      <xdr:col>107</xdr:col>
      <xdr:colOff>50800</xdr:colOff>
      <xdr:row>58</xdr:row>
      <xdr:rowOff>61222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04270"/>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61222</xdr:rowOff>
    </xdr:from>
    <xdr:to>
      <xdr:col>102</xdr:col>
      <xdr:colOff>114300</xdr:colOff>
      <xdr:row>58</xdr:row>
      <xdr:rowOff>62319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0532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4912</xdr:rowOff>
    </xdr:from>
    <xdr:to>
      <xdr:col>116</xdr:col>
      <xdr:colOff>114300</xdr:colOff>
      <xdr:row>58</xdr:row>
      <xdr:rowOff>106512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107194</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6513</xdr:rowOff>
    </xdr:from>
    <xdr:to>
      <xdr:col>112</xdr:col>
      <xdr:colOff>38100</xdr:colOff>
      <xdr:row>58</xdr:row>
      <xdr:rowOff>108113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99240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9370</xdr:rowOff>
    </xdr:from>
    <xdr:to>
      <xdr:col>107</xdr:col>
      <xdr:colOff>101600</xdr:colOff>
      <xdr:row>58</xdr:row>
      <xdr:rowOff>110970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127497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10422</xdr:rowOff>
    </xdr:from>
    <xdr:to>
      <xdr:col>102</xdr:col>
      <xdr:colOff>165100</xdr:colOff>
      <xdr:row>58</xdr:row>
      <xdr:rowOff>112022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103149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4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11519</xdr:rowOff>
    </xdr:from>
    <xdr:to>
      <xdr:col>98</xdr:col>
      <xdr:colOff>38100</xdr:colOff>
      <xdr:row>58</xdr:row>
      <xdr:rowOff>113119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104246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122213</xdr:rowOff>
    </xdr:from>
    <xdr:to>
      <xdr:col>116</xdr:col>
      <xdr:colOff>63500</xdr:colOff>
      <xdr:row>76</xdr:row>
      <xdr:rowOff>151019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52413"/>
          <a:ext cx="838200" cy="2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150653</xdr:rowOff>
    </xdr:from>
    <xdr:to>
      <xdr:col>111</xdr:col>
      <xdr:colOff>177800</xdr:colOff>
      <xdr:row>76</xdr:row>
      <xdr:rowOff>151019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8085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150653</xdr:rowOff>
    </xdr:from>
    <xdr:to>
      <xdr:col>107</xdr:col>
      <xdr:colOff>50800</xdr:colOff>
      <xdr:row>77</xdr:row>
      <xdr:rowOff>31418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80853"/>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25760</xdr:rowOff>
    </xdr:from>
    <xdr:to>
      <xdr:col>102</xdr:col>
      <xdr:colOff>114300</xdr:colOff>
      <xdr:row>77</xdr:row>
      <xdr:rowOff>31418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227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71413</xdr:rowOff>
    </xdr:from>
    <xdr:to>
      <xdr:col>116</xdr:col>
      <xdr:colOff>114300</xdr:colOff>
      <xdr:row>77</xdr:row>
      <xdr:rowOff>1563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94289</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5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100219</xdr:rowOff>
    </xdr:from>
    <xdr:to>
      <xdr:col>112</xdr:col>
      <xdr:colOff>38100</xdr:colOff>
      <xdr:row>77</xdr:row>
      <xdr:rowOff>30369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46896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9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99853</xdr:rowOff>
    </xdr:from>
    <xdr:to>
      <xdr:col>107</xdr:col>
      <xdr:colOff>101600</xdr:colOff>
      <xdr:row>77</xdr:row>
      <xdr:rowOff>30003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46530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152068</xdr:rowOff>
    </xdr:from>
    <xdr:to>
      <xdr:col>102</xdr:col>
      <xdr:colOff>165100</xdr:colOff>
      <xdr:row>77</xdr:row>
      <xdr:rowOff>82218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98746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5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146410</xdr:rowOff>
    </xdr:from>
    <xdr:to>
      <xdr:col>98</xdr:col>
      <xdr:colOff>38100</xdr:colOff>
      <xdr:row>77</xdr:row>
      <xdr:rowOff>76560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93086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5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性質別における類似団体平均と比較して、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維持補修費・繰出金が上回っている。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は、類似団体平均比より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円上回っており、主要因としては、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新庁舎建設に伴う一部事務組合負担金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が増加傾向にあることによる。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維持補修費は、類似団体平均比より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22,632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円上回っており、主要因として、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除雪箇所の増と除雪経費の高騰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繰出金は、類似団体平均比より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円上回っており、主要因としては、特別会計での基準外繰入が増加傾向にあることによる。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その他の性質については、下回っており、健全な財政運営となっている。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2,681
234.08
3,079,155
2,938,154
137,613
1,905,832
4,511,794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82017</xdr:rowOff>
    </xdr:from>
    <xdr:to>
      <xdr:col>24</xdr:col>
      <xdr:colOff>63500</xdr:colOff>
      <xdr:row>37</xdr:row>
      <xdr:rowOff>132664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5667"/>
          <a:ext cx="838200" cy="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132664</xdr:rowOff>
    </xdr:from>
    <xdr:to>
      <xdr:col>19</xdr:col>
      <xdr:colOff>177800</xdr:colOff>
      <xdr:row>37</xdr:row>
      <xdr:rowOff>145212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631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137744</xdr:rowOff>
    </xdr:from>
    <xdr:to>
      <xdr:col>15</xdr:col>
      <xdr:colOff>50800</xdr:colOff>
      <xdr:row>37</xdr:row>
      <xdr:rowOff>145212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139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98082</xdr:rowOff>
    </xdr:from>
    <xdr:to>
      <xdr:col>10</xdr:col>
      <xdr:colOff>114300</xdr:colOff>
      <xdr:row>37</xdr:row>
      <xdr:rowOff>137744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1732"/>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31217</xdr:rowOff>
    </xdr:from>
    <xdr:to>
      <xdr:col>24</xdr:col>
      <xdr:colOff>114300</xdr:colOff>
      <xdr:row>37</xdr:row>
      <xdr:rowOff>132817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54094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2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81864</xdr:rowOff>
    </xdr:from>
    <xdr:to>
      <xdr:col>20</xdr:col>
      <xdr:colOff>38100</xdr:colOff>
      <xdr:row>38</xdr:row>
      <xdr:rowOff>12015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5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28541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94412</xdr:rowOff>
    </xdr:from>
    <xdr:to>
      <xdr:col>15</xdr:col>
      <xdr:colOff>101600</xdr:colOff>
      <xdr:row>38</xdr:row>
      <xdr:rowOff>24561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8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15689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86944</xdr:rowOff>
    </xdr:from>
    <xdr:to>
      <xdr:col>10</xdr:col>
      <xdr:colOff>165100</xdr:colOff>
      <xdr:row>38</xdr:row>
      <xdr:rowOff>17094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47282</xdr:rowOff>
    </xdr:from>
    <xdr:to>
      <xdr:col>6</xdr:col>
      <xdr:colOff>38100</xdr:colOff>
      <xdr:row>37</xdr:row>
      <xdr:rowOff>148882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165409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35408</xdr:rowOff>
    </xdr:from>
    <xdr:to>
      <xdr:col>24</xdr:col>
      <xdr:colOff>63500</xdr:colOff>
      <xdr:row>58</xdr:row>
      <xdr:rowOff>41645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9508"/>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35408</xdr:rowOff>
    </xdr:from>
    <xdr:to>
      <xdr:col>19</xdr:col>
      <xdr:colOff>177800</xdr:colOff>
      <xdr:row>58</xdr:row>
      <xdr:rowOff>38240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950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38240</xdr:rowOff>
    </xdr:from>
    <xdr:to>
      <xdr:col>15</xdr:col>
      <xdr:colOff>50800</xdr:colOff>
      <xdr:row>58</xdr:row>
      <xdr:rowOff>48250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2340"/>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26057</xdr:rowOff>
    </xdr:from>
    <xdr:to>
      <xdr:col>10</xdr:col>
      <xdr:colOff>114300</xdr:colOff>
      <xdr:row>58</xdr:row>
      <xdr:rowOff>48250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0157"/>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162295</xdr:rowOff>
    </xdr:from>
    <xdr:to>
      <xdr:col>24</xdr:col>
      <xdr:colOff>114300</xdr:colOff>
      <xdr:row>58</xdr:row>
      <xdr:rowOff>92445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156058</xdr:rowOff>
    </xdr:from>
    <xdr:to>
      <xdr:col>20</xdr:col>
      <xdr:colOff>38100</xdr:colOff>
      <xdr:row>58</xdr:row>
      <xdr:rowOff>86208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77335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158890</xdr:rowOff>
    </xdr:from>
    <xdr:to>
      <xdr:col>15</xdr:col>
      <xdr:colOff>101600</xdr:colOff>
      <xdr:row>58</xdr:row>
      <xdr:rowOff>89040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80167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168900</xdr:rowOff>
    </xdr:from>
    <xdr:to>
      <xdr:col>10</xdr:col>
      <xdr:colOff>165100</xdr:colOff>
      <xdr:row>58</xdr:row>
      <xdr:rowOff>99050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146707</xdr:rowOff>
    </xdr:from>
    <xdr:to>
      <xdr:col>6</xdr:col>
      <xdr:colOff>38100</xdr:colOff>
      <xdr:row>58</xdr:row>
      <xdr:rowOff>76857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67984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1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96599</xdr:rowOff>
    </xdr:from>
    <xdr:to>
      <xdr:col>24</xdr:col>
      <xdr:colOff>63500</xdr:colOff>
      <xdr:row>77</xdr:row>
      <xdr:rowOff>97758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98249"/>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91494</xdr:rowOff>
    </xdr:from>
    <xdr:to>
      <xdr:col>19</xdr:col>
      <xdr:colOff>177800</xdr:colOff>
      <xdr:row>77</xdr:row>
      <xdr:rowOff>96599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9314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91494</xdr:rowOff>
    </xdr:from>
    <xdr:to>
      <xdr:col>15</xdr:col>
      <xdr:colOff>50800</xdr:colOff>
      <xdr:row>77</xdr:row>
      <xdr:rowOff>97248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93144"/>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97248</xdr:rowOff>
    </xdr:from>
    <xdr:to>
      <xdr:col>10</xdr:col>
      <xdr:colOff>114300</xdr:colOff>
      <xdr:row>77</xdr:row>
      <xdr:rowOff>120824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98898"/>
          <a:ext cx="889000" cy="2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46958</xdr:rowOff>
    </xdr:from>
    <xdr:to>
      <xdr:col>24</xdr:col>
      <xdr:colOff>114300</xdr:colOff>
      <xdr:row>77</xdr:row>
      <xdr:rowOff>148558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133335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6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45799</xdr:rowOff>
    </xdr:from>
    <xdr:to>
      <xdr:col>20</xdr:col>
      <xdr:colOff>38100</xdr:colOff>
      <xdr:row>77</xdr:row>
      <xdr:rowOff>147399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138526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40694</xdr:rowOff>
    </xdr:from>
    <xdr:to>
      <xdr:col>15</xdr:col>
      <xdr:colOff>101600</xdr:colOff>
      <xdr:row>77</xdr:row>
      <xdr:rowOff>142294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133421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3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46448</xdr:rowOff>
    </xdr:from>
    <xdr:to>
      <xdr:col>10</xdr:col>
      <xdr:colOff>165100</xdr:colOff>
      <xdr:row>77</xdr:row>
      <xdr:rowOff>148048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139175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4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70024</xdr:rowOff>
    </xdr:from>
    <xdr:to>
      <xdr:col>6</xdr:col>
      <xdr:colOff>38100</xdr:colOff>
      <xdr:row>78</xdr:row>
      <xdr:rowOff>174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6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170982</xdr:rowOff>
    </xdr:from>
    <xdr:to>
      <xdr:col>24</xdr:col>
      <xdr:colOff>63500</xdr:colOff>
      <xdr:row>97</xdr:row>
      <xdr:rowOff>152870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30182"/>
          <a:ext cx="838200" cy="15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170982</xdr:rowOff>
    </xdr:from>
    <xdr:to>
      <xdr:col>19</xdr:col>
      <xdr:colOff>177800</xdr:colOff>
      <xdr:row>97</xdr:row>
      <xdr:rowOff>22293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30182"/>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22293</xdr:rowOff>
    </xdr:from>
    <xdr:to>
      <xdr:col>15</xdr:col>
      <xdr:colOff>50800</xdr:colOff>
      <xdr:row>97</xdr:row>
      <xdr:rowOff>64621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52943"/>
          <a:ext cx="8890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64621</xdr:rowOff>
    </xdr:from>
    <xdr:to>
      <xdr:col>10</xdr:col>
      <xdr:colOff>114300</xdr:colOff>
      <xdr:row>97</xdr:row>
      <xdr:rowOff>83744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95271"/>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102070</xdr:rowOff>
    </xdr:from>
    <xdr:to>
      <xdr:col>24</xdr:col>
      <xdr:colOff>114300</xdr:colOff>
      <xdr:row>98</xdr:row>
      <xdr:rowOff>32220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16997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120182</xdr:rowOff>
    </xdr:from>
    <xdr:to>
      <xdr:col>20</xdr:col>
      <xdr:colOff>38100</xdr:colOff>
      <xdr:row>97</xdr:row>
      <xdr:rowOff>50332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41459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7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142943</xdr:rowOff>
    </xdr:from>
    <xdr:to>
      <xdr:col>15</xdr:col>
      <xdr:colOff>101600</xdr:colOff>
      <xdr:row>97</xdr:row>
      <xdr:rowOff>73093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64220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6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13821</xdr:rowOff>
    </xdr:from>
    <xdr:to>
      <xdr:col>10</xdr:col>
      <xdr:colOff>165100</xdr:colOff>
      <xdr:row>97</xdr:row>
      <xdr:rowOff>115421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106548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3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32944</xdr:rowOff>
    </xdr:from>
    <xdr:to>
      <xdr:col>6</xdr:col>
      <xdr:colOff>38100</xdr:colOff>
      <xdr:row>97</xdr:row>
      <xdr:rowOff>134544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19393</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05943"/>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19393</xdr:rowOff>
    </xdr:from>
    <xdr:to>
      <xdr:col>41</xdr:col>
      <xdr:colOff>50800</xdr:colOff>
      <xdr:row>39</xdr:row>
      <xdr:rowOff>25502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0594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140043</xdr:rowOff>
    </xdr:from>
    <xdr:to>
      <xdr:col>41</xdr:col>
      <xdr:colOff>101600</xdr:colOff>
      <xdr:row>39</xdr:row>
      <xdr:rowOff>70193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61320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146152</xdr:rowOff>
    </xdr:from>
    <xdr:to>
      <xdr:col>36</xdr:col>
      <xdr:colOff>165100</xdr:colOff>
      <xdr:row>39</xdr:row>
      <xdr:rowOff>76302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67429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7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168239</xdr:rowOff>
    </xdr:from>
    <xdr:to>
      <xdr:col>55</xdr:col>
      <xdr:colOff>0</xdr:colOff>
      <xdr:row>58</xdr:row>
      <xdr:rowOff>169897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12339"/>
          <a:ext cx="8382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168371</xdr:rowOff>
    </xdr:from>
    <xdr:to>
      <xdr:col>50</xdr:col>
      <xdr:colOff>114300</xdr:colOff>
      <xdr:row>58</xdr:row>
      <xdr:rowOff>169897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12471"/>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159440</xdr:rowOff>
    </xdr:from>
    <xdr:to>
      <xdr:col>45</xdr:col>
      <xdr:colOff>177800</xdr:colOff>
      <xdr:row>58</xdr:row>
      <xdr:rowOff>168371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03540"/>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159440</xdr:rowOff>
    </xdr:from>
    <xdr:to>
      <xdr:col>41</xdr:col>
      <xdr:colOff>50800</xdr:colOff>
      <xdr:row>58</xdr:row>
      <xdr:rowOff>168835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03540"/>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117439</xdr:rowOff>
    </xdr:from>
    <xdr:to>
      <xdr:col>55</xdr:col>
      <xdr:colOff>50800</xdr:colOff>
      <xdr:row>59</xdr:row>
      <xdr:rowOff>47589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32366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119097</xdr:rowOff>
    </xdr:from>
    <xdr:to>
      <xdr:col>50</xdr:col>
      <xdr:colOff>165100</xdr:colOff>
      <xdr:row>59</xdr:row>
      <xdr:rowOff>49247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40374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117571</xdr:rowOff>
    </xdr:from>
    <xdr:to>
      <xdr:col>46</xdr:col>
      <xdr:colOff>38100</xdr:colOff>
      <xdr:row>59</xdr:row>
      <xdr:rowOff>47721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38848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108640</xdr:rowOff>
    </xdr:from>
    <xdr:to>
      <xdr:col>41</xdr:col>
      <xdr:colOff>101600</xdr:colOff>
      <xdr:row>59</xdr:row>
      <xdr:rowOff>38790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29917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118035</xdr:rowOff>
    </xdr:from>
    <xdr:to>
      <xdr:col>36</xdr:col>
      <xdr:colOff>165100</xdr:colOff>
      <xdr:row>59</xdr:row>
      <xdr:rowOff>48185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39312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159610</xdr:rowOff>
    </xdr:from>
    <xdr:to>
      <xdr:col>55</xdr:col>
      <xdr:colOff>0</xdr:colOff>
      <xdr:row>77</xdr:row>
      <xdr:rowOff>144458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89810"/>
          <a:ext cx="838200" cy="1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146323</xdr:rowOff>
    </xdr:from>
    <xdr:to>
      <xdr:col>50</xdr:col>
      <xdr:colOff>114300</xdr:colOff>
      <xdr:row>76</xdr:row>
      <xdr:rowOff>159610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76523"/>
          <a:ext cx="889000" cy="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146323</xdr:rowOff>
    </xdr:from>
    <xdr:to>
      <xdr:col>45</xdr:col>
      <xdr:colOff>177800</xdr:colOff>
      <xdr:row>77</xdr:row>
      <xdr:rowOff>1392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76523"/>
          <a:ext cx="889000" cy="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xdr:rowOff>
    </xdr:from>
    <xdr:to>
      <xdr:col>41</xdr:col>
      <xdr:colOff>50800</xdr:colOff>
      <xdr:row>77</xdr:row>
      <xdr:rowOff>24654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03042"/>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93658</xdr:rowOff>
    </xdr:from>
    <xdr:to>
      <xdr:col>55</xdr:col>
      <xdr:colOff>50800</xdr:colOff>
      <xdr:row>78</xdr:row>
      <xdr:rowOff>23808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72085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108810</xdr:rowOff>
    </xdr:from>
    <xdr:to>
      <xdr:col>50</xdr:col>
      <xdr:colOff>165100</xdr:colOff>
      <xdr:row>77</xdr:row>
      <xdr:rowOff>38960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55488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1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95523</xdr:rowOff>
    </xdr:from>
    <xdr:to>
      <xdr:col>46</xdr:col>
      <xdr:colOff>38100</xdr:colOff>
      <xdr:row>77</xdr:row>
      <xdr:rowOff>25673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42200</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0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122042</xdr:rowOff>
    </xdr:from>
    <xdr:to>
      <xdr:col>41</xdr:col>
      <xdr:colOff>101600</xdr:colOff>
      <xdr:row>77</xdr:row>
      <xdr:rowOff>52192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68719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2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145304</xdr:rowOff>
    </xdr:from>
    <xdr:to>
      <xdr:col>36</xdr:col>
      <xdr:colOff>165100</xdr:colOff>
      <xdr:row>77</xdr:row>
      <xdr:rowOff>75454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91982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5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147371</xdr:rowOff>
    </xdr:from>
    <xdr:to>
      <xdr:col>55</xdr:col>
      <xdr:colOff>0</xdr:colOff>
      <xdr:row>98</xdr:row>
      <xdr:rowOff>46112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78021"/>
          <a:ext cx="8382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46112</xdr:rowOff>
    </xdr:from>
    <xdr:to>
      <xdr:col>50</xdr:col>
      <xdr:colOff>114300</xdr:colOff>
      <xdr:row>98</xdr:row>
      <xdr:rowOff>63827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4821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63827</xdr:rowOff>
    </xdr:from>
    <xdr:to>
      <xdr:col>45</xdr:col>
      <xdr:colOff>177800</xdr:colOff>
      <xdr:row>98</xdr:row>
      <xdr:rowOff>84598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65927"/>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84598</xdr:rowOff>
    </xdr:from>
    <xdr:to>
      <xdr:col>41</xdr:col>
      <xdr:colOff>50800</xdr:colOff>
      <xdr:row>98</xdr:row>
      <xdr:rowOff>88795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86698"/>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96571</xdr:rowOff>
    </xdr:from>
    <xdr:to>
      <xdr:col>55</xdr:col>
      <xdr:colOff>50800</xdr:colOff>
      <xdr:row>98</xdr:row>
      <xdr:rowOff>26721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119448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166762</xdr:rowOff>
    </xdr:from>
    <xdr:to>
      <xdr:col>50</xdr:col>
      <xdr:colOff>165100</xdr:colOff>
      <xdr:row>98</xdr:row>
      <xdr:rowOff>96912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88039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9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13027</xdr:rowOff>
    </xdr:from>
    <xdr:to>
      <xdr:col>46</xdr:col>
      <xdr:colOff>38100</xdr:colOff>
      <xdr:row>98</xdr:row>
      <xdr:rowOff>114627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105754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9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33798</xdr:rowOff>
    </xdr:from>
    <xdr:to>
      <xdr:col>41</xdr:col>
      <xdr:colOff>101600</xdr:colOff>
      <xdr:row>98</xdr:row>
      <xdr:rowOff>135398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126525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9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37995</xdr:rowOff>
    </xdr:from>
    <xdr:to>
      <xdr:col>36</xdr:col>
      <xdr:colOff>165100</xdr:colOff>
      <xdr:row>98</xdr:row>
      <xdr:rowOff>139595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130722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93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110005</xdr:rowOff>
    </xdr:from>
    <xdr:to>
      <xdr:col>85</xdr:col>
      <xdr:colOff>127000</xdr:colOff>
      <xdr:row>38</xdr:row>
      <xdr:rowOff>129935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25105"/>
          <a:ext cx="8382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110005</xdr:rowOff>
    </xdr:from>
    <xdr:to>
      <xdr:col>81</xdr:col>
      <xdr:colOff>50800</xdr:colOff>
      <xdr:row>38</xdr:row>
      <xdr:rowOff>136735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5105"/>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118907</xdr:rowOff>
    </xdr:from>
    <xdr:to>
      <xdr:col>76</xdr:col>
      <xdr:colOff>114300</xdr:colOff>
      <xdr:row>38</xdr:row>
      <xdr:rowOff>136735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62557"/>
          <a:ext cx="889000" cy="1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63210</xdr:rowOff>
    </xdr:from>
    <xdr:to>
      <xdr:col>71</xdr:col>
      <xdr:colOff>177800</xdr:colOff>
      <xdr:row>37</xdr:row>
      <xdr:rowOff>118907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06860"/>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79135</xdr:rowOff>
    </xdr:from>
    <xdr:to>
      <xdr:col>85</xdr:col>
      <xdr:colOff>177800</xdr:colOff>
      <xdr:row>39</xdr:row>
      <xdr:rowOff>9285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165512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0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59205</xdr:rowOff>
    </xdr:from>
    <xdr:to>
      <xdr:col>81</xdr:col>
      <xdr:colOff>101600</xdr:colOff>
      <xdr:row>38</xdr:row>
      <xdr:rowOff>160805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151932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85935</xdr:rowOff>
    </xdr:from>
    <xdr:to>
      <xdr:col>76</xdr:col>
      <xdr:colOff>165100</xdr:colOff>
      <xdr:row>39</xdr:row>
      <xdr:rowOff>16085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7212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68107</xdr:rowOff>
    </xdr:from>
    <xdr:to>
      <xdr:col>72</xdr:col>
      <xdr:colOff>38100</xdr:colOff>
      <xdr:row>37</xdr:row>
      <xdr:rowOff>169707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12410</xdr:rowOff>
    </xdr:from>
    <xdr:to>
      <xdr:col>67</xdr:col>
      <xdr:colOff>101600</xdr:colOff>
      <xdr:row>37</xdr:row>
      <xdr:rowOff>114010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130537</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1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77586</xdr:rowOff>
    </xdr:from>
    <xdr:to>
      <xdr:col>85</xdr:col>
      <xdr:colOff>127000</xdr:colOff>
      <xdr:row>58</xdr:row>
      <xdr:rowOff>82029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021686"/>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77586</xdr:rowOff>
    </xdr:from>
    <xdr:to>
      <xdr:col>81</xdr:col>
      <xdr:colOff>50800</xdr:colOff>
      <xdr:row>58</xdr:row>
      <xdr:rowOff>91106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21686"/>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91106</xdr:rowOff>
    </xdr:from>
    <xdr:to>
      <xdr:col>76</xdr:col>
      <xdr:colOff>114300</xdr:colOff>
      <xdr:row>58</xdr:row>
      <xdr:rowOff>134926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035206"/>
          <a:ext cx="889000" cy="4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134926</xdr:rowOff>
    </xdr:from>
    <xdr:to>
      <xdr:col>71</xdr:col>
      <xdr:colOff>177800</xdr:colOff>
      <xdr:row>58</xdr:row>
      <xdr:rowOff>136727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079026"/>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31229</xdr:rowOff>
    </xdr:from>
    <xdr:to>
      <xdr:col>85</xdr:col>
      <xdr:colOff>177800</xdr:colOff>
      <xdr:row>58</xdr:row>
      <xdr:rowOff>132829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26786</xdr:rowOff>
    </xdr:from>
    <xdr:to>
      <xdr:col>81</xdr:col>
      <xdr:colOff>101600</xdr:colOff>
      <xdr:row>58</xdr:row>
      <xdr:rowOff>128386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119513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1006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40306</xdr:rowOff>
    </xdr:from>
    <xdr:to>
      <xdr:col>76</xdr:col>
      <xdr:colOff>165100</xdr:colOff>
      <xdr:row>58</xdr:row>
      <xdr:rowOff>141906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133033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100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84126</xdr:rowOff>
    </xdr:from>
    <xdr:to>
      <xdr:col>72</xdr:col>
      <xdr:colOff>38100</xdr:colOff>
      <xdr:row>59</xdr:row>
      <xdr:rowOff>14276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85927</xdr:rowOff>
    </xdr:from>
    <xdr:to>
      <xdr:col>67</xdr:col>
      <xdr:colOff>101600</xdr:colOff>
      <xdr:row>59</xdr:row>
      <xdr:rowOff>16077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3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2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137457</xdr:rowOff>
    </xdr:from>
    <xdr:to>
      <xdr:col>85</xdr:col>
      <xdr:colOff>127000</xdr:colOff>
      <xdr:row>78</xdr:row>
      <xdr:rowOff>139694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0557"/>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137457</xdr:rowOff>
    </xdr:from>
    <xdr:to>
      <xdr:col>81</xdr:col>
      <xdr:colOff>50800</xdr:colOff>
      <xdr:row>78</xdr:row>
      <xdr:rowOff>138756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10557"/>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138756</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11856"/>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88894</xdr:rowOff>
    </xdr:from>
    <xdr:to>
      <xdr:col>85</xdr:col>
      <xdr:colOff>177800</xdr:colOff>
      <xdr:row>79</xdr:row>
      <xdr:rowOff>19044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86657</xdr:rowOff>
    </xdr:from>
    <xdr:to>
      <xdr:col>81</xdr:col>
      <xdr:colOff>101600</xdr:colOff>
      <xdr:row>79</xdr:row>
      <xdr:rowOff>16807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7934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2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87956</xdr:rowOff>
    </xdr:from>
    <xdr:to>
      <xdr:col>76</xdr:col>
      <xdr:colOff>165100</xdr:colOff>
      <xdr:row>79</xdr:row>
      <xdr:rowOff>18106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9233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126496</xdr:rowOff>
    </xdr:from>
    <xdr:to>
      <xdr:col>85</xdr:col>
      <xdr:colOff>127000</xdr:colOff>
      <xdr:row>97</xdr:row>
      <xdr:rowOff>131674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57146"/>
          <a:ext cx="8382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121458</xdr:rowOff>
    </xdr:from>
    <xdr:to>
      <xdr:col>81</xdr:col>
      <xdr:colOff>50800</xdr:colOff>
      <xdr:row>97</xdr:row>
      <xdr:rowOff>131674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52108"/>
          <a:ext cx="889000" cy="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113717</xdr:rowOff>
    </xdr:from>
    <xdr:to>
      <xdr:col>76</xdr:col>
      <xdr:colOff>114300</xdr:colOff>
      <xdr:row>97</xdr:row>
      <xdr:rowOff>121458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44367"/>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113717</xdr:rowOff>
    </xdr:from>
    <xdr:to>
      <xdr:col>71</xdr:col>
      <xdr:colOff>177800</xdr:colOff>
      <xdr:row>97</xdr:row>
      <xdr:rowOff>134156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744367"/>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75696</xdr:rowOff>
    </xdr:from>
    <xdr:to>
      <xdr:col>85</xdr:col>
      <xdr:colOff>177800</xdr:colOff>
      <xdr:row>98</xdr:row>
      <xdr:rowOff>5846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54123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80874</xdr:rowOff>
    </xdr:from>
    <xdr:to>
      <xdr:col>81</xdr:col>
      <xdr:colOff>101600</xdr:colOff>
      <xdr:row>98</xdr:row>
      <xdr:rowOff>11024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2151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0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70658</xdr:rowOff>
    </xdr:from>
    <xdr:to>
      <xdr:col>76</xdr:col>
      <xdr:colOff>165100</xdr:colOff>
      <xdr:row>98</xdr:row>
      <xdr:rowOff>808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163385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62917</xdr:rowOff>
    </xdr:from>
    <xdr:to>
      <xdr:col>72</xdr:col>
      <xdr:colOff>38100</xdr:colOff>
      <xdr:row>97</xdr:row>
      <xdr:rowOff>164517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155644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7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83356</xdr:rowOff>
    </xdr:from>
    <xdr:to>
      <xdr:col>67</xdr:col>
      <xdr:colOff>101600</xdr:colOff>
      <xdr:row>98</xdr:row>
      <xdr:rowOff>13506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30033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4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目的別における類似団体平均と比較して、議会費・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費を除く全てにおいて下回っており、健全な財政運営である。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円上回った。令和元年から報酬が改正された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もこの水準で推移すると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令和元年度決算統計において、性質別振り分けの考え方を整理したものであり、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その分、衛生費が令和元年度から大きく下回っている。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震災復興事業に取組んだ結果、平成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が令和元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百万となり、前年度比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となり、実質単年度</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った。昨年比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百万円改善し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全会計において黒字となっており、連結実質赤字比率はない。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3079155</v>
      </c>
      <c r="BO4" s="431"/>
      <c r="BP4" s="431"/>
      <c r="BQ4" s="431"/>
      <c r="BR4" s="431"/>
      <c r="BS4" s="431"/>
      <c r="BT4" s="431"/>
      <c r="BU4" s="432"/>
      <c r="BV4" s="430">
        <v>3463483</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7.2</v>
      </c>
      <c r="CU4" s="437"/>
      <c r="CV4" s="437"/>
      <c r="CW4" s="437"/>
      <c r="CX4" s="437"/>
      <c r="CY4" s="437"/>
      <c r="CZ4" s="437"/>
      <c r="DA4" s="438"/>
      <c r="DB4" s="436">
        <v>10.5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2938154</v>
      </c>
      <c r="BO5" s="468"/>
      <c r="BP5" s="468"/>
      <c r="BQ5" s="468"/>
      <c r="BR5" s="468"/>
      <c r="BS5" s="468"/>
      <c r="BT5" s="468"/>
      <c r="BU5" s="469"/>
      <c r="BV5" s="467">
        <v>3263181</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95.7</v>
      </c>
      <c r="CU5" s="465"/>
      <c r="CV5" s="465"/>
      <c r="CW5" s="465"/>
      <c r="CX5" s="465"/>
      <c r="CY5" s="465"/>
      <c r="CZ5" s="465"/>
      <c r="DA5" s="466"/>
      <c r="DB5" s="464">
        <v>96.9</v>
      </c>
      <c r="DC5" s="465"/>
      <c r="DD5" s="465"/>
      <c r="DE5" s="465"/>
      <c r="DF5" s="465"/>
      <c r="DG5" s="465"/>
      <c r="DH5" s="465"/>
      <c r="DI5" s="466"/>
      <c r="DJ5" s="186"/>
      <c r="DK5" s="186"/>
      <c r="DL5" s="186"/>
      <c r="DM5" s="186"/>
      <c r="DN5" s="186"/>
      <c r="DO5" s="186"/>
    </row>
    <row r="6" spans="1:119" ht="18.75" customHeight="1" x14ac:dyDescent="0.2">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103</v>
      </c>
      <c r="AV6" s="500"/>
      <c r="AW6" s="500"/>
      <c r="AX6" s="500"/>
      <c r="AY6" s="501" t="s">
        <v>104</v>
      </c>
      <c r="AZ6" s="502"/>
      <c r="BA6" s="502"/>
      <c r="BB6" s="502"/>
      <c r="BC6" s="502"/>
      <c r="BD6" s="502"/>
      <c r="BE6" s="502"/>
      <c r="BF6" s="502"/>
      <c r="BG6" s="502"/>
      <c r="BH6" s="502"/>
      <c r="BI6" s="502"/>
      <c r="BJ6" s="502"/>
      <c r="BK6" s="502"/>
      <c r="BL6" s="502"/>
      <c r="BM6" s="503"/>
      <c r="BN6" s="467">
        <v>141001</v>
      </c>
      <c r="BO6" s="468"/>
      <c r="BP6" s="468"/>
      <c r="BQ6" s="468"/>
      <c r="BR6" s="468"/>
      <c r="BS6" s="468"/>
      <c r="BT6" s="468"/>
      <c r="BU6" s="469"/>
      <c r="BV6" s="467">
        <v>200302</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98.6</v>
      </c>
      <c r="CU6" s="505"/>
      <c r="CV6" s="505"/>
      <c r="CW6" s="505"/>
      <c r="CX6" s="505"/>
      <c r="CY6" s="505"/>
      <c r="CZ6" s="505"/>
      <c r="DA6" s="506"/>
      <c r="DB6" s="504">
        <v>101.1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107</v>
      </c>
      <c r="AV7" s="500"/>
      <c r="AW7" s="500"/>
      <c r="AX7" s="500"/>
      <c r="AY7" s="501" t="s">
        <v>108</v>
      </c>
      <c r="AZ7" s="502"/>
      <c r="BA7" s="502"/>
      <c r="BB7" s="502"/>
      <c r="BC7" s="502"/>
      <c r="BD7" s="502"/>
      <c r="BE7" s="502"/>
      <c r="BF7" s="502"/>
      <c r="BG7" s="502"/>
      <c r="BH7" s="502"/>
      <c r="BI7" s="502"/>
      <c r="BJ7" s="502"/>
      <c r="BK7" s="502"/>
      <c r="BL7" s="502"/>
      <c r="BM7" s="503"/>
      <c r="BN7" s="467">
        <v>3388</v>
      </c>
      <c r="BO7" s="468"/>
      <c r="BP7" s="468"/>
      <c r="BQ7" s="468"/>
      <c r="BR7" s="468"/>
      <c r="BS7" s="468"/>
      <c r="BT7" s="468"/>
      <c r="BU7" s="469"/>
      <c r="BV7" s="467">
        <v>2965</v>
      </c>
      <c r="BW7" s="468"/>
      <c r="BX7" s="468"/>
      <c r="BY7" s="468"/>
      <c r="BZ7" s="468"/>
      <c r="CA7" s="468"/>
      <c r="CB7" s="468"/>
      <c r="CC7" s="469"/>
      <c r="CD7" s="470" t="s">
        <v>109</v>
      </c>
      <c r="CE7" s="471"/>
      <c r="CF7" s="471"/>
      <c r="CG7" s="471"/>
      <c r="CH7" s="471"/>
      <c r="CI7" s="471"/>
      <c r="CJ7" s="471"/>
      <c r="CK7" s="471"/>
      <c r="CL7" s="471"/>
      <c r="CM7" s="471"/>
      <c r="CN7" s="471"/>
      <c r="CO7" s="471"/>
      <c r="CP7" s="471"/>
      <c r="CQ7" s="471"/>
      <c r="CR7" s="471"/>
      <c r="CS7" s="472"/>
      <c r="CT7" s="467">
        <v>1905832</v>
      </c>
      <c r="CU7" s="468"/>
      <c r="CV7" s="468"/>
      <c r="CW7" s="468"/>
      <c r="CX7" s="468"/>
      <c r="CY7" s="468"/>
      <c r="CZ7" s="468"/>
      <c r="DA7" s="469"/>
      <c r="DB7" s="467">
        <v>1879842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110</v>
      </c>
      <c r="AN8" s="497"/>
      <c r="AO8" s="497"/>
      <c r="AP8" s="497"/>
      <c r="AQ8" s="497"/>
      <c r="AR8" s="497"/>
      <c r="AS8" s="497"/>
      <c r="AT8" s="498"/>
      <c r="AU8" s="499" t="s">
        <v>111</v>
      </c>
      <c r="AV8" s="500"/>
      <c r="AW8" s="500"/>
      <c r="AX8" s="500"/>
      <c r="AY8" s="501" t="s">
        <v>112</v>
      </c>
      <c r="AZ8" s="502"/>
      <c r="BA8" s="502"/>
      <c r="BB8" s="502"/>
      <c r="BC8" s="502"/>
      <c r="BD8" s="502"/>
      <c r="BE8" s="502"/>
      <c r="BF8" s="502"/>
      <c r="BG8" s="502"/>
      <c r="BH8" s="502"/>
      <c r="BI8" s="502"/>
      <c r="BJ8" s="502"/>
      <c r="BK8" s="502"/>
      <c r="BL8" s="502"/>
      <c r="BM8" s="503"/>
      <c r="BN8" s="467">
        <v>137613</v>
      </c>
      <c r="BO8" s="468"/>
      <c r="BP8" s="468"/>
      <c r="BQ8" s="468"/>
      <c r="BR8" s="468"/>
      <c r="BS8" s="468"/>
      <c r="BT8" s="468"/>
      <c r="BU8" s="469"/>
      <c r="BV8" s="467">
        <v>197337</v>
      </c>
      <c r="BW8" s="468"/>
      <c r="BX8" s="468"/>
      <c r="BY8" s="468"/>
      <c r="BZ8" s="468"/>
      <c r="CA8" s="468"/>
      <c r="CB8" s="468"/>
      <c r="CC8" s="469"/>
      <c r="CD8" s="470" t="s">
        <v>113</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5">
      <c r="A9" s="187"/>
      <c r="B9" s="461" t="s">
        <v>114</v>
      </c>
      <c r="C9" s="462"/>
      <c r="D9" s="462"/>
      <c r="E9" s="462"/>
      <c r="F9" s="462"/>
      <c r="G9" s="462"/>
      <c r="H9" s="462"/>
      <c r="I9" s="462"/>
      <c r="J9" s="462"/>
      <c r="K9" s="510"/>
      <c r="L9" s="511" t="s">
        <v>115</v>
      </c>
      <c r="M9" s="512"/>
      <c r="N9" s="512"/>
      <c r="O9" s="512"/>
      <c r="P9" s="512"/>
      <c r="Q9" s="513"/>
      <c r="R9" s="514">
        <v>2831</v>
      </c>
      <c r="S9" s="515"/>
      <c r="T9" s="515"/>
      <c r="U9" s="515"/>
      <c r="V9" s="516"/>
      <c r="W9" s="424" t="s">
        <v>116</v>
      </c>
      <c r="X9" s="425"/>
      <c r="Y9" s="425"/>
      <c r="Z9" s="425"/>
      <c r="AA9" s="425"/>
      <c r="AB9" s="425"/>
      <c r="AC9" s="425"/>
      <c r="AD9" s="425"/>
      <c r="AE9" s="425"/>
      <c r="AF9" s="425"/>
      <c r="AG9" s="425"/>
      <c r="AH9" s="425"/>
      <c r="AI9" s="425"/>
      <c r="AJ9" s="425"/>
      <c r="AK9" s="425"/>
      <c r="AL9" s="426"/>
      <c r="AM9" s="496" t="s">
        <v>117</v>
      </c>
      <c r="AN9" s="497"/>
      <c r="AO9" s="497"/>
      <c r="AP9" s="497"/>
      <c r="AQ9" s="497"/>
      <c r="AR9" s="497"/>
      <c r="AS9" s="497"/>
      <c r="AT9" s="498"/>
      <c r="AU9" s="499" t="s">
        <v>95</v>
      </c>
      <c r="AV9" s="500"/>
      <c r="AW9" s="500"/>
      <c r="AX9" s="500"/>
      <c r="AY9" s="501" t="s">
        <v>118</v>
      </c>
      <c r="AZ9" s="502"/>
      <c r="BA9" s="502"/>
      <c r="BB9" s="502"/>
      <c r="BC9" s="502"/>
      <c r="BD9" s="502"/>
      <c r="BE9" s="502"/>
      <c r="BF9" s="502"/>
      <c r="BG9" s="502"/>
      <c r="BH9" s="502"/>
      <c r="BI9" s="502"/>
      <c r="BJ9" s="502"/>
      <c r="BK9" s="502"/>
      <c r="BL9" s="502"/>
      <c r="BM9" s="503"/>
      <c r="BN9" s="467">
        <v>-59724</v>
      </c>
      <c r="BO9" s="468"/>
      <c r="BP9" s="468"/>
      <c r="BQ9" s="468"/>
      <c r="BR9" s="468"/>
      <c r="BS9" s="468"/>
      <c r="BT9" s="468"/>
      <c r="BU9" s="469"/>
      <c r="BV9" s="467">
        <v>-31355</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14.9</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3185</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126</v>
      </c>
      <c r="BO10" s="468"/>
      <c r="BP10" s="468"/>
      <c r="BQ10" s="468"/>
      <c r="BR10" s="468"/>
      <c r="BS10" s="468"/>
      <c r="BT10" s="468"/>
      <c r="BU10" s="469"/>
      <c r="BV10" s="467">
        <v>218</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2">
      <c r="A12" s="187"/>
      <c r="B12" s="527" t="s">
        <v>133</v>
      </c>
      <c r="C12" s="528"/>
      <c r="D12" s="528"/>
      <c r="E12" s="528"/>
      <c r="F12" s="528"/>
      <c r="G12" s="528"/>
      <c r="H12" s="528"/>
      <c r="I12" s="528"/>
      <c r="J12" s="528"/>
      <c r="K12" s="529"/>
      <c r="L12" s="536" t="s">
        <v>134</v>
      </c>
      <c r="M12" s="537"/>
      <c r="N12" s="537"/>
      <c r="O12" s="537"/>
      <c r="P12" s="537"/>
      <c r="Q12" s="538"/>
      <c r="R12" s="539">
        <v>2722</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45000</v>
      </c>
      <c r="BO12" s="468"/>
      <c r="BP12" s="468"/>
      <c r="BQ12" s="468"/>
      <c r="BR12" s="468"/>
      <c r="BS12" s="468"/>
      <c r="BT12" s="468"/>
      <c r="BU12" s="469"/>
      <c r="BV12" s="467">
        <v>160000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132</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142</v>
      </c>
      <c r="N13" s="559"/>
      <c r="O13" s="559"/>
      <c r="P13" s="559"/>
      <c r="Q13" s="560"/>
      <c r="R13" s="551">
        <v>2681</v>
      </c>
      <c r="S13" s="552"/>
      <c r="T13" s="552"/>
      <c r="U13" s="552"/>
      <c r="V13" s="553"/>
      <c r="W13" s="483" t="s">
        <v>143</v>
      </c>
      <c r="X13" s="484"/>
      <c r="Y13" s="484"/>
      <c r="Z13" s="484"/>
      <c r="AA13" s="484"/>
      <c r="AB13" s="474"/>
      <c r="AC13" s="518">
        <v>235</v>
      </c>
      <c r="AD13" s="519"/>
      <c r="AE13" s="519"/>
      <c r="AF13" s="519"/>
      <c r="AG13" s="561"/>
      <c r="AH13" s="518">
        <v>233</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-104598</v>
      </c>
      <c r="BO13" s="468"/>
      <c r="BP13" s="468"/>
      <c r="BQ13" s="468"/>
      <c r="BR13" s="468"/>
      <c r="BS13" s="468"/>
      <c r="BT13" s="468"/>
      <c r="BU13" s="469"/>
      <c r="BV13" s="467">
        <v>-191137</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14.2</v>
      </c>
      <c r="CU13" s="465"/>
      <c r="CV13" s="465"/>
      <c r="CW13" s="465"/>
      <c r="CX13" s="465"/>
      <c r="CY13" s="465"/>
      <c r="CZ13" s="465"/>
      <c r="DA13" s="466"/>
      <c r="DB13" s="464">
        <v>12.7</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148</v>
      </c>
      <c r="M14" s="549"/>
      <c r="N14" s="549"/>
      <c r="O14" s="549"/>
      <c r="P14" s="549"/>
      <c r="Q14" s="550"/>
      <c r="R14" s="551">
        <v>2775</v>
      </c>
      <c r="S14" s="552"/>
      <c r="T14" s="552"/>
      <c r="U14" s="552"/>
      <c r="V14" s="553"/>
      <c r="W14" s="457"/>
      <c r="X14" s="458"/>
      <c r="Y14" s="458"/>
      <c r="Z14" s="458"/>
      <c r="AA14" s="458"/>
      <c r="AB14" s="447"/>
      <c r="AC14" s="554">
        <v>14.6</v>
      </c>
      <c r="AD14" s="555"/>
      <c r="AE14" s="555"/>
      <c r="AF14" s="555"/>
      <c r="AG14" s="556"/>
      <c r="AH14" s="554">
        <v>14.2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v>103.1</v>
      </c>
      <c r="CU14" s="566"/>
      <c r="CV14" s="566"/>
      <c r="CW14" s="566"/>
      <c r="CX14" s="566"/>
      <c r="CY14" s="566"/>
      <c r="CZ14" s="566"/>
      <c r="DA14" s="567"/>
      <c r="DB14" s="565">
        <v>91.9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150</v>
      </c>
      <c r="N15" s="559"/>
      <c r="O15" s="559"/>
      <c r="P15" s="559"/>
      <c r="Q15" s="560"/>
      <c r="R15" s="551">
        <v>2752</v>
      </c>
      <c r="S15" s="552"/>
      <c r="T15" s="552"/>
      <c r="U15" s="552"/>
      <c r="V15" s="553"/>
      <c r="W15" s="483" t="s">
        <v>151</v>
      </c>
      <c r="X15" s="484"/>
      <c r="Y15" s="484"/>
      <c r="Z15" s="484"/>
      <c r="AA15" s="484"/>
      <c r="AB15" s="474"/>
      <c r="AC15" s="518">
        <v>348</v>
      </c>
      <c r="AD15" s="519"/>
      <c r="AE15" s="519"/>
      <c r="AF15" s="519"/>
      <c r="AG15" s="561"/>
      <c r="AH15" s="518">
        <v>341</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455724</v>
      </c>
      <c r="BO15" s="431"/>
      <c r="BP15" s="431"/>
      <c r="BQ15" s="431"/>
      <c r="BR15" s="431"/>
      <c r="BS15" s="431"/>
      <c r="BT15" s="431"/>
      <c r="BU15" s="432"/>
      <c r="BV15" s="430">
        <v>408763</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21.6</v>
      </c>
      <c r="AD16" s="555"/>
      <c r="AE16" s="555"/>
      <c r="AF16" s="555"/>
      <c r="AG16" s="556"/>
      <c r="AH16" s="554">
        <v>20.8</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1723490</v>
      </c>
      <c r="BO16" s="468"/>
      <c r="BP16" s="468"/>
      <c r="BQ16" s="468"/>
      <c r="BR16" s="468"/>
      <c r="BS16" s="468"/>
      <c r="BT16" s="468"/>
      <c r="BU16" s="469"/>
      <c r="BV16" s="467">
        <v>1679445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1026</v>
      </c>
      <c r="AD17" s="519"/>
      <c r="AE17" s="519"/>
      <c r="AF17" s="519"/>
      <c r="AG17" s="561"/>
      <c r="AH17" s="518">
        <v>1067</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581913</v>
      </c>
      <c r="BO17" s="468"/>
      <c r="BP17" s="468"/>
      <c r="BQ17" s="468"/>
      <c r="BR17" s="468"/>
      <c r="BS17" s="468"/>
      <c r="BT17" s="468"/>
      <c r="BU17" s="469"/>
      <c r="BV17" s="467">
        <v>522082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161</v>
      </c>
      <c r="C18" s="510"/>
      <c r="D18" s="510"/>
      <c r="E18" s="582"/>
      <c r="F18" s="582"/>
      <c r="G18" s="582"/>
      <c r="H18" s="582"/>
      <c r="I18" s="582"/>
      <c r="J18" s="582"/>
      <c r="K18" s="582"/>
      <c r="L18" s="583">
        <v>234.08</v>
      </c>
      <c r="M18" s="583"/>
      <c r="N18" s="583"/>
      <c r="O18" s="583"/>
      <c r="P18" s="583"/>
      <c r="Q18" s="583"/>
      <c r="R18" s="584"/>
      <c r="S18" s="584"/>
      <c r="T18" s="584"/>
      <c r="U18" s="584"/>
      <c r="V18" s="585"/>
      <c r="W18" s="485"/>
      <c r="X18" s="486"/>
      <c r="Y18" s="486"/>
      <c r="Z18" s="486"/>
      <c r="AA18" s="486"/>
      <c r="AB18" s="477"/>
      <c r="AC18" s="586">
        <v>63.8</v>
      </c>
      <c r="AD18" s="587"/>
      <c r="AE18" s="587"/>
      <c r="AF18" s="587"/>
      <c r="AG18" s="588"/>
      <c r="AH18" s="586">
        <v>65</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1889657</v>
      </c>
      <c r="BO18" s="468"/>
      <c r="BP18" s="468"/>
      <c r="BQ18" s="468"/>
      <c r="BR18" s="468"/>
      <c r="BS18" s="468"/>
      <c r="BT18" s="468"/>
      <c r="BU18" s="469"/>
      <c r="BV18" s="467">
        <v>1877541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163</v>
      </c>
      <c r="C19" s="510"/>
      <c r="D19" s="510"/>
      <c r="E19" s="582"/>
      <c r="F19" s="582"/>
      <c r="G19" s="582"/>
      <c r="H19" s="582"/>
      <c r="I19" s="582"/>
      <c r="J19" s="582"/>
      <c r="K19" s="582"/>
      <c r="L19" s="590">
        <v>12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2406915</v>
      </c>
      <c r="BO19" s="468"/>
      <c r="BP19" s="468"/>
      <c r="BQ19" s="468"/>
      <c r="BR19" s="468"/>
      <c r="BS19" s="468"/>
      <c r="BT19" s="468"/>
      <c r="BU19" s="469"/>
      <c r="BV19" s="467">
        <v>2514527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165</v>
      </c>
      <c r="C20" s="510"/>
      <c r="D20" s="510"/>
      <c r="E20" s="582"/>
      <c r="F20" s="582"/>
      <c r="G20" s="582"/>
      <c r="H20" s="582"/>
      <c r="I20" s="582"/>
      <c r="J20" s="582"/>
      <c r="K20" s="582"/>
      <c r="L20" s="590">
        <v>1008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0" t="s">
        <v>171</v>
      </c>
      <c r="AI22" s="484"/>
      <c r="AJ22" s="484"/>
      <c r="AK22" s="484"/>
      <c r="AL22" s="474"/>
      <c r="AM22" s="630" t="s">
        <v>172</v>
      </c>
      <c r="AN22" s="631"/>
      <c r="AO22" s="631"/>
      <c r="AP22" s="631"/>
      <c r="AQ22" s="631"/>
      <c r="AR22" s="632"/>
      <c r="AS22" s="613" t="s">
        <v>169</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173</v>
      </c>
      <c r="AZ23" s="428"/>
      <c r="BA23" s="428"/>
      <c r="BB23" s="428"/>
      <c r="BC23" s="428"/>
      <c r="BD23" s="428"/>
      <c r="BE23" s="428"/>
      <c r="BF23" s="428"/>
      <c r="BG23" s="428"/>
      <c r="BH23" s="428"/>
      <c r="BI23" s="428"/>
      <c r="BJ23" s="428"/>
      <c r="BK23" s="428"/>
      <c r="BL23" s="428"/>
      <c r="BM23" s="429"/>
      <c r="BN23" s="467">
        <v>4511794</v>
      </c>
      <c r="BO23" s="468"/>
      <c r="BP23" s="468"/>
      <c r="BQ23" s="468"/>
      <c r="BR23" s="468"/>
      <c r="BS23" s="468"/>
      <c r="BT23" s="468"/>
      <c r="BU23" s="469"/>
      <c r="BV23" s="467">
        <v>4553877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174</v>
      </c>
      <c r="F24" s="497"/>
      <c r="G24" s="497"/>
      <c r="H24" s="497"/>
      <c r="I24" s="497"/>
      <c r="J24" s="497"/>
      <c r="K24" s="498"/>
      <c r="L24" s="518">
        <v>1</v>
      </c>
      <c r="M24" s="519"/>
      <c r="N24" s="519"/>
      <c r="O24" s="519"/>
      <c r="P24" s="561"/>
      <c r="Q24" s="518">
        <v>7030</v>
      </c>
      <c r="R24" s="519"/>
      <c r="S24" s="519"/>
      <c r="T24" s="519"/>
      <c r="U24" s="519"/>
      <c r="V24" s="561"/>
      <c r="W24" s="620"/>
      <c r="X24" s="608"/>
      <c r="Y24" s="609"/>
      <c r="Z24" s="517" t="s">
        <v>175</v>
      </c>
      <c r="AA24" s="497"/>
      <c r="AB24" s="497"/>
      <c r="AC24" s="497"/>
      <c r="AD24" s="497"/>
      <c r="AE24" s="497"/>
      <c r="AF24" s="497"/>
      <c r="AG24" s="498"/>
      <c r="AH24" s="518">
        <v>54</v>
      </c>
      <c r="AI24" s="519"/>
      <c r="AJ24" s="519"/>
      <c r="AK24" s="519"/>
      <c r="AL24" s="561"/>
      <c r="AM24" s="518">
        <v>157896</v>
      </c>
      <c r="AN24" s="519"/>
      <c r="AO24" s="519"/>
      <c r="AP24" s="519"/>
      <c r="AQ24" s="519"/>
      <c r="AR24" s="561"/>
      <c r="AS24" s="518">
        <v>2924</v>
      </c>
      <c r="AT24" s="519"/>
      <c r="AU24" s="519"/>
      <c r="AV24" s="519"/>
      <c r="AW24" s="519"/>
      <c r="AX24" s="520"/>
      <c r="AY24" s="638" t="s">
        <v>176</v>
      </c>
      <c r="AZ24" s="639"/>
      <c r="BA24" s="639"/>
      <c r="BB24" s="639"/>
      <c r="BC24" s="639"/>
      <c r="BD24" s="639"/>
      <c r="BE24" s="639"/>
      <c r="BF24" s="639"/>
      <c r="BG24" s="639"/>
      <c r="BH24" s="639"/>
      <c r="BI24" s="639"/>
      <c r="BJ24" s="639"/>
      <c r="BK24" s="639"/>
      <c r="BL24" s="639"/>
      <c r="BM24" s="640"/>
      <c r="BN24" s="467">
        <v>4110030</v>
      </c>
      <c r="BO24" s="468"/>
      <c r="BP24" s="468"/>
      <c r="BQ24" s="468"/>
      <c r="BR24" s="468"/>
      <c r="BS24" s="468"/>
      <c r="BT24" s="468"/>
      <c r="BU24" s="469"/>
      <c r="BV24" s="467">
        <v>4112107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177</v>
      </c>
      <c r="F25" s="497"/>
      <c r="G25" s="497"/>
      <c r="H25" s="497"/>
      <c r="I25" s="497"/>
      <c r="J25" s="497"/>
      <c r="K25" s="498"/>
      <c r="L25" s="518">
        <v>1</v>
      </c>
      <c r="M25" s="519"/>
      <c r="N25" s="519"/>
      <c r="O25" s="519"/>
      <c r="P25" s="561"/>
      <c r="Q25" s="518">
        <v>5630</v>
      </c>
      <c r="R25" s="519"/>
      <c r="S25" s="519"/>
      <c r="T25" s="519"/>
      <c r="U25" s="519"/>
      <c r="V25" s="561"/>
      <c r="W25" s="620"/>
      <c r="X25" s="608"/>
      <c r="Y25" s="609"/>
      <c r="Z25" s="517" t="s">
        <v>178</v>
      </c>
      <c r="AA25" s="497"/>
      <c r="AB25" s="497"/>
      <c r="AC25" s="497"/>
      <c r="AD25" s="497"/>
      <c r="AE25" s="497"/>
      <c r="AF25" s="497"/>
      <c r="AG25" s="498"/>
      <c r="AH25" s="518" t="s">
        <v>132</v>
      </c>
      <c r="AI25" s="519"/>
      <c r="AJ25" s="519"/>
      <c r="AK25" s="519"/>
      <c r="AL25" s="561"/>
      <c r="AM25" s="518" t="s">
        <v>179</v>
      </c>
      <c r="AN25" s="519"/>
      <c r="AO25" s="519"/>
      <c r="AP25" s="519"/>
      <c r="AQ25" s="519"/>
      <c r="AR25" s="561"/>
      <c r="AS25" s="518" t="s">
        <v>180</v>
      </c>
      <c r="AT25" s="519"/>
      <c r="AU25" s="519"/>
      <c r="AV25" s="519"/>
      <c r="AW25" s="519"/>
      <c r="AX25" s="520"/>
      <c r="AY25" s="427" t="s">
        <v>181</v>
      </c>
      <c r="AZ25" s="428"/>
      <c r="BA25" s="428"/>
      <c r="BB25" s="428"/>
      <c r="BC25" s="428"/>
      <c r="BD25" s="428"/>
      <c r="BE25" s="428"/>
      <c r="BF25" s="428"/>
      <c r="BG25" s="428"/>
      <c r="BH25" s="428"/>
      <c r="BI25" s="428"/>
      <c r="BJ25" s="428"/>
      <c r="BK25" s="428"/>
      <c r="BL25" s="428"/>
      <c r="BM25" s="429"/>
      <c r="BN25" s="430">
        <v>419</v>
      </c>
      <c r="BO25" s="431"/>
      <c r="BP25" s="431"/>
      <c r="BQ25" s="431"/>
      <c r="BR25" s="431"/>
      <c r="BS25" s="431"/>
      <c r="BT25" s="431"/>
      <c r="BU25" s="432"/>
      <c r="BV25" s="430">
        <v>629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182</v>
      </c>
      <c r="F26" s="497"/>
      <c r="G26" s="497"/>
      <c r="H26" s="497"/>
      <c r="I26" s="497"/>
      <c r="J26" s="497"/>
      <c r="K26" s="498"/>
      <c r="L26" s="518">
        <v>1</v>
      </c>
      <c r="M26" s="519"/>
      <c r="N26" s="519"/>
      <c r="O26" s="519"/>
      <c r="P26" s="561"/>
      <c r="Q26" s="518">
        <v>5280</v>
      </c>
      <c r="R26" s="519"/>
      <c r="S26" s="519"/>
      <c r="T26" s="519"/>
      <c r="U26" s="519"/>
      <c r="V26" s="561"/>
      <c r="W26" s="620"/>
      <c r="X26" s="608"/>
      <c r="Y26" s="609"/>
      <c r="Z26" s="517" t="s">
        <v>183</v>
      </c>
      <c r="AA26" s="644"/>
      <c r="AB26" s="644"/>
      <c r="AC26" s="644"/>
      <c r="AD26" s="644"/>
      <c r="AE26" s="644"/>
      <c r="AF26" s="644"/>
      <c r="AG26" s="645"/>
      <c r="AH26" s="518" t="s">
        <v>184</v>
      </c>
      <c r="AI26" s="519"/>
      <c r="AJ26" s="519"/>
      <c r="AK26" s="519"/>
      <c r="AL26" s="561"/>
      <c r="AM26" s="518" t="s">
        <v>180</v>
      </c>
      <c r="AN26" s="519"/>
      <c r="AO26" s="519"/>
      <c r="AP26" s="519"/>
      <c r="AQ26" s="519"/>
      <c r="AR26" s="561"/>
      <c r="AS26" s="518" t="s">
        <v>132</v>
      </c>
      <c r="AT26" s="519"/>
      <c r="AU26" s="519"/>
      <c r="AV26" s="519"/>
      <c r="AW26" s="519"/>
      <c r="AX26" s="520"/>
      <c r="AY26" s="470" t="s">
        <v>185</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186</v>
      </c>
      <c r="F27" s="497"/>
      <c r="G27" s="497"/>
      <c r="H27" s="497"/>
      <c r="I27" s="497"/>
      <c r="J27" s="497"/>
      <c r="K27" s="498"/>
      <c r="L27" s="518">
        <v>1</v>
      </c>
      <c r="M27" s="519"/>
      <c r="N27" s="519"/>
      <c r="O27" s="519"/>
      <c r="P27" s="561"/>
      <c r="Q27" s="518">
        <v>3080</v>
      </c>
      <c r="R27" s="519"/>
      <c r="S27" s="519"/>
      <c r="T27" s="519"/>
      <c r="U27" s="519"/>
      <c r="V27" s="561"/>
      <c r="W27" s="620"/>
      <c r="X27" s="608"/>
      <c r="Y27" s="609"/>
      <c r="Z27" s="517" t="s">
        <v>187</v>
      </c>
      <c r="AA27" s="497"/>
      <c r="AB27" s="497"/>
      <c r="AC27" s="497"/>
      <c r="AD27" s="497"/>
      <c r="AE27" s="497"/>
      <c r="AF27" s="497"/>
      <c r="AG27" s="498"/>
      <c r="AH27" s="518">
        <v>6</v>
      </c>
      <c r="AI27" s="519"/>
      <c r="AJ27" s="519"/>
      <c r="AK27" s="519"/>
      <c r="AL27" s="561"/>
      <c r="AM27" s="518">
        <v>18336</v>
      </c>
      <c r="AN27" s="519"/>
      <c r="AO27" s="519"/>
      <c r="AP27" s="519"/>
      <c r="AQ27" s="519"/>
      <c r="AR27" s="561"/>
      <c r="AS27" s="518">
        <v>3056</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1">
        <v>25729</v>
      </c>
      <c r="BO27" s="642"/>
      <c r="BP27" s="642"/>
      <c r="BQ27" s="642"/>
      <c r="BR27" s="642"/>
      <c r="BS27" s="642"/>
      <c r="BT27" s="642"/>
      <c r="BU27" s="643"/>
      <c r="BV27" s="641">
        <v>25728</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189</v>
      </c>
      <c r="F28" s="497"/>
      <c r="G28" s="497"/>
      <c r="H28" s="497"/>
      <c r="I28" s="497"/>
      <c r="J28" s="497"/>
      <c r="K28" s="498"/>
      <c r="L28" s="518">
        <v>1</v>
      </c>
      <c r="M28" s="519"/>
      <c r="N28" s="519"/>
      <c r="O28" s="519"/>
      <c r="P28" s="561"/>
      <c r="Q28" s="518">
        <v>2490</v>
      </c>
      <c r="R28" s="519"/>
      <c r="S28" s="519"/>
      <c r="T28" s="519"/>
      <c r="U28" s="519"/>
      <c r="V28" s="561"/>
      <c r="W28" s="620"/>
      <c r="X28" s="608"/>
      <c r="Y28" s="609"/>
      <c r="Z28" s="517" t="s">
        <v>190</v>
      </c>
      <c r="AA28" s="497"/>
      <c r="AB28" s="497"/>
      <c r="AC28" s="497"/>
      <c r="AD28" s="497"/>
      <c r="AE28" s="497"/>
      <c r="AF28" s="497"/>
      <c r="AG28" s="498"/>
      <c r="AH28" s="518" t="s">
        <v>132</v>
      </c>
      <c r="AI28" s="519"/>
      <c r="AJ28" s="519"/>
      <c r="AK28" s="519"/>
      <c r="AL28" s="561"/>
      <c r="AM28" s="518" t="s">
        <v>141</v>
      </c>
      <c r="AN28" s="519"/>
      <c r="AO28" s="519"/>
      <c r="AP28" s="519"/>
      <c r="AQ28" s="519"/>
      <c r="AR28" s="561"/>
      <c r="AS28" s="518" t="s">
        <v>184</v>
      </c>
      <c r="AT28" s="519"/>
      <c r="AU28" s="519"/>
      <c r="AV28" s="519"/>
      <c r="AW28" s="519"/>
      <c r="AX28" s="520"/>
      <c r="AY28" s="646" t="s">
        <v>191</v>
      </c>
      <c r="AZ28" s="647"/>
      <c r="BA28" s="647"/>
      <c r="BB28" s="648"/>
      <c r="BC28" s="427" t="s">
        <v>48</v>
      </c>
      <c r="BD28" s="428"/>
      <c r="BE28" s="428"/>
      <c r="BF28" s="428"/>
      <c r="BG28" s="428"/>
      <c r="BH28" s="428"/>
      <c r="BI28" s="428"/>
      <c r="BJ28" s="428"/>
      <c r="BK28" s="428"/>
      <c r="BL28" s="428"/>
      <c r="BM28" s="429"/>
      <c r="BN28" s="430">
        <v>395400</v>
      </c>
      <c r="BO28" s="431"/>
      <c r="BP28" s="431"/>
      <c r="BQ28" s="431"/>
      <c r="BR28" s="431"/>
      <c r="BS28" s="431"/>
      <c r="BT28" s="431"/>
      <c r="BU28" s="432"/>
      <c r="BV28" s="430">
        <v>440274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192</v>
      </c>
      <c r="F29" s="497"/>
      <c r="G29" s="497"/>
      <c r="H29" s="497"/>
      <c r="I29" s="497"/>
      <c r="J29" s="497"/>
      <c r="K29" s="498"/>
      <c r="L29" s="518">
        <v>8</v>
      </c>
      <c r="M29" s="519"/>
      <c r="N29" s="519"/>
      <c r="O29" s="519"/>
      <c r="P29" s="561"/>
      <c r="Q29" s="518">
        <v>2240</v>
      </c>
      <c r="R29" s="519"/>
      <c r="S29" s="519"/>
      <c r="T29" s="519"/>
      <c r="U29" s="519"/>
      <c r="V29" s="561"/>
      <c r="W29" s="621"/>
      <c r="X29" s="622"/>
      <c r="Y29" s="623"/>
      <c r="Z29" s="517" t="s">
        <v>193</v>
      </c>
      <c r="AA29" s="497"/>
      <c r="AB29" s="497"/>
      <c r="AC29" s="497"/>
      <c r="AD29" s="497"/>
      <c r="AE29" s="497"/>
      <c r="AF29" s="497"/>
      <c r="AG29" s="498"/>
      <c r="AH29" s="518">
        <v>60</v>
      </c>
      <c r="AI29" s="519"/>
      <c r="AJ29" s="519"/>
      <c r="AK29" s="519"/>
      <c r="AL29" s="561"/>
      <c r="AM29" s="518">
        <v>176232</v>
      </c>
      <c r="AN29" s="519"/>
      <c r="AO29" s="519"/>
      <c r="AP29" s="519"/>
      <c r="AQ29" s="519"/>
      <c r="AR29" s="561"/>
      <c r="AS29" s="518">
        <v>2937</v>
      </c>
      <c r="AT29" s="519"/>
      <c r="AU29" s="519"/>
      <c r="AV29" s="519"/>
      <c r="AW29" s="519"/>
      <c r="AX29" s="520"/>
      <c r="AY29" s="649"/>
      <c r="AZ29" s="650"/>
      <c r="BA29" s="650"/>
      <c r="BB29" s="651"/>
      <c r="BC29" s="501" t="s">
        <v>194</v>
      </c>
      <c r="BD29" s="502"/>
      <c r="BE29" s="502"/>
      <c r="BF29" s="502"/>
      <c r="BG29" s="502"/>
      <c r="BH29" s="502"/>
      <c r="BI29" s="502"/>
      <c r="BJ29" s="502"/>
      <c r="BK29" s="502"/>
      <c r="BL29" s="502"/>
      <c r="BM29" s="503"/>
      <c r="BN29" s="467">
        <v>84144</v>
      </c>
      <c r="BO29" s="468"/>
      <c r="BP29" s="468"/>
      <c r="BQ29" s="468"/>
      <c r="BR29" s="468"/>
      <c r="BS29" s="468"/>
      <c r="BT29" s="468"/>
      <c r="BU29" s="469"/>
      <c r="BV29" s="467">
        <v>85498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195</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361298</v>
      </c>
      <c r="BO30" s="642"/>
      <c r="BP30" s="642"/>
      <c r="BQ30" s="642"/>
      <c r="BR30" s="642"/>
      <c r="BS30" s="642"/>
      <c r="BT30" s="642"/>
      <c r="BU30" s="643"/>
      <c r="BV30" s="641">
        <v>375372</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202</v>
      </c>
      <c r="D33" s="491"/>
      <c r="E33" s="456" t="s">
        <v>203</v>
      </c>
      <c r="F33" s="456"/>
      <c r="G33" s="456"/>
      <c r="H33" s="456"/>
      <c r="I33" s="456"/>
      <c r="J33" s="456"/>
      <c r="K33" s="456"/>
      <c r="L33" s="456"/>
      <c r="M33" s="456"/>
      <c r="N33" s="456"/>
      <c r="O33" s="456"/>
      <c r="P33" s="456"/>
      <c r="Q33" s="456"/>
      <c r="R33" s="456"/>
      <c r="S33" s="456"/>
      <c r="T33" s="216"/>
      <c r="U33" s="491" t="s">
        <v>202</v>
      </c>
      <c r="V33" s="491"/>
      <c r="W33" s="456" t="s">
        <v>204</v>
      </c>
      <c r="X33" s="456"/>
      <c r="Y33" s="456"/>
      <c r="Z33" s="456"/>
      <c r="AA33" s="456"/>
      <c r="AB33" s="456"/>
      <c r="AC33" s="456"/>
      <c r="AD33" s="456"/>
      <c r="AE33" s="456"/>
      <c r="AF33" s="456"/>
      <c r="AG33" s="456"/>
      <c r="AH33" s="456"/>
      <c r="AI33" s="456"/>
      <c r="AJ33" s="456"/>
      <c r="AK33" s="456"/>
      <c r="AL33" s="216"/>
      <c r="AM33" s="491" t="s">
        <v>205</v>
      </c>
      <c r="AN33" s="491"/>
      <c r="AO33" s="456" t="s">
        <v>206</v>
      </c>
      <c r="AP33" s="456"/>
      <c r="AQ33" s="456"/>
      <c r="AR33" s="456"/>
      <c r="AS33" s="456"/>
      <c r="AT33" s="456"/>
      <c r="AU33" s="456"/>
      <c r="AV33" s="456"/>
      <c r="AW33" s="456"/>
      <c r="AX33" s="456"/>
      <c r="AY33" s="456"/>
      <c r="AZ33" s="456"/>
      <c r="BA33" s="456"/>
      <c r="BB33" s="456"/>
      <c r="BC33" s="456"/>
      <c r="BD33" s="217"/>
      <c r="BE33" s="456" t="s">
        <v>207</v>
      </c>
      <c r="BF33" s="456"/>
      <c r="BG33" s="456" t="s">
        <v>208</v>
      </c>
      <c r="BH33" s="456"/>
      <c r="BI33" s="456"/>
      <c r="BJ33" s="456"/>
      <c r="BK33" s="456"/>
      <c r="BL33" s="456"/>
      <c r="BM33" s="456"/>
      <c r="BN33" s="456"/>
      <c r="BO33" s="456"/>
      <c r="BP33" s="456"/>
      <c r="BQ33" s="456"/>
      <c r="BR33" s="456"/>
      <c r="BS33" s="456"/>
      <c r="BT33" s="456"/>
      <c r="BU33" s="456"/>
      <c r="BV33" s="217"/>
      <c r="BW33" s="491" t="s">
        <v>207</v>
      </c>
      <c r="BX33" s="491"/>
      <c r="BY33" s="456" t="s">
        <v>209</v>
      </c>
      <c r="BZ33" s="456"/>
      <c r="CA33" s="456"/>
      <c r="CB33" s="456"/>
      <c r="CC33" s="456"/>
      <c r="CD33" s="456"/>
      <c r="CE33" s="456"/>
      <c r="CF33" s="456"/>
      <c r="CG33" s="456"/>
      <c r="CH33" s="456"/>
      <c r="CI33" s="456"/>
      <c r="CJ33" s="456"/>
      <c r="CK33" s="456"/>
      <c r="CL33" s="456"/>
      <c r="CM33" s="456"/>
      <c r="CN33" s="216"/>
      <c r="CO33" s="491" t="s">
        <v>210</v>
      </c>
      <c r="CP33" s="491"/>
      <c r="CQ33" s="456" t="s">
        <v>211</v>
      </c>
      <c r="CR33" s="456"/>
      <c r="CS33" s="456"/>
      <c r="CT33" s="456"/>
      <c r="CU33" s="456"/>
      <c r="CV33" s="456"/>
      <c r="CW33" s="456"/>
      <c r="CX33" s="456"/>
      <c r="CY33" s="456"/>
      <c r="CZ33" s="456"/>
      <c r="DA33" s="456"/>
      <c r="DB33" s="456"/>
      <c r="DC33" s="456"/>
      <c r="DD33" s="456"/>
      <c r="DE33" s="456"/>
      <c r="DF33" s="216"/>
      <c r="DG33" s="655" t="s">
        <v>212</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国民健康保険事業費特別会計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簡易水道事業費特別会計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福島県市町村総合事務組合一般会計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（株）ラビスパ</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特定環境保全下水道事業特別会計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福島県市町村総合事務組合消防補償等特別会計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簡易排水施設事業特別会計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福島県市町村総合事務組合消防賞じゅつ金特別会計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8</v>
      </c>
      <c r="BF37" s="656"/>
      <c r="BG37" s="657" t="str">
        <f>IF('各会計、関係団体の財政状況及び健全化判断比率'!B34="","",'各会計、関係団体の財政状況及び健全化判断比率'!B34)</f>
        <v>農業集落排水事業特別会計</v>
      </c>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福島県市町村総合事務組合非常勤職員公務災害補償特別会計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福島県市町村総合事務組合自治会館管理特別会計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喜多方地方広域市町村圏組合一般会計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喜多方地方広域市町村圏組合喜多方プラザ特別会計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喜多方地方広域市町村圏組合介護保険事業特別会計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福島県後期高齢者医療広域連合一般会計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福島県後期高齢者医療広域連合後期高齢者医療特別会計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217</v>
      </c>
    </row>
    <row r="50" spans="5:5" x14ac:dyDescent="0.2">
      <c r="E50" s="188" t="s">
        <v>218</v>
      </c>
    </row>
    <row r="51" spans="5:5" x14ac:dyDescent="0.2">
      <c r="E51" s="188" t="s">
        <v>219</v>
      </c>
    </row>
    <row r="52" spans="5:5" x14ac:dyDescent="0.2">
      <c r="E52" s="188" t="s">
        <v>220</v>
      </c>
    </row>
    <row r="53" spans="5:5" x14ac:dyDescent="0.2"/>
    <row r="54" spans="5:5" x14ac:dyDescent="0.2"/>
    <row r="55" spans="5:5" x14ac:dyDescent="0.2"/>
    <row r="56" spans="5:5" x14ac:dyDescent="0.2"/>
  </sheetData>
  <sheetProtection algorithmName="SHA-512" hashValue="QVL5AYNK7hsZv1we6FvCiDQ8A8WtPmIQsqzJzxF/UQCQVoZcna0BfsPeCTIwLu9heHgXSKlnTr3HUa1++sk52A==" saltValue="DPwMnkmdI8YDHYbwjZ/p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9"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248" t="s">
        <v>591</v>
      </c>
      <c r="D34" s="1248"/>
      <c r="E34" s="1249"/>
      <c r="F34" s="32">
        <v>12.34</v>
      </c>
      <c r="G34" s="33">
        <v>9.0299999999999994</v>
      </c>
      <c r="H34" s="33">
        <v>11.84</v>
      </c>
      <c r="I34" s="33">
        <v>10.49</v>
      </c>
      <c r="J34" s="34">
        <v>7.22</v>
      </c>
      <c r="K34" s="22"/>
      <c r="L34" s="22"/>
      <c r="M34" s="22"/>
      <c r="N34" s="22"/>
      <c r="O34" s="22"/>
      <c r="P34" s="22"/>
    </row>
    <row r="35" spans="1:16" ht="39" customHeight="1" x14ac:dyDescent="0.2">
      <c r="A35" s="22"/>
      <c r="B35" s="35"/>
      <c r="C35" s="1242" t="s">
        <v>592</v>
      </c>
      <c r="D35" s="1243"/>
      <c r="E35" s="1244"/>
      <c r="F35" s="36">
        <v>0.31</v>
      </c>
      <c r="G35" s="37">
        <v>0.32</v>
      </c>
      <c r="H35" s="37">
        <v>0.54</v>
      </c>
      <c r="I35" s="37">
        <v>0.72</v>
      </c>
      <c r="J35" s="38">
        <v>0.82</v>
      </c>
      <c r="K35" s="22"/>
      <c r="L35" s="22"/>
      <c r="M35" s="22"/>
      <c r="N35" s="22"/>
      <c r="O35" s="22"/>
      <c r="P35" s="22"/>
    </row>
    <row r="36" spans="1:16" ht="39" customHeight="1" x14ac:dyDescent="0.2">
      <c r="A36" s="22"/>
      <c r="B36" s="35"/>
      <c r="C36" s="1242" t="s">
        <v>593</v>
      </c>
      <c r="D36" s="1243"/>
      <c r="E36" s="1244"/>
      <c r="F36" s="36">
        <v>1.33</v>
      </c>
      <c r="G36" s="37">
        <v>1.0900000000000001</v>
      </c>
      <c r="H36" s="37">
        <v>1.35</v>
      </c>
      <c r="I36" s="37">
        <v>1.44</v>
      </c>
      <c r="J36" s="38">
        <v>0.82</v>
      </c>
      <c r="K36" s="22"/>
      <c r="L36" s="22"/>
      <c r="M36" s="22"/>
      <c r="N36" s="22"/>
      <c r="O36" s="22"/>
      <c r="P36" s="22"/>
    </row>
    <row r="37" spans="1:16" ht="39" customHeight="1" x14ac:dyDescent="0.2">
      <c r="A37" s="22"/>
      <c r="B37" s="35"/>
      <c r="C37" s="1242" t="s">
        <v>594</v>
      </c>
      <c r="D37" s="1243"/>
      <c r="E37" s="1244"/>
      <c r="F37" s="36">
        <v>0.06</v>
      </c>
      <c r="G37" s="37">
        <v>0.05</v>
      </c>
      <c r="H37" s="37">
        <v>0.08</v>
      </c>
      <c r="I37" s="37">
        <v>0.12</v>
      </c>
      <c r="J37" s="38">
        <v>0.08</v>
      </c>
      <c r="K37" s="22"/>
      <c r="L37" s="22"/>
      <c r="M37" s="22"/>
      <c r="N37" s="22"/>
      <c r="O37" s="22"/>
      <c r="P37" s="22"/>
    </row>
    <row r="38" spans="1:16" ht="39" customHeight="1" x14ac:dyDescent="0.2">
      <c r="A38" s="22"/>
      <c r="B38" s="35"/>
      <c r="C38" s="1242" t="s">
        <v>595</v>
      </c>
      <c r="D38" s="1243"/>
      <c r="E38" s="1244"/>
      <c r="F38" s="36">
        <v>0.05</v>
      </c>
      <c r="G38" s="37">
        <v>0.01</v>
      </c>
      <c r="H38" s="37">
        <v>0.1</v>
      </c>
      <c r="I38" s="37">
        <v>0.02</v>
      </c>
      <c r="J38" s="38">
        <v>0.02</v>
      </c>
      <c r="K38" s="22"/>
      <c r="L38" s="22"/>
      <c r="M38" s="22"/>
      <c r="N38" s="22"/>
      <c r="O38" s="22"/>
      <c r="P38" s="22"/>
    </row>
    <row r="39" spans="1:16" ht="39" customHeight="1" x14ac:dyDescent="0.2">
      <c r="A39" s="22"/>
      <c r="B39" s="35"/>
      <c r="C39" s="1242" t="s">
        <v>596</v>
      </c>
      <c r="D39" s="1243"/>
      <c r="E39" s="1244"/>
      <c r="F39" s="36">
        <v>0.01</v>
      </c>
      <c r="G39" s="37">
        <v>0.01</v>
      </c>
      <c r="H39" s="37">
        <v>0.02</v>
      </c>
      <c r="I39" s="37">
        <v>0.01</v>
      </c>
      <c r="J39" s="38">
        <v>0.01</v>
      </c>
      <c r="K39" s="22"/>
      <c r="L39" s="22"/>
      <c r="M39" s="22"/>
      <c r="N39" s="22"/>
      <c r="O39" s="22"/>
      <c r="P39" s="22"/>
    </row>
    <row r="40" spans="1:16" ht="39" customHeight="1" x14ac:dyDescent="0.2">
      <c r="A40" s="22"/>
      <c r="B40" s="35"/>
      <c r="C40" s="1242" t="s">
        <v>597</v>
      </c>
      <c r="D40" s="1243"/>
      <c r="E40" s="1244"/>
      <c r="F40" s="36">
        <v>0</v>
      </c>
      <c r="G40" s="37">
        <v>0</v>
      </c>
      <c r="H40" s="37">
        <v>0</v>
      </c>
      <c r="I40" s="37">
        <v>0</v>
      </c>
      <c r="J40" s="38">
        <v>0</v>
      </c>
      <c r="K40" s="22"/>
      <c r="L40" s="22"/>
      <c r="M40" s="22"/>
      <c r="N40" s="22"/>
      <c r="O40" s="22"/>
      <c r="P40" s="22"/>
    </row>
    <row r="41" spans="1:16" ht="39" customHeight="1" x14ac:dyDescent="0.2">
      <c r="A41" s="22"/>
      <c r="B41" s="35"/>
      <c r="C41" s="1242" t="s">
        <v>598</v>
      </c>
      <c r="D41" s="1243"/>
      <c r="E41" s="1244"/>
      <c r="F41" s="36">
        <v>0</v>
      </c>
      <c r="G41" s="37">
        <v>0</v>
      </c>
      <c r="H41" s="37">
        <v>0</v>
      </c>
      <c r="I41" s="37">
        <v>0</v>
      </c>
      <c r="J41" s="38">
        <v>0</v>
      </c>
      <c r="K41" s="22"/>
      <c r="L41" s="22"/>
      <c r="M41" s="22"/>
      <c r="N41" s="22"/>
      <c r="O41" s="22"/>
      <c r="P41" s="22"/>
    </row>
    <row r="42" spans="1:16" ht="39" customHeight="1" x14ac:dyDescent="0.2">
      <c r="A42" s="22"/>
      <c r="B42" s="39"/>
      <c r="C42" s="1242" t="s">
        <v>599</v>
      </c>
      <c r="D42" s="1243"/>
      <c r="E42" s="1244"/>
      <c r="F42" s="36" t="s">
        <v>540</v>
      </c>
      <c r="G42" s="37" t="s">
        <v>540</v>
      </c>
      <c r="H42" s="37" t="s">
        <v>540</v>
      </c>
      <c r="I42" s="37" t="s">
        <v>540</v>
      </c>
      <c r="J42" s="38" t="s">
        <v>540</v>
      </c>
      <c r="K42" s="22"/>
      <c r="L42" s="22"/>
      <c r="M42" s="22"/>
      <c r="N42" s="22"/>
      <c r="O42" s="22"/>
      <c r="P42" s="22"/>
    </row>
    <row r="43" spans="1:16" ht="39" customHeight="1" thickBot="1" x14ac:dyDescent="0.25">
      <c r="A43" s="22"/>
      <c r="B43" s="40"/>
      <c r="C43" s="1245" t="s">
        <v>600</v>
      </c>
      <c r="D43" s="1246"/>
      <c r="E43" s="1247"/>
      <c r="F43" s="41">
        <v>0</v>
      </c>
      <c r="G43" s="42">
        <v>0</v>
      </c>
      <c r="H43" s="42" t="s">
        <v>540</v>
      </c>
      <c r="I43" s="42" t="s">
        <v>540</v>
      </c>
      <c r="J43" s="43" t="s">
        <v>540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PAcfXrGQPPW9TnGJbFQgmEbY9BexsO2SFfI4nZugps/jPdeb5StdsMVO+IHAR4WPtks9vd6E0eT0nTCMCWQlw==" saltValue="BcIlNj5Qa4s9jKvZxA9q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view="pageBreakPreview" topLeftCell="A48" zoomScale="70" zoomScaleNormal="100" zoomScaleSheetLayoutView="7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392</v>
      </c>
      <c r="L45" s="60">
        <v>418</v>
      </c>
      <c r="M45" s="60">
        <v>401</v>
      </c>
      <c r="N45" s="60">
        <v>372</v>
      </c>
      <c r="O45" s="61">
        <v>373</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540</v>
      </c>
      <c r="L46" s="64" t="s">
        <v>540</v>
      </c>
      <c r="M46" s="64" t="s">
        <v>540</v>
      </c>
      <c r="N46" s="64" t="s">
        <v>540</v>
      </c>
      <c r="O46" s="65" t="s">
        <v>540</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540</v>
      </c>
      <c r="L47" s="64" t="s">
        <v>540</v>
      </c>
      <c r="M47" s="64" t="s">
        <v>540</v>
      </c>
      <c r="N47" s="64" t="s">
        <v>540</v>
      </c>
      <c r="O47" s="65" t="s">
        <v>540</v>
      </c>
      <c r="P47" s="48"/>
      <c r="Q47" s="48"/>
      <c r="R47" s="48"/>
      <c r="S47" s="48"/>
      <c r="T47" s="48"/>
      <c r="U47" s="48"/>
    </row>
    <row r="48" spans="1:21" ht="30.75" customHeight="1" x14ac:dyDescent="0.2">
      <c r="A48" s="48"/>
      <c r="B48" s="1252"/>
      <c r="C48" s="1253"/>
      <c r="D48" s="62"/>
      <c r="E48" s="1258" t="s">
        <v>15</v>
      </c>
      <c r="F48" s="1258"/>
      <c r="G48" s="1258"/>
      <c r="H48" s="1258"/>
      <c r="I48" s="1258"/>
      <c r="J48" s="1259"/>
      <c r="K48" s="63">
        <v>154</v>
      </c>
      <c r="L48" s="64">
        <v>144</v>
      </c>
      <c r="M48" s="64">
        <v>202</v>
      </c>
      <c r="N48" s="64">
        <v>222</v>
      </c>
      <c r="O48" s="65">
        <v>236</v>
      </c>
      <c r="P48" s="48"/>
      <c r="Q48" s="48"/>
      <c r="R48" s="48"/>
      <c r="S48" s="48"/>
      <c r="T48" s="48"/>
      <c r="U48" s="48"/>
    </row>
    <row r="49" spans="1:21" ht="30.75" customHeight="1" x14ac:dyDescent="0.2">
      <c r="A49" s="48"/>
      <c r="B49" s="1252"/>
      <c r="C49" s="1253"/>
      <c r="D49" s="62"/>
      <c r="E49" s="1258" t="s">
        <v>16</v>
      </c>
      <c r="F49" s="1258"/>
      <c r="G49" s="1258"/>
      <c r="H49" s="1258"/>
      <c r="I49" s="1258"/>
      <c r="J49" s="1259"/>
      <c r="K49" s="63">
        <v>6</v>
      </c>
      <c r="L49" s="64">
        <v>5</v>
      </c>
      <c r="M49" s="64">
        <v>12</v>
      </c>
      <c r="N49" s="64">
        <v>9</v>
      </c>
      <c r="O49" s="65">
        <v>9</v>
      </c>
      <c r="P49" s="48"/>
      <c r="Q49" s="48"/>
      <c r="R49" s="48"/>
      <c r="S49" s="48"/>
      <c r="T49" s="48"/>
      <c r="U49" s="48"/>
    </row>
    <row r="50" spans="1:21" ht="30.75" customHeight="1" x14ac:dyDescent="0.2">
      <c r="A50" s="48"/>
      <c r="B50" s="1252"/>
      <c r="C50" s="1253"/>
      <c r="D50" s="62"/>
      <c r="E50" s="1258" t="s">
        <v>17</v>
      </c>
      <c r="F50" s="1258"/>
      <c r="G50" s="1258"/>
      <c r="H50" s="1258"/>
      <c r="I50" s="1258"/>
      <c r="J50" s="1259"/>
      <c r="K50" s="63">
        <v>7</v>
      </c>
      <c r="L50" s="64">
        <v>5</v>
      </c>
      <c r="M50" s="64">
        <v>3</v>
      </c>
      <c r="N50" s="64">
        <v>0</v>
      </c>
      <c r="O50" s="65">
        <v>0</v>
      </c>
      <c r="P50" s="48"/>
      <c r="Q50" s="48"/>
      <c r="R50" s="48"/>
      <c r="S50" s="48"/>
      <c r="T50" s="48"/>
      <c r="U50" s="48"/>
    </row>
    <row r="51" spans="1:21" ht="30.75" customHeight="1" x14ac:dyDescent="0.2">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404</v>
      </c>
      <c r="L52" s="64">
        <v>415</v>
      </c>
      <c r="M52" s="64">
        <v>403</v>
      </c>
      <c r="N52" s="64">
        <v>387</v>
      </c>
      <c r="O52" s="65">
        <v>397</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155</v>
      </c>
      <c r="L53" s="69">
        <v>157</v>
      </c>
      <c r="M53" s="69">
        <v>215</v>
      </c>
      <c r="N53" s="69">
        <v>216</v>
      </c>
      <c r="O53" s="70">
        <v>221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5">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y9eg69HdoIzxuym6LhjqssVllrjo0ZSR8I9huYFQzMo1QoUWR/xVhabdLBvmpc4PZux+QjLoVh1GxeMTBNYA==" saltValue="ucxx1BL0TQj4lo3ugR3e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C36"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582</v>
      </c>
      <c r="J40" s="100" t="s">
        <v>583</v>
      </c>
      <c r="K40" s="100" t="s">
        <v>584</v>
      </c>
      <c r="L40" s="100" t="s">
        <v>585</v>
      </c>
      <c r="M40" s="101" t="s">
        <v>586</v>
      </c>
    </row>
    <row r="41" spans="2:13" ht="27.75" customHeight="1" x14ac:dyDescent="0.2">
      <c r="B41" s="1276" t="s">
        <v>30</v>
      </c>
      <c r="C41" s="1277"/>
      <c r="D41" s="102"/>
      <c r="E41" s="1282" t="s">
        <v>31</v>
      </c>
      <c r="F41" s="1282"/>
      <c r="G41" s="1282"/>
      <c r="H41" s="1283"/>
      <c r="I41" s="103">
        <v>4243</v>
      </c>
      <c r="J41" s="104">
        <v>4385</v>
      </c>
      <c r="K41" s="104">
        <v>4434</v>
      </c>
      <c r="L41" s="104">
        <v>4554</v>
      </c>
      <c r="M41" s="105">
        <v>4512</v>
      </c>
    </row>
    <row r="42" spans="2:13" ht="27.75" customHeight="1" x14ac:dyDescent="0.2">
      <c r="B42" s="1278"/>
      <c r="C42" s="1279"/>
      <c r="D42" s="106"/>
      <c r="E42" s="1284" t="s">
        <v>32</v>
      </c>
      <c r="F42" s="1284"/>
      <c r="G42" s="1284"/>
      <c r="H42" s="1285"/>
      <c r="I42" s="107">
        <v>9</v>
      </c>
      <c r="J42" s="108">
        <v>4</v>
      </c>
      <c r="K42" s="108">
        <v>1</v>
      </c>
      <c r="L42" s="108">
        <v>1</v>
      </c>
      <c r="M42" s="109">
        <v>0</v>
      </c>
    </row>
    <row r="43" spans="2:13" ht="27.75" customHeight="1" x14ac:dyDescent="0.2">
      <c r="B43" s="1278"/>
      <c r="C43" s="1279"/>
      <c r="D43" s="106"/>
      <c r="E43" s="1284" t="s">
        <v>33</v>
      </c>
      <c r="F43" s="1284"/>
      <c r="G43" s="1284"/>
      <c r="H43" s="1285"/>
      <c r="I43" s="107">
        <v>1919</v>
      </c>
      <c r="J43" s="108">
        <v>1774</v>
      </c>
      <c r="K43" s="108">
        <v>1779</v>
      </c>
      <c r="L43" s="108">
        <v>1896</v>
      </c>
      <c r="M43" s="109">
        <v>1984</v>
      </c>
    </row>
    <row r="44" spans="2:13" ht="27.75" customHeight="1" x14ac:dyDescent="0.2">
      <c r="B44" s="1278"/>
      <c r="C44" s="1279"/>
      <c r="D44" s="106"/>
      <c r="E44" s="1284" t="s">
        <v>34</v>
      </c>
      <c r="F44" s="1284"/>
      <c r="G44" s="1284"/>
      <c r="H44" s="1285"/>
      <c r="I44" s="107">
        <v>2</v>
      </c>
      <c r="J44" s="108">
        <v>35</v>
      </c>
      <c r="K44" s="108">
        <v>35</v>
      </c>
      <c r="L44" s="108">
        <v>47</v>
      </c>
      <c r="M44" s="109">
        <v>92</v>
      </c>
    </row>
    <row r="45" spans="2:13" ht="27.75" customHeight="1" x14ac:dyDescent="0.2">
      <c r="B45" s="1278"/>
      <c r="C45" s="1279"/>
      <c r="D45" s="106"/>
      <c r="E45" s="1284" t="s">
        <v>35</v>
      </c>
      <c r="F45" s="1284"/>
      <c r="G45" s="1284"/>
      <c r="H45" s="1285"/>
      <c r="I45" s="107">
        <v>443</v>
      </c>
      <c r="J45" s="108">
        <v>412</v>
      </c>
      <c r="K45" s="108">
        <v>387</v>
      </c>
      <c r="L45" s="108">
        <v>356</v>
      </c>
      <c r="M45" s="109">
        <v>343</v>
      </c>
    </row>
    <row r="46" spans="2:13" ht="27.75" customHeight="1" x14ac:dyDescent="0.2">
      <c r="B46" s="1278"/>
      <c r="C46" s="1279"/>
      <c r="D46" s="110"/>
      <c r="E46" s="1284" t="s">
        <v>36</v>
      </c>
      <c r="F46" s="1284"/>
      <c r="G46" s="1284"/>
      <c r="H46" s="1285"/>
      <c r="I46" s="107" t="s">
        <v>540</v>
      </c>
      <c r="J46" s="108" t="s">
        <v>540</v>
      </c>
      <c r="K46" s="108" t="s">
        <v>540</v>
      </c>
      <c r="L46" s="108" t="s">
        <v>540</v>
      </c>
      <c r="M46" s="109" t="s">
        <v>540</v>
      </c>
    </row>
    <row r="47" spans="2:13" ht="27.75" customHeight="1" x14ac:dyDescent="0.2">
      <c r="B47" s="1278"/>
      <c r="C47" s="1279"/>
      <c r="D47" s="111"/>
      <c r="E47" s="1286" t="s">
        <v>37</v>
      </c>
      <c r="F47" s="1287"/>
      <c r="G47" s="1287"/>
      <c r="H47" s="1288"/>
      <c r="I47" s="107" t="s">
        <v>540</v>
      </c>
      <c r="J47" s="108" t="s">
        <v>540</v>
      </c>
      <c r="K47" s="108" t="s">
        <v>540</v>
      </c>
      <c r="L47" s="108" t="s">
        <v>540</v>
      </c>
      <c r="M47" s="109" t="s">
        <v>540</v>
      </c>
    </row>
    <row r="48" spans="2:13" ht="27.75" customHeight="1" x14ac:dyDescent="0.2">
      <c r="B48" s="1278"/>
      <c r="C48" s="1279"/>
      <c r="D48" s="106"/>
      <c r="E48" s="1284" t="s">
        <v>38</v>
      </c>
      <c r="F48" s="1284"/>
      <c r="G48" s="1284"/>
      <c r="H48" s="1285"/>
      <c r="I48" s="107" t="s">
        <v>540</v>
      </c>
      <c r="J48" s="108" t="s">
        <v>540</v>
      </c>
      <c r="K48" s="108" t="s">
        <v>540</v>
      </c>
      <c r="L48" s="108" t="s">
        <v>540</v>
      </c>
      <c r="M48" s="109" t="s">
        <v>540</v>
      </c>
    </row>
    <row r="49" spans="2:13" ht="27.75" customHeight="1" x14ac:dyDescent="0.2">
      <c r="B49" s="1280"/>
      <c r="C49" s="1281"/>
      <c r="D49" s="106"/>
      <c r="E49" s="1284" t="s">
        <v>39</v>
      </c>
      <c r="F49" s="1284"/>
      <c r="G49" s="1284"/>
      <c r="H49" s="1285"/>
      <c r="I49" s="107" t="s">
        <v>540</v>
      </c>
      <c r="J49" s="108" t="s">
        <v>540</v>
      </c>
      <c r="K49" s="108" t="s">
        <v>540</v>
      </c>
      <c r="L49" s="108" t="s">
        <v>540</v>
      </c>
      <c r="M49" s="109" t="s">
        <v>540</v>
      </c>
    </row>
    <row r="50" spans="2:13" ht="27.75" customHeight="1" x14ac:dyDescent="0.2">
      <c r="B50" s="1289" t="s">
        <v>40</v>
      </c>
      <c r="C50" s="1290"/>
      <c r="D50" s="112"/>
      <c r="E50" s="1284" t="s">
        <v>41</v>
      </c>
      <c r="F50" s="1284"/>
      <c r="G50" s="1284"/>
      <c r="H50" s="1285"/>
      <c r="I50" s="107">
        <v>1603</v>
      </c>
      <c r="J50" s="108">
        <v>1464</v>
      </c>
      <c r="K50" s="108">
        <v>1240</v>
      </c>
      <c r="L50" s="108">
        <v>997</v>
      </c>
      <c r="M50" s="109">
        <v>956</v>
      </c>
    </row>
    <row r="51" spans="2:13" ht="27.75" customHeight="1" x14ac:dyDescent="0.2">
      <c r="B51" s="1278"/>
      <c r="C51" s="1279"/>
      <c r="D51" s="106"/>
      <c r="E51" s="1284" t="s">
        <v>42</v>
      </c>
      <c r="F51" s="1284"/>
      <c r="G51" s="1284"/>
      <c r="H51" s="1285"/>
      <c r="I51" s="107">
        <v>187</v>
      </c>
      <c r="J51" s="108">
        <v>156</v>
      </c>
      <c r="K51" s="108">
        <v>150</v>
      </c>
      <c r="L51" s="108">
        <v>144</v>
      </c>
      <c r="M51" s="109">
        <v>136</v>
      </c>
    </row>
    <row r="52" spans="2:13" ht="27.75" customHeight="1" x14ac:dyDescent="0.2">
      <c r="B52" s="1280"/>
      <c r="C52" s="1281"/>
      <c r="D52" s="106"/>
      <c r="E52" s="1284" t="s">
        <v>43</v>
      </c>
      <c r="F52" s="1284"/>
      <c r="G52" s="1284"/>
      <c r="H52" s="1285"/>
      <c r="I52" s="107">
        <v>4244</v>
      </c>
      <c r="J52" s="108">
        <v>4372</v>
      </c>
      <c r="K52" s="108">
        <v>4353</v>
      </c>
      <c r="L52" s="108">
        <v>4327</v>
      </c>
      <c r="M52" s="109">
        <v>4269</v>
      </c>
    </row>
    <row r="53" spans="2:13" ht="27.75" customHeight="1" thickBot="1" x14ac:dyDescent="0.25">
      <c r="B53" s="1291" t="s">
        <v>44</v>
      </c>
      <c r="C53" s="1292"/>
      <c r="D53" s="113"/>
      <c r="E53" s="1293" t="s">
        <v>45</v>
      </c>
      <c r="F53" s="1293"/>
      <c r="G53" s="1293"/>
      <c r="H53" s="1294"/>
      <c r="I53" s="114">
        <v>583</v>
      </c>
      <c r="J53" s="115">
        <v>617</v>
      </c>
      <c r="K53" s="115">
        <v>893</v>
      </c>
      <c r="L53" s="115">
        <v>1385</v>
      </c>
      <c r="M53" s="116">
        <v>1570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Z5mWfRIwfAQFRcBxjpHntcUk/0PxKnQScBWiKozQLCB1mcOdLC4VFYoXepMFfAhxf2xzQkqzhBTEHw+DE6HlQ==" saltValue="HwWbS3EZ9CVtYn7eWLbP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584</v>
      </c>
      <c r="G54" s="125" t="s">
        <v>585</v>
      </c>
      <c r="H54" s="126" t="s">
        <v>586</v>
      </c>
    </row>
    <row r="55" spans="2:8" ht="52.5" customHeight="1" x14ac:dyDescent="0.2">
      <c r="B55" s="127"/>
      <c r="C55" s="1303" t="s">
        <v>48</v>
      </c>
      <c r="D55" s="1303"/>
      <c r="E55" s="1304"/>
      <c r="F55" s="128">
        <v>600</v>
      </c>
      <c r="G55" s="128">
        <v>440</v>
      </c>
      <c r="H55" s="129">
        <v>395</v>
      </c>
    </row>
    <row r="56" spans="2:8" ht="52.5" customHeight="1" x14ac:dyDescent="0.2">
      <c r="B56" s="130"/>
      <c r="C56" s="1305" t="s">
        <v>49</v>
      </c>
      <c r="D56" s="1305"/>
      <c r="E56" s="1306"/>
      <c r="F56" s="131">
        <v>87</v>
      </c>
      <c r="G56" s="131">
        <v>85</v>
      </c>
      <c r="H56" s="132">
        <v>84</v>
      </c>
    </row>
    <row r="57" spans="2:8" ht="53.25" customHeight="1" x14ac:dyDescent="0.2">
      <c r="B57" s="130"/>
      <c r="C57" s="1307" t="s">
        <v>50</v>
      </c>
      <c r="D57" s="1307"/>
      <c r="E57" s="1308"/>
      <c r="F57" s="133">
        <v>464</v>
      </c>
      <c r="G57" s="133">
        <v>375</v>
      </c>
      <c r="H57" s="134">
        <v>361</v>
      </c>
    </row>
    <row r="58" spans="2:8" ht="45.75" customHeight="1" x14ac:dyDescent="0.2">
      <c r="B58" s="135"/>
      <c r="C58" s="1295" t="s">
        <v>51</v>
      </c>
      <c r="D58" s="1296"/>
      <c r="E58" s="1297"/>
      <c r="F58" s="136"/>
      <c r="G58" s="136"/>
      <c r="H58" s="137"/>
    </row>
    <row r="59" spans="2:8" ht="45.75" customHeight="1" x14ac:dyDescent="0.2">
      <c r="B59" s="135"/>
      <c r="C59" s="1295" t="s">
        <v>51</v>
      </c>
      <c r="D59" s="1296"/>
      <c r="E59" s="1297"/>
      <c r="F59" s="136"/>
      <c r="G59" s="136"/>
      <c r="H59" s="137"/>
    </row>
    <row r="60" spans="2:8" ht="45.75" customHeight="1" x14ac:dyDescent="0.2">
      <c r="B60" s="135"/>
      <c r="C60" s="1295" t="s">
        <v>51</v>
      </c>
      <c r="D60" s="1296"/>
      <c r="E60" s="1297"/>
      <c r="F60" s="136"/>
      <c r="G60" s="136"/>
      <c r="H60" s="137"/>
    </row>
    <row r="61" spans="2:8" ht="45.75" customHeight="1" x14ac:dyDescent="0.2">
      <c r="B61" s="135"/>
      <c r="C61" s="1295" t="s">
        <v>51</v>
      </c>
      <c r="D61" s="1296"/>
      <c r="E61" s="1297"/>
      <c r="F61" s="136"/>
      <c r="G61" s="136"/>
      <c r="H61" s="137"/>
    </row>
    <row r="62" spans="2:8" ht="45.75" customHeight="1" thickBot="1" x14ac:dyDescent="0.25">
      <c r="B62" s="138"/>
      <c r="C62" s="1298" t="s">
        <v>51</v>
      </c>
      <c r="D62" s="1299"/>
      <c r="E62" s="1300"/>
      <c r="F62" s="139"/>
      <c r="G62" s="139"/>
      <c r="H62" s="140"/>
    </row>
    <row r="63" spans="2:8" ht="52.5" customHeight="1" thickBot="1" x14ac:dyDescent="0.25">
      <c r="B63" s="141"/>
      <c r="C63" s="1301" t="s">
        <v>52</v>
      </c>
      <c r="D63" s="1301"/>
      <c r="E63" s="1302"/>
      <c r="F63" s="142">
        <v>1151</v>
      </c>
      <c r="G63" s="142">
        <v>901</v>
      </c>
      <c r="H63" s="143">
        <v>841</v>
      </c>
    </row>
    <row r="64" spans="2:8" ht="15" customHeight="1" x14ac:dyDescent="0.2"/>
  </sheetData>
  <sheetProtection algorithmName="SHA-512" hashValue="tAUd7vuG9C8JHcpsi38qixTGM633Qh6f6BNRgZdHhz4pT4D2GAAsapElyXgsyWtccZfpkSs3oJ1C3lf/IRQqbA==" saltValue="hSU7Kcx8AfVv2tPL2//5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7CC44-E309-4A2B-BB1A-7BDB9119E326}">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628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624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0" t="s">
        <v>627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622</v>
      </c>
    </row>
    <row r="50" spans="1:109" ht="13.2" x14ac:dyDescent="0.2">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582</v>
      </c>
      <c r="BQ50" s="1323"/>
      <c r="BR50" s="1323"/>
      <c r="BS50" s="1323"/>
      <c r="BT50" s="1323"/>
      <c r="BU50" s="1323"/>
      <c r="BV50" s="1323"/>
      <c r="BW50" s="1323"/>
      <c r="BX50" s="1323" t="s">
        <v>583</v>
      </c>
      <c r="BY50" s="1323"/>
      <c r="BZ50" s="1323"/>
      <c r="CA50" s="1323"/>
      <c r="CB50" s="1323"/>
      <c r="CC50" s="1323"/>
      <c r="CD50" s="1323"/>
      <c r="CE50" s="1323"/>
      <c r="CF50" s="1323" t="s">
        <v>584</v>
      </c>
      <c r="CG50" s="1323"/>
      <c r="CH50" s="1323"/>
      <c r="CI50" s="1323"/>
      <c r="CJ50" s="1323"/>
      <c r="CK50" s="1323"/>
      <c r="CL50" s="1323"/>
      <c r="CM50" s="1323"/>
      <c r="CN50" s="1323" t="s">
        <v>585</v>
      </c>
      <c r="CO50" s="1323"/>
      <c r="CP50" s="1323"/>
      <c r="CQ50" s="1323"/>
      <c r="CR50" s="1323"/>
      <c r="CS50" s="1323"/>
      <c r="CT50" s="1323"/>
      <c r="CU50" s="1323"/>
      <c r="CV50" s="1323" t="s">
        <v>586</v>
      </c>
      <c r="CW50" s="1323"/>
      <c r="CX50" s="1323"/>
      <c r="CY50" s="1323"/>
      <c r="CZ50" s="1323"/>
      <c r="DA50" s="1323"/>
      <c r="DB50" s="1323"/>
      <c r="DC50" s="1323"/>
    </row>
    <row r="51" spans="1:109" ht="13.5" customHeight="1" x14ac:dyDescent="0.2">
      <c r="B51" s="387"/>
      <c r="G51" s="1328"/>
      <c r="H51" s="1328"/>
      <c r="I51" s="1326"/>
      <c r="J51" s="1326"/>
      <c r="K51" s="1325"/>
      <c r="L51" s="1325"/>
      <c r="M51" s="1325"/>
      <c r="N51" s="1325"/>
      <c r="AM51" s="394"/>
      <c r="AN51" s="1324" t="s">
        <v>621</v>
      </c>
      <c r="AO51" s="1324"/>
      <c r="AP51" s="1324"/>
      <c r="AQ51" s="1324"/>
      <c r="AR51" s="1324"/>
      <c r="AS51" s="1324"/>
      <c r="AT51" s="1324"/>
      <c r="AU51" s="1324"/>
      <c r="AV51" s="1324"/>
      <c r="AW51" s="1324"/>
      <c r="AX51" s="1324"/>
      <c r="AY51" s="1324"/>
      <c r="AZ51" s="1324"/>
      <c r="BA51" s="1324"/>
      <c r="BB51" s="1324" t="s">
        <v>619</v>
      </c>
      <c r="BC51" s="1324"/>
      <c r="BD51" s="1324"/>
      <c r="BE51" s="1324"/>
      <c r="BF51" s="1324"/>
      <c r="BG51" s="1324"/>
      <c r="BH51" s="1324"/>
      <c r="BI51" s="1324"/>
      <c r="BJ51" s="1324"/>
      <c r="BK51" s="1324"/>
      <c r="BL51" s="1324"/>
      <c r="BM51" s="1324"/>
      <c r="BN51" s="1324"/>
      <c r="BO51" s="1324"/>
      <c r="BP51" s="1309">
        <v>34.799999999999997</v>
      </c>
      <c r="BQ51" s="1309"/>
      <c r="BR51" s="1309"/>
      <c r="BS51" s="1309"/>
      <c r="BT51" s="1309"/>
      <c r="BU51" s="1309"/>
      <c r="BV51" s="1309"/>
      <c r="BW51" s="1309"/>
      <c r="BX51" s="1309">
        <v>38.200000000000003</v>
      </c>
      <c r="BY51" s="1309"/>
      <c r="BZ51" s="1309"/>
      <c r="CA51" s="1309"/>
      <c r="CB51" s="1309"/>
      <c r="CC51" s="1309"/>
      <c r="CD51" s="1309"/>
      <c r="CE51" s="1309"/>
      <c r="CF51" s="1309">
        <v>57.8</v>
      </c>
      <c r="CG51" s="1309"/>
      <c r="CH51" s="1309"/>
      <c r="CI51" s="1309"/>
      <c r="CJ51" s="1309"/>
      <c r="CK51" s="1309"/>
      <c r="CL51" s="1309"/>
      <c r="CM51" s="1309"/>
      <c r="CN51" s="1309">
        <v>91.9</v>
      </c>
      <c r="CO51" s="1309"/>
      <c r="CP51" s="1309"/>
      <c r="CQ51" s="1309"/>
      <c r="CR51" s="1309"/>
      <c r="CS51" s="1309"/>
      <c r="CT51" s="1309"/>
      <c r="CU51" s="1309"/>
      <c r="CV51" s="1309">
        <v>103.1</v>
      </c>
      <c r="CW51" s="1309"/>
      <c r="CX51" s="1309"/>
      <c r="CY51" s="1309"/>
      <c r="CZ51" s="1309"/>
      <c r="DA51" s="1309"/>
      <c r="DB51" s="1309"/>
      <c r="DC51" s="1309"/>
    </row>
    <row r="52" spans="1:109" ht="13.2" x14ac:dyDescent="0.2">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626</v>
      </c>
      <c r="BC53" s="1324"/>
      <c r="BD53" s="1324"/>
      <c r="BE53" s="1324"/>
      <c r="BF53" s="1324"/>
      <c r="BG53" s="1324"/>
      <c r="BH53" s="1324"/>
      <c r="BI53" s="1324"/>
      <c r="BJ53" s="1324"/>
      <c r="BK53" s="1324"/>
      <c r="BL53" s="1324"/>
      <c r="BM53" s="1324"/>
      <c r="BN53" s="1324"/>
      <c r="BO53" s="1324"/>
      <c r="BP53" s="1309">
        <v>66.599999999999994</v>
      </c>
      <c r="BQ53" s="1309"/>
      <c r="BR53" s="1309"/>
      <c r="BS53" s="1309"/>
      <c r="BT53" s="1309"/>
      <c r="BU53" s="1309"/>
      <c r="BV53" s="1309"/>
      <c r="BW53" s="1309"/>
      <c r="BX53" s="1309">
        <v>70.900000000000006</v>
      </c>
      <c r="BY53" s="1309"/>
      <c r="BZ53" s="1309"/>
      <c r="CA53" s="1309"/>
      <c r="CB53" s="1309"/>
      <c r="CC53" s="1309"/>
      <c r="CD53" s="1309"/>
      <c r="CE53" s="1309"/>
      <c r="CF53" s="1309">
        <v>72.900000000000006</v>
      </c>
      <c r="CG53" s="1309"/>
      <c r="CH53" s="1309"/>
      <c r="CI53" s="1309"/>
      <c r="CJ53" s="1309"/>
      <c r="CK53" s="1309"/>
      <c r="CL53" s="1309"/>
      <c r="CM53" s="1309"/>
      <c r="CN53" s="1309">
        <v>70.2</v>
      </c>
      <c r="CO53" s="1309"/>
      <c r="CP53" s="1309"/>
      <c r="CQ53" s="1309"/>
      <c r="CR53" s="1309"/>
      <c r="CS53" s="1309"/>
      <c r="CT53" s="1309"/>
      <c r="CU53" s="1309"/>
      <c r="CV53" s="1309">
        <v>77.3</v>
      </c>
      <c r="CW53" s="1309"/>
      <c r="CX53" s="1309"/>
      <c r="CY53" s="1309"/>
      <c r="CZ53" s="1309"/>
      <c r="DA53" s="1309"/>
      <c r="DB53" s="1309"/>
      <c r="DC53" s="1309"/>
    </row>
    <row r="54" spans="1:109" ht="13.2" x14ac:dyDescent="0.2">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9"/>
      <c r="H55" s="1319"/>
      <c r="I55" s="1319"/>
      <c r="J55" s="1319"/>
      <c r="K55" s="1325"/>
      <c r="L55" s="1325"/>
      <c r="M55" s="1325"/>
      <c r="N55" s="1325"/>
      <c r="AN55" s="1323" t="s">
        <v>620</v>
      </c>
      <c r="AO55" s="1323"/>
      <c r="AP55" s="1323"/>
      <c r="AQ55" s="1323"/>
      <c r="AR55" s="1323"/>
      <c r="AS55" s="1323"/>
      <c r="AT55" s="1323"/>
      <c r="AU55" s="1323"/>
      <c r="AV55" s="1323"/>
      <c r="AW55" s="1323"/>
      <c r="AX55" s="1323"/>
      <c r="AY55" s="1323"/>
      <c r="AZ55" s="1323"/>
      <c r="BA55" s="1323"/>
      <c r="BB55" s="1324" t="s">
        <v>619</v>
      </c>
      <c r="BC55" s="1324"/>
      <c r="BD55" s="1324"/>
      <c r="BE55" s="1324"/>
      <c r="BF55" s="1324"/>
      <c r="BG55" s="1324"/>
      <c r="BH55" s="1324"/>
      <c r="BI55" s="1324"/>
      <c r="BJ55" s="1324"/>
      <c r="BK55" s="1324"/>
      <c r="BL55" s="1324"/>
      <c r="BM55" s="1324"/>
      <c r="BN55" s="1324"/>
      <c r="BO55" s="1324"/>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626</v>
      </c>
      <c r="BC57" s="1324"/>
      <c r="BD57" s="1324"/>
      <c r="BE57" s="1324"/>
      <c r="BF57" s="1324"/>
      <c r="BG57" s="1324"/>
      <c r="BH57" s="1324"/>
      <c r="BI57" s="1324"/>
      <c r="BJ57" s="1324"/>
      <c r="BK57" s="1324"/>
      <c r="BL57" s="1324"/>
      <c r="BM57" s="1324"/>
      <c r="BN57" s="1324"/>
      <c r="BO57" s="1324"/>
      <c r="BP57" s="1309">
        <v>57.1</v>
      </c>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13"/>
      <c r="DE57" s="408"/>
    </row>
    <row r="58" spans="1:109" s="402" customFormat="1" ht="13.2" x14ac:dyDescent="0.2">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625</v>
      </c>
    </row>
    <row r="64" spans="1:109" ht="13.2" x14ac:dyDescent="0.2">
      <c r="B64" s="387"/>
      <c r="G64" s="403"/>
      <c r="I64" s="405"/>
      <c r="J64" s="405"/>
      <c r="K64" s="405"/>
      <c r="L64" s="405"/>
      <c r="M64" s="405"/>
      <c r="N64" s="404"/>
      <c r="AM64" s="403"/>
      <c r="AN64" s="403" t="s">
        <v>624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10" t="s">
        <v>623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622</v>
      </c>
    </row>
    <row r="72" spans="2:107" ht="13.2" x14ac:dyDescent="0.2">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582</v>
      </c>
      <c r="BQ72" s="1323"/>
      <c r="BR72" s="1323"/>
      <c r="BS72" s="1323"/>
      <c r="BT72" s="1323"/>
      <c r="BU72" s="1323"/>
      <c r="BV72" s="1323"/>
      <c r="BW72" s="1323"/>
      <c r="BX72" s="1323" t="s">
        <v>583</v>
      </c>
      <c r="BY72" s="1323"/>
      <c r="BZ72" s="1323"/>
      <c r="CA72" s="1323"/>
      <c r="CB72" s="1323"/>
      <c r="CC72" s="1323"/>
      <c r="CD72" s="1323"/>
      <c r="CE72" s="1323"/>
      <c r="CF72" s="1323" t="s">
        <v>584</v>
      </c>
      <c r="CG72" s="1323"/>
      <c r="CH72" s="1323"/>
      <c r="CI72" s="1323"/>
      <c r="CJ72" s="1323"/>
      <c r="CK72" s="1323"/>
      <c r="CL72" s="1323"/>
      <c r="CM72" s="1323"/>
      <c r="CN72" s="1323" t="s">
        <v>585</v>
      </c>
      <c r="CO72" s="1323"/>
      <c r="CP72" s="1323"/>
      <c r="CQ72" s="1323"/>
      <c r="CR72" s="1323"/>
      <c r="CS72" s="1323"/>
      <c r="CT72" s="1323"/>
      <c r="CU72" s="1323"/>
      <c r="CV72" s="1323" t="s">
        <v>586</v>
      </c>
      <c r="CW72" s="1323"/>
      <c r="CX72" s="1323"/>
      <c r="CY72" s="1323"/>
      <c r="CZ72" s="1323"/>
      <c r="DA72" s="1323"/>
      <c r="DB72" s="1323"/>
      <c r="DC72" s="1323"/>
    </row>
    <row r="73" spans="2:107" ht="13.2" x14ac:dyDescent="0.2">
      <c r="B73" s="387"/>
      <c r="G73" s="1328"/>
      <c r="H73" s="1328"/>
      <c r="I73" s="1328"/>
      <c r="J73" s="1328"/>
      <c r="K73" s="1329"/>
      <c r="L73" s="1329"/>
      <c r="M73" s="1329"/>
      <c r="N73" s="1329"/>
      <c r="AM73" s="394"/>
      <c r="AN73" s="1324" t="s">
        <v>621</v>
      </c>
      <c r="AO73" s="1324"/>
      <c r="AP73" s="1324"/>
      <c r="AQ73" s="1324"/>
      <c r="AR73" s="1324"/>
      <c r="AS73" s="1324"/>
      <c r="AT73" s="1324"/>
      <c r="AU73" s="1324"/>
      <c r="AV73" s="1324"/>
      <c r="AW73" s="1324"/>
      <c r="AX73" s="1324"/>
      <c r="AY73" s="1324"/>
      <c r="AZ73" s="1324"/>
      <c r="BA73" s="1324"/>
      <c r="BB73" s="1324" t="s">
        <v>619</v>
      </c>
      <c r="BC73" s="1324"/>
      <c r="BD73" s="1324"/>
      <c r="BE73" s="1324"/>
      <c r="BF73" s="1324"/>
      <c r="BG73" s="1324"/>
      <c r="BH73" s="1324"/>
      <c r="BI73" s="1324"/>
      <c r="BJ73" s="1324"/>
      <c r="BK73" s="1324"/>
      <c r="BL73" s="1324"/>
      <c r="BM73" s="1324"/>
      <c r="BN73" s="1324"/>
      <c r="BO73" s="1324"/>
      <c r="BP73" s="1309">
        <v>34.799999999999997</v>
      </c>
      <c r="BQ73" s="1309"/>
      <c r="BR73" s="1309"/>
      <c r="BS73" s="1309"/>
      <c r="BT73" s="1309"/>
      <c r="BU73" s="1309"/>
      <c r="BV73" s="1309"/>
      <c r="BW73" s="1309"/>
      <c r="BX73" s="1309">
        <v>38.200000000000003</v>
      </c>
      <c r="BY73" s="1309"/>
      <c r="BZ73" s="1309"/>
      <c r="CA73" s="1309"/>
      <c r="CB73" s="1309"/>
      <c r="CC73" s="1309"/>
      <c r="CD73" s="1309"/>
      <c r="CE73" s="1309"/>
      <c r="CF73" s="1309">
        <v>57.8</v>
      </c>
      <c r="CG73" s="1309"/>
      <c r="CH73" s="1309"/>
      <c r="CI73" s="1309"/>
      <c r="CJ73" s="1309"/>
      <c r="CK73" s="1309"/>
      <c r="CL73" s="1309"/>
      <c r="CM73" s="1309"/>
      <c r="CN73" s="1309">
        <v>91.9</v>
      </c>
      <c r="CO73" s="1309"/>
      <c r="CP73" s="1309"/>
      <c r="CQ73" s="1309"/>
      <c r="CR73" s="1309"/>
      <c r="CS73" s="1309"/>
      <c r="CT73" s="1309"/>
      <c r="CU73" s="1309"/>
      <c r="CV73" s="1309">
        <v>103.1</v>
      </c>
      <c r="CW73" s="1309"/>
      <c r="CX73" s="1309"/>
      <c r="CY73" s="1309"/>
      <c r="CZ73" s="1309"/>
      <c r="DA73" s="1309"/>
      <c r="DB73" s="1309"/>
      <c r="DC73" s="1309"/>
    </row>
    <row r="74" spans="2:107" ht="13.2" x14ac:dyDescent="0.2">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618</v>
      </c>
      <c r="BC75" s="1324"/>
      <c r="BD75" s="1324"/>
      <c r="BE75" s="1324"/>
      <c r="BF75" s="1324"/>
      <c r="BG75" s="1324"/>
      <c r="BH75" s="1324"/>
      <c r="BI75" s="1324"/>
      <c r="BJ75" s="1324"/>
      <c r="BK75" s="1324"/>
      <c r="BL75" s="1324"/>
      <c r="BM75" s="1324"/>
      <c r="BN75" s="1324"/>
      <c r="BO75" s="1324"/>
      <c r="BP75" s="1309">
        <v>10.1</v>
      </c>
      <c r="BQ75" s="1309"/>
      <c r="BR75" s="1309"/>
      <c r="BS75" s="1309"/>
      <c r="BT75" s="1309"/>
      <c r="BU75" s="1309"/>
      <c r="BV75" s="1309"/>
      <c r="BW75" s="1309"/>
      <c r="BX75" s="1309">
        <v>10</v>
      </c>
      <c r="BY75" s="1309"/>
      <c r="BZ75" s="1309"/>
      <c r="CA75" s="1309"/>
      <c r="CB75" s="1309"/>
      <c r="CC75" s="1309"/>
      <c r="CD75" s="1309"/>
      <c r="CE75" s="1309"/>
      <c r="CF75" s="1309">
        <v>11</v>
      </c>
      <c r="CG75" s="1309"/>
      <c r="CH75" s="1309"/>
      <c r="CI75" s="1309"/>
      <c r="CJ75" s="1309"/>
      <c r="CK75" s="1309"/>
      <c r="CL75" s="1309"/>
      <c r="CM75" s="1309"/>
      <c r="CN75" s="1309">
        <v>12.7</v>
      </c>
      <c r="CO75" s="1309"/>
      <c r="CP75" s="1309"/>
      <c r="CQ75" s="1309"/>
      <c r="CR75" s="1309"/>
      <c r="CS75" s="1309"/>
      <c r="CT75" s="1309"/>
      <c r="CU75" s="1309"/>
      <c r="CV75" s="1309">
        <v>14.2</v>
      </c>
      <c r="CW75" s="1309"/>
      <c r="CX75" s="1309"/>
      <c r="CY75" s="1309"/>
      <c r="CZ75" s="1309"/>
      <c r="DA75" s="1309"/>
      <c r="DB75" s="1309"/>
      <c r="DC75" s="1309"/>
    </row>
    <row r="76" spans="2:107" ht="13.2" x14ac:dyDescent="0.2">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9"/>
      <c r="H77" s="1319"/>
      <c r="I77" s="1319"/>
      <c r="J77" s="1319"/>
      <c r="K77" s="1329"/>
      <c r="L77" s="1329"/>
      <c r="M77" s="1329"/>
      <c r="N77" s="1329"/>
      <c r="AN77" s="1323" t="s">
        <v>620</v>
      </c>
      <c r="AO77" s="1323"/>
      <c r="AP77" s="1323"/>
      <c r="AQ77" s="1323"/>
      <c r="AR77" s="1323"/>
      <c r="AS77" s="1323"/>
      <c r="AT77" s="1323"/>
      <c r="AU77" s="1323"/>
      <c r="AV77" s="1323"/>
      <c r="AW77" s="1323"/>
      <c r="AX77" s="1323"/>
      <c r="AY77" s="1323"/>
      <c r="AZ77" s="1323"/>
      <c r="BA77" s="1323"/>
      <c r="BB77" s="1324" t="s">
        <v>619</v>
      </c>
      <c r="BC77" s="1324"/>
      <c r="BD77" s="1324"/>
      <c r="BE77" s="1324"/>
      <c r="BF77" s="1324"/>
      <c r="BG77" s="1324"/>
      <c r="BH77" s="1324"/>
      <c r="BI77" s="1324"/>
      <c r="BJ77" s="1324"/>
      <c r="BK77" s="1324"/>
      <c r="BL77" s="1324"/>
      <c r="BM77" s="1324"/>
      <c r="BN77" s="1324"/>
      <c r="BO77" s="1324"/>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618</v>
      </c>
      <c r="BC79" s="1324"/>
      <c r="BD79" s="1324"/>
      <c r="BE79" s="1324"/>
      <c r="BF79" s="1324"/>
      <c r="BG79" s="1324"/>
      <c r="BH79" s="1324"/>
      <c r="BI79" s="1324"/>
      <c r="BJ79" s="1324"/>
      <c r="BK79" s="1324"/>
      <c r="BL79" s="1324"/>
      <c r="BM79" s="1324"/>
      <c r="BN79" s="1324"/>
      <c r="BO79" s="1324"/>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ht="13.2" x14ac:dyDescent="0.2">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VYBZEXR6M1yQT4CkuidYHlV9v6i9jIBtDYGghQcrdOjrhpvv82vT4gtzw2VXoxDsVygU+IljP0bMlfU0ta/koQ==" saltValue="mpNXzGw1bWftLtu4fWTlF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47C8-3559-46B7-97D0-F8564933EC60}">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528</v>
      </c>
    </row>
  </sheetData>
  <sheetProtection algorithmName="SHA-512" hashValue="xI1VjabA8rfFqXIeaRcID3gWbN2VaSR1LJX0ERndT89RxBQO8NVw5YBweuC56E2P7COWoE2gVBmR/ajLFOm7qw==" saltValue="wWADfnL2LIx6Z6S89ECZ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DC7B-DB62-449D-AE4E-8F5727595208}">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528</v>
      </c>
    </row>
  </sheetData>
  <sheetProtection algorithmName="SHA-512" hashValue="rIujy9XoDdbatfubU5v0syxZtOFyR57VzChYCd0+glXIZ0IagIOvq2CDJBgnBmtQ93vp1z1WB6bjHpwGUYkWVg==" saltValue="NRDuyLwX5ktqaq4ZYiXIo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579</v>
      </c>
      <c r="G2" s="157"/>
      <c r="H2" s="158"/>
    </row>
    <row r="3" spans="1:8" x14ac:dyDescent="0.2">
      <c r="A3" s="154" t="s">
        <v>572</v>
      </c>
      <c r="B3" s="159"/>
      <c r="C3" s="160"/>
      <c r="D3" s="161">
        <v>236246</v>
      </c>
      <c r="E3" s="162"/>
      <c r="F3" s="163">
        <v>287914</v>
      </c>
      <c r="G3" s="164"/>
      <c r="H3" s="165"/>
    </row>
    <row r="4" spans="1:8" x14ac:dyDescent="0.2">
      <c r="A4" s="166"/>
      <c r="B4" s="167"/>
      <c r="C4" s="168"/>
      <c r="D4" s="169">
        <v>178838</v>
      </c>
      <c r="E4" s="170"/>
      <c r="F4" s="171">
        <v>146531</v>
      </c>
      <c r="G4" s="172"/>
      <c r="H4" s="173"/>
    </row>
    <row r="5" spans="1:8" x14ac:dyDescent="0.2">
      <c r="A5" s="154" t="s">
        <v>574</v>
      </c>
      <c r="B5" s="159"/>
      <c r="C5" s="160"/>
      <c r="D5" s="161">
        <v>217748</v>
      </c>
      <c r="E5" s="162"/>
      <c r="F5" s="163">
        <v>310300</v>
      </c>
      <c r="G5" s="164"/>
      <c r="H5" s="165"/>
    </row>
    <row r="6" spans="1:8" x14ac:dyDescent="0.2">
      <c r="A6" s="166"/>
      <c r="B6" s="167"/>
      <c r="C6" s="168"/>
      <c r="D6" s="169">
        <v>144573</v>
      </c>
      <c r="E6" s="170"/>
      <c r="F6" s="171">
        <v>157576</v>
      </c>
      <c r="G6" s="172"/>
      <c r="H6" s="173"/>
    </row>
    <row r="7" spans="1:8" x14ac:dyDescent="0.2">
      <c r="A7" s="154" t="s">
        <v>575</v>
      </c>
      <c r="B7" s="159"/>
      <c r="C7" s="160"/>
      <c r="D7" s="161">
        <v>209921</v>
      </c>
      <c r="E7" s="162"/>
      <c r="F7" s="163">
        <v>317319</v>
      </c>
      <c r="G7" s="164"/>
      <c r="H7" s="165"/>
    </row>
    <row r="8" spans="1:8" x14ac:dyDescent="0.2">
      <c r="A8" s="166"/>
      <c r="B8" s="167"/>
      <c r="C8" s="168"/>
      <c r="D8" s="169">
        <v>115146</v>
      </c>
      <c r="E8" s="170"/>
      <c r="F8" s="171">
        <v>164214</v>
      </c>
      <c r="G8" s="172"/>
      <c r="H8" s="173"/>
    </row>
    <row r="9" spans="1:8" x14ac:dyDescent="0.2">
      <c r="A9" s="154" t="s">
        <v>576</v>
      </c>
      <c r="B9" s="159"/>
      <c r="C9" s="160"/>
      <c r="D9" s="161">
        <v>224129</v>
      </c>
      <c r="E9" s="162"/>
      <c r="F9" s="163">
        <v>289738</v>
      </c>
      <c r="G9" s="164"/>
      <c r="H9" s="165"/>
    </row>
    <row r="10" spans="1:8" x14ac:dyDescent="0.2">
      <c r="A10" s="166"/>
      <c r="B10" s="167"/>
      <c r="C10" s="168"/>
      <c r="D10" s="169">
        <v>139800</v>
      </c>
      <c r="E10" s="170"/>
      <c r="F10" s="171">
        <v>156238</v>
      </c>
      <c r="G10" s="172"/>
      <c r="H10" s="173"/>
    </row>
    <row r="11" spans="1:8" x14ac:dyDescent="0.2">
      <c r="A11" s="154" t="s">
        <v>577</v>
      </c>
      <c r="B11" s="159"/>
      <c r="C11" s="160"/>
      <c r="D11" s="161">
        <v>127399</v>
      </c>
      <c r="E11" s="162"/>
      <c r="F11" s="163">
        <v>316937</v>
      </c>
      <c r="G11" s="164"/>
      <c r="H11" s="165"/>
    </row>
    <row r="12" spans="1:8" x14ac:dyDescent="0.2">
      <c r="A12" s="166"/>
      <c r="B12" s="167"/>
      <c r="C12" s="174"/>
      <c r="D12" s="169">
        <v>46467</v>
      </c>
      <c r="E12" s="170"/>
      <c r="F12" s="171">
        <v>199150</v>
      </c>
      <c r="G12" s="172"/>
      <c r="H12" s="173"/>
    </row>
    <row r="13" spans="1:8" x14ac:dyDescent="0.2">
      <c r="A13" s="154"/>
      <c r="B13" s="159"/>
      <c r="C13" s="175"/>
      <c r="D13" s="176">
        <v>203089</v>
      </c>
      <c r="E13" s="177"/>
      <c r="F13" s="178">
        <v>304442</v>
      </c>
      <c r="G13" s="179"/>
      <c r="H13" s="165"/>
    </row>
    <row r="14" spans="1:8" x14ac:dyDescent="0.2">
      <c r="A14" s="166"/>
      <c r="B14" s="167"/>
      <c r="C14" s="168"/>
      <c r="D14" s="169">
        <v>124965</v>
      </c>
      <c r="E14" s="170"/>
      <c r="F14" s="171">
        <v>164742</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12.34</v>
      </c>
      <c r="C19" s="180">
        <f>ROUND(VALUE(SUBSTITUTE(実質収支比率等に係る経年分析!G$48,"▲","-")),2)</f>
        <v>9.0399999999999991</v>
      </c>
      <c r="D19" s="180">
        <f>ROUND(VALUE(SUBSTITUTE(実質収支比率等に係る経年分析!H$48,"▲","-")),2)</f>
        <v>11.85</v>
      </c>
      <c r="E19" s="180">
        <f>ROUND(VALUE(SUBSTITUTE(実質収支比率等に係る経年分析!I$48,"▲","-")),2)</f>
        <v>10.5</v>
      </c>
      <c r="F19" s="180">
        <f>ROUND(VALUE(SUBSTITUTE(実質収支比率等に係る経年分析!J$48,"▲","-")),2)</f>
        <v>7.22</v>
      </c>
    </row>
    <row r="20" spans="1:11" x14ac:dyDescent="0.2">
      <c r="A20" s="180" t="s">
        <v>56</v>
      </c>
      <c r="B20" s="180">
        <f>ROUND(VALUE(SUBSTITUTE(実質収支比率等に係る経年分析!F$47,"▲","-")),2)</f>
        <v>35.200000000000003</v>
      </c>
      <c r="C20" s="180">
        <f>ROUND(VALUE(SUBSTITUTE(実質収支比率等に係る経年分析!G$47,"▲","-")),2)</f>
        <v>36.159999999999997</v>
      </c>
      <c r="D20" s="180">
        <f>ROUND(VALUE(SUBSTITUTE(実質収支比率等に係る経年分析!H$47,"▲","-")),2)</f>
        <v>31.08</v>
      </c>
      <c r="E20" s="180">
        <f>ROUND(VALUE(SUBSTITUTE(実質収支比率等に係る経年分析!I$47,"▲","-")),2)</f>
        <v>23.42</v>
      </c>
      <c r="F20" s="180">
        <f>ROUND(VALUE(SUBSTITUTE(実質収支比率等に係る経年分析!J$47,"▲","-")),2)</f>
        <v>20.75</v>
      </c>
    </row>
    <row r="21" spans="1:11" x14ac:dyDescent="0.2">
      <c r="A21" s="180" t="s">
        <v>57</v>
      </c>
      <c r="B21" s="180">
        <f>IF(ISNUMBER(VALUE(SUBSTITUTE(実質収支比率等に係る経年分析!F$49,"▲","-"))),ROUND(VALUE(SUBSTITUTE(実質収支比率等に係る経年分析!F$49,"▲","-")),2),NA())</f>
        <v>2.2799999999999998</v>
      </c>
      <c r="C21" s="180">
        <f>IF(ISNUMBER(VALUE(SUBSTITUTE(実質収支比率等に係る経年分析!G$49,"▲","-"))),ROUND(VALUE(SUBSTITUTE(実質収支比率等に係る経年分析!G$49,"▲","-")),2),NA())</f>
        <v>-3.55</v>
      </c>
      <c r="D21" s="180">
        <f>IF(ISNUMBER(VALUE(SUBSTITUTE(実質収支比率等に係る経年分析!H$49,"▲","-"))),ROUND(VALUE(SUBSTITUTE(実質収支比率等に係る経年分析!H$49,"▲","-")),2),NA())</f>
        <v>-4.21</v>
      </c>
      <c r="E21" s="180">
        <f>IF(ISNUMBER(VALUE(SUBSTITUTE(実質収支比率等に係る経年分析!I$49,"▲","-"))),ROUND(VALUE(SUBSTITUTE(実質収支比率等に係る経年分析!I$49,"▲","-")),2),NA())</f>
        <v>-10.17</v>
      </c>
      <c r="F21" s="180">
        <f>IF(ISNUMBER(VALUE(SUBSTITUTE(実質収支比率等に係る経年分析!J$49,"▲","-"))),ROUND(VALUE(SUBSTITUTE(実質収支比率等に係る経年分析!J$49,"▲","-")),2),NA())</f>
        <v>-5.49</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簡易排水施設事業特別会計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簡易水道事業費特別会計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特定環境保全下水道事業特別会計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国民健康保険事業費特別会計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2">
      <c r="A35" s="181" t="str">
        <f>IF(連結実質赤字比率に係る赤字・黒字の構成分析!C$35="",NA(),連結実質赤字比率に係る赤字・黒字の構成分析!C$35)</f>
        <v>介護保険事業特別会計（保険事業勘定）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7.22</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404</v>
      </c>
      <c r="E42" s="182"/>
      <c r="F42" s="182"/>
      <c r="G42" s="182">
        <f>'実質公債費比率（分子）の構造'!L$52</f>
        <v>415</v>
      </c>
      <c r="H42" s="182"/>
      <c r="I42" s="182"/>
      <c r="J42" s="182">
        <f>'実質公債費比率（分子）の構造'!M$52</f>
        <v>403</v>
      </c>
      <c r="K42" s="182"/>
      <c r="L42" s="182"/>
      <c r="M42" s="182">
        <f>'実質公債費比率（分子）の構造'!N$52</f>
        <v>387</v>
      </c>
      <c r="N42" s="182"/>
      <c r="O42" s="182"/>
      <c r="P42" s="182">
        <f>'実質公債費比率（分子）の構造'!O$52</f>
        <v>397</v>
      </c>
    </row>
    <row r="43" spans="1:16" x14ac:dyDescent="0.2">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66</v>
      </c>
      <c r="B44" s="182">
        <f>'実質公債費比率（分子）の構造'!K$50</f>
        <v>7</v>
      </c>
      <c r="C44" s="182"/>
      <c r="D44" s="182"/>
      <c r="E44" s="182">
        <f>'実質公債費比率（分子）の構造'!L$50</f>
        <v>5</v>
      </c>
      <c r="F44" s="182"/>
      <c r="G44" s="182"/>
      <c r="H44" s="182">
        <f>'実質公債費比率（分子）の構造'!M$50</f>
        <v>3</v>
      </c>
      <c r="I44" s="182"/>
      <c r="J44" s="182"/>
      <c r="K44" s="182">
        <f>'実質公債費比率（分子）の構造'!N$50</f>
        <v>0</v>
      </c>
      <c r="L44" s="182"/>
      <c r="M44" s="182"/>
      <c r="N44" s="182">
        <f>'実質公債費比率（分子）の構造'!O$50</f>
        <v>0</v>
      </c>
      <c r="O44" s="182"/>
      <c r="P44" s="182"/>
    </row>
    <row r="45" spans="1:16" x14ac:dyDescent="0.2">
      <c r="A45" s="182" t="s">
        <v>67</v>
      </c>
      <c r="B45" s="182">
        <f>'実質公債費比率（分子）の構造'!K$49</f>
        <v>6</v>
      </c>
      <c r="C45" s="182"/>
      <c r="D45" s="182"/>
      <c r="E45" s="182">
        <f>'実質公債費比率（分子）の構造'!L$49</f>
        <v>5</v>
      </c>
      <c r="F45" s="182"/>
      <c r="G45" s="182"/>
      <c r="H45" s="182">
        <f>'実質公債費比率（分子）の構造'!M$49</f>
        <v>12</v>
      </c>
      <c r="I45" s="182"/>
      <c r="J45" s="182"/>
      <c r="K45" s="182">
        <f>'実質公債費比率（分子）の構造'!N$49</f>
        <v>9</v>
      </c>
      <c r="L45" s="182"/>
      <c r="M45" s="182"/>
      <c r="N45" s="182">
        <f>'実質公債費比率（分子）の構造'!O$49</f>
        <v>9</v>
      </c>
      <c r="O45" s="182"/>
      <c r="P45" s="182"/>
    </row>
    <row r="46" spans="1:16" x14ac:dyDescent="0.2">
      <c r="A46" s="182" t="s">
        <v>68</v>
      </c>
      <c r="B46" s="182">
        <f>'実質公債費比率（分子）の構造'!K$48</f>
        <v>154</v>
      </c>
      <c r="C46" s="182"/>
      <c r="D46" s="182"/>
      <c r="E46" s="182">
        <f>'実質公債費比率（分子）の構造'!L$48</f>
        <v>144</v>
      </c>
      <c r="F46" s="182"/>
      <c r="G46" s="182"/>
      <c r="H46" s="182">
        <f>'実質公債費比率（分子）の構造'!M$48</f>
        <v>202</v>
      </c>
      <c r="I46" s="182"/>
      <c r="J46" s="182"/>
      <c r="K46" s="182">
        <f>'実質公債費比率（分子）の構造'!N$48</f>
        <v>222</v>
      </c>
      <c r="L46" s="182"/>
      <c r="M46" s="182"/>
      <c r="N46" s="182">
        <f>'実質公債費比率（分子）の構造'!O$48</f>
        <v>236</v>
      </c>
      <c r="O46" s="182"/>
      <c r="P46" s="182"/>
    </row>
    <row r="47" spans="1:16" x14ac:dyDescent="0.2">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392</v>
      </c>
      <c r="C49" s="182"/>
      <c r="D49" s="182"/>
      <c r="E49" s="182">
        <f>'実質公債費比率（分子）の構造'!L$45</f>
        <v>418</v>
      </c>
      <c r="F49" s="182"/>
      <c r="G49" s="182"/>
      <c r="H49" s="182">
        <f>'実質公債費比率（分子）の構造'!M$45</f>
        <v>401</v>
      </c>
      <c r="I49" s="182"/>
      <c r="J49" s="182"/>
      <c r="K49" s="182">
        <f>'実質公債費比率（分子）の構造'!N$45</f>
        <v>372</v>
      </c>
      <c r="L49" s="182"/>
      <c r="M49" s="182"/>
      <c r="N49" s="182">
        <f>'実質公債費比率（分子）の構造'!O$45</f>
        <v>373</v>
      </c>
      <c r="O49" s="182"/>
      <c r="P49" s="182"/>
    </row>
    <row r="50" spans="1:16" x14ac:dyDescent="0.2">
      <c r="A50" s="182" t="s">
        <v>72</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157</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221</v>
      </c>
      <c r="P50" s="182" t="e">
        <f>NA()</f>
        <v>#N/A</v>
      </c>
    </row>
    <row r="53" spans="1:16" x14ac:dyDescent="0.2">
      <c r="A53" s="150" t="s">
        <v>73</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43</v>
      </c>
      <c r="B56" s="181"/>
      <c r="C56" s="181"/>
      <c r="D56" s="181">
        <f>'将来負担比率（分子）の構造'!I$52</f>
        <v>4244</v>
      </c>
      <c r="E56" s="181"/>
      <c r="F56" s="181"/>
      <c r="G56" s="181">
        <f>'将来負担比率（分子）の構造'!J$52</f>
        <v>4372</v>
      </c>
      <c r="H56" s="181"/>
      <c r="I56" s="181"/>
      <c r="J56" s="181">
        <f>'将来負担比率（分子）の構造'!K$52</f>
        <v>4353</v>
      </c>
      <c r="K56" s="181"/>
      <c r="L56" s="181"/>
      <c r="M56" s="181">
        <f>'将来負担比率（分子）の構造'!L$52</f>
        <v>4327</v>
      </c>
      <c r="N56" s="181"/>
      <c r="O56" s="181"/>
      <c r="P56" s="181">
        <f>'将来負担比率（分子）の構造'!M$52</f>
        <v>4269</v>
      </c>
    </row>
    <row r="57" spans="1:16" x14ac:dyDescent="0.2">
      <c r="A57" s="181" t="s">
        <v>42</v>
      </c>
      <c r="B57" s="181"/>
      <c r="C57" s="181"/>
      <c r="D57" s="181">
        <f>'将来負担比率（分子）の構造'!I$51</f>
        <v>187</v>
      </c>
      <c r="E57" s="181"/>
      <c r="F57" s="181"/>
      <c r="G57" s="181">
        <f>'将来負担比率（分子）の構造'!J$51</f>
        <v>156</v>
      </c>
      <c r="H57" s="181"/>
      <c r="I57" s="181"/>
      <c r="J57" s="181">
        <f>'将来負担比率（分子）の構造'!K$51</f>
        <v>150</v>
      </c>
      <c r="K57" s="181"/>
      <c r="L57" s="181"/>
      <c r="M57" s="181">
        <f>'将来負担比率（分子）の構造'!L$51</f>
        <v>144</v>
      </c>
      <c r="N57" s="181"/>
      <c r="O57" s="181"/>
      <c r="P57" s="181">
        <f>'将来負担比率（分子）の構造'!M$51</f>
        <v>136</v>
      </c>
    </row>
    <row r="58" spans="1:16" x14ac:dyDescent="0.2">
      <c r="A58" s="181" t="s">
        <v>41</v>
      </c>
      <c r="B58" s="181"/>
      <c r="C58" s="181"/>
      <c r="D58" s="181">
        <f>'将来負担比率（分子）の構造'!I$50</f>
        <v>1603</v>
      </c>
      <c r="E58" s="181"/>
      <c r="F58" s="181"/>
      <c r="G58" s="181">
        <f>'将来負担比率（分子）の構造'!J$50</f>
        <v>1464</v>
      </c>
      <c r="H58" s="181"/>
      <c r="I58" s="181"/>
      <c r="J58" s="181">
        <f>'将来負担比率（分子）の構造'!K$50</f>
        <v>1240</v>
      </c>
      <c r="K58" s="181"/>
      <c r="L58" s="181"/>
      <c r="M58" s="181">
        <f>'将来負担比率（分子）の構造'!L$50</f>
        <v>997</v>
      </c>
      <c r="N58" s="181"/>
      <c r="O58" s="181"/>
      <c r="P58" s="181">
        <f>'将来負担比率（分子）の構造'!M$50</f>
        <v>956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443</v>
      </c>
      <c r="C62" s="181"/>
      <c r="D62" s="181"/>
      <c r="E62" s="181">
        <f>'将来負担比率（分子）の構造'!J$45</f>
        <v>412</v>
      </c>
      <c r="F62" s="181"/>
      <c r="G62" s="181"/>
      <c r="H62" s="181">
        <f>'将来負担比率（分子）の構造'!K$45</f>
        <v>387</v>
      </c>
      <c r="I62" s="181"/>
      <c r="J62" s="181"/>
      <c r="K62" s="181">
        <f>'将来負担比率（分子）の構造'!L$45</f>
        <v>356</v>
      </c>
      <c r="L62" s="181"/>
      <c r="M62" s="181"/>
      <c r="N62" s="181">
        <f>'将来負担比率（分子）の構造'!M$45</f>
        <v>343</v>
      </c>
      <c r="O62" s="181"/>
      <c r="P62" s="181"/>
    </row>
    <row r="63" spans="1:16" x14ac:dyDescent="0.2">
      <c r="A63" s="181" t="s">
        <v>34</v>
      </c>
      <c r="B63" s="181">
        <f>'将来負担比率（分子）の構造'!I$44</f>
        <v>2</v>
      </c>
      <c r="C63" s="181"/>
      <c r="D63" s="181"/>
      <c r="E63" s="181">
        <f>'将来負担比率（分子）の構造'!J$44</f>
        <v>35</v>
      </c>
      <c r="F63" s="181"/>
      <c r="G63" s="181"/>
      <c r="H63" s="181">
        <f>'将来負担比率（分子）の構造'!K$44</f>
        <v>35</v>
      </c>
      <c r="I63" s="181"/>
      <c r="J63" s="181"/>
      <c r="K63" s="181">
        <f>'将来負担比率（分子）の構造'!L$44</f>
        <v>47</v>
      </c>
      <c r="L63" s="181"/>
      <c r="M63" s="181"/>
      <c r="N63" s="181">
        <f>'将来負担比率（分子）の構造'!M$44</f>
        <v>92</v>
      </c>
      <c r="O63" s="181"/>
      <c r="P63" s="181"/>
    </row>
    <row r="64" spans="1:16" x14ac:dyDescent="0.2">
      <c r="A64" s="181" t="s">
        <v>33</v>
      </c>
      <c r="B64" s="181">
        <f>'将来負担比率（分子）の構造'!I$43</f>
        <v>1919</v>
      </c>
      <c r="C64" s="181"/>
      <c r="D64" s="181"/>
      <c r="E64" s="181">
        <f>'将来負担比率（分子）の構造'!J$43</f>
        <v>1774</v>
      </c>
      <c r="F64" s="181"/>
      <c r="G64" s="181"/>
      <c r="H64" s="181">
        <f>'将来負担比率（分子）の構造'!K$43</f>
        <v>1779</v>
      </c>
      <c r="I64" s="181"/>
      <c r="J64" s="181"/>
      <c r="K64" s="181">
        <f>'将来負担比率（分子）の構造'!L$43</f>
        <v>1896</v>
      </c>
      <c r="L64" s="181"/>
      <c r="M64" s="181"/>
      <c r="N64" s="181">
        <f>'将来負担比率（分子）の構造'!M$43</f>
        <v>1984</v>
      </c>
      <c r="O64" s="181"/>
      <c r="P64" s="181"/>
    </row>
    <row r="65" spans="1:16" x14ac:dyDescent="0.2">
      <c r="A65" s="181" t="s">
        <v>32</v>
      </c>
      <c r="B65" s="181">
        <f>'将来負担比率（分子）の構造'!I$42</f>
        <v>9</v>
      </c>
      <c r="C65" s="181"/>
      <c r="D65" s="181"/>
      <c r="E65" s="181">
        <f>'将来負担比率（分子）の構造'!J$42</f>
        <v>4</v>
      </c>
      <c r="F65" s="181"/>
      <c r="G65" s="181"/>
      <c r="H65" s="181">
        <f>'将来負担比率（分子）の構造'!K$42</f>
        <v>1</v>
      </c>
      <c r="I65" s="181"/>
      <c r="J65" s="181"/>
      <c r="K65" s="181">
        <f>'将来負担比率（分子）の構造'!L$42</f>
        <v>1</v>
      </c>
      <c r="L65" s="181"/>
      <c r="M65" s="181"/>
      <c r="N65" s="181">
        <f>'将来負担比率（分子）の構造'!M$42</f>
        <v>0</v>
      </c>
      <c r="O65" s="181"/>
      <c r="P65" s="181"/>
    </row>
    <row r="66" spans="1:16" x14ac:dyDescent="0.2">
      <c r="A66" s="181" t="s">
        <v>31</v>
      </c>
      <c r="B66" s="181">
        <f>'将来負担比率（分子）の構造'!I$41</f>
        <v>4243</v>
      </c>
      <c r="C66" s="181"/>
      <c r="D66" s="181"/>
      <c r="E66" s="181">
        <f>'将来負担比率（分子）の構造'!J$41</f>
        <v>4385</v>
      </c>
      <c r="F66" s="181"/>
      <c r="G66" s="181"/>
      <c r="H66" s="181">
        <f>'将来負担比率（分子）の構造'!K$41</f>
        <v>4434</v>
      </c>
      <c r="I66" s="181"/>
      <c r="J66" s="181"/>
      <c r="K66" s="181">
        <f>'将来負担比率（分子）の構造'!L$41</f>
        <v>4554</v>
      </c>
      <c r="L66" s="181"/>
      <c r="M66" s="181"/>
      <c r="N66" s="181">
        <f>'将来負担比率（分子）の構造'!M$41</f>
        <v>4512</v>
      </c>
      <c r="O66" s="181"/>
      <c r="P66" s="181"/>
    </row>
    <row r="67" spans="1:16" x14ac:dyDescent="0.2">
      <c r="A67" s="181" t="s">
        <v>76</v>
      </c>
      <c r="B67" s="181" t="e">
        <f>NA()</f>
        <v>#N/A</v>
      </c>
      <c r="C67" s="181">
        <f>IF(ISNUMBER('将来負担比率（分子）の構造'!I$53), IF('将来負担比率（分子）の構造'!I$53 &lt; 0, 0, '将来負担比率（分子）の構造'!I$53), NA())</f>
        <v>583</v>
      </c>
      <c r="D67" s="181" t="e">
        <f>NA()</f>
        <v>#N/A</v>
      </c>
      <c r="E67" s="181" t="e">
        <f>NA()</f>
        <v>#N/A</v>
      </c>
      <c r="F67" s="181">
        <f>IF(ISNUMBER('将来負担比率（分子）の構造'!J$53), IF('将来負担比率（分子）の構造'!J$53 &lt; 0, 0, '将来負担比率（分子）の構造'!J$53), NA())</f>
        <v>617</v>
      </c>
      <c r="G67" s="181" t="e">
        <f>NA()</f>
        <v>#N/A</v>
      </c>
      <c r="H67" s="181" t="e">
        <f>NA()</f>
        <v>#N/A</v>
      </c>
      <c r="I67" s="181">
        <f>IF(ISNUMBER('将来負担比率（分子）の構造'!K$53), IF('将来負担比率（分子）の構造'!K$53 &lt; 0, 0, '将来負担比率（分子）の構造'!K$53), NA())</f>
        <v>893</v>
      </c>
      <c r="J67" s="181" t="e">
        <f>NA()</f>
        <v>#N/A</v>
      </c>
      <c r="K67" s="181" t="e">
        <f>NA()</f>
        <v>#N/A</v>
      </c>
      <c r="L67" s="181">
        <f>IF(ISNUMBER('将来負担比率（分子）の構造'!L$53), IF('将来負担比率（分子）の構造'!L$53 &lt; 0, 0, '将来負担比率（分子）の構造'!L$53), NA())</f>
        <v>1385</v>
      </c>
      <c r="M67" s="181" t="e">
        <f>NA()</f>
        <v>#N/A</v>
      </c>
      <c r="N67" s="181" t="e">
        <f>NA()</f>
        <v>#N/A</v>
      </c>
      <c r="O67" s="181">
        <f>IF(ISNUMBER('将来負担比率（分子）の構造'!M$53), IF('将来負担比率（分子）の構造'!M$53 &lt; 0, 0, '将来負担比率（分子）の構造'!M$53), NA())</f>
        <v>1570</v>
      </c>
      <c r="P67" s="181" t="e">
        <f>NA()</f>
        <v>#N/A</v>
      </c>
    </row>
    <row r="70" spans="1:16" x14ac:dyDescent="0.2">
      <c r="A70" s="183" t="s">
        <v>77</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78</v>
      </c>
      <c r="B72" s="185">
        <f>基金残高に係る経年分析!F55</f>
        <v>600</v>
      </c>
      <c r="C72" s="185">
        <f>基金残高に係る経年分析!G55</f>
        <v>440</v>
      </c>
      <c r="D72" s="185">
        <f>基金残高に係る経年分析!H55</f>
        <v>395</v>
      </c>
    </row>
    <row r="73" spans="1:16" x14ac:dyDescent="0.2">
      <c r="A73" s="184" t="s">
        <v>79</v>
      </c>
      <c r="B73" s="185">
        <f>基金残高に係る経年分析!F56</f>
        <v>87</v>
      </c>
      <c r="C73" s="185">
        <f>基金残高に係る経年分析!G56</f>
        <v>85</v>
      </c>
      <c r="D73" s="185">
        <f>基金残高に係る経年分析!H56</f>
        <v>84</v>
      </c>
    </row>
    <row r="74" spans="1:16" x14ac:dyDescent="0.2">
      <c r="A74" s="184" t="s">
        <v>80</v>
      </c>
      <c r="B74" s="185">
        <f>基金残高に係る経年分析!F57</f>
        <v>464</v>
      </c>
      <c r="C74" s="185">
        <f>基金残高に係る経年分析!G57</f>
        <v>375</v>
      </c>
      <c r="D74" s="185">
        <f>基金残高に係る経年分析!H57</f>
        <v>361</v>
      </c>
    </row>
  </sheetData>
  <sheetProtection algorithmName="SHA-512" hashValue="iC5HzAfiG0b0KFzQlVQr1rOoeofw1DezPcia2Su21L2h/mGMwBXUuPbyeE0TFoh0pxdrtoJJrp1qwrwgWgqveQ==" saltValue="wkrOauWZVPp39tJliOpk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221</v>
      </c>
      <c r="DI1" s="660"/>
      <c r="DJ1" s="660"/>
      <c r="DK1" s="660"/>
      <c r="DL1" s="660"/>
      <c r="DM1" s="660"/>
      <c r="DN1" s="661"/>
      <c r="DO1" s="226"/>
      <c r="DP1" s="659" t="s">
        <v>222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227</v>
      </c>
      <c r="S4" s="663"/>
      <c r="T4" s="663"/>
      <c r="U4" s="663"/>
      <c r="V4" s="663"/>
      <c r="W4" s="663"/>
      <c r="X4" s="663"/>
      <c r="Y4" s="664"/>
      <c r="Z4" s="662" t="s">
        <v>228</v>
      </c>
      <c r="AA4" s="663"/>
      <c r="AB4" s="663"/>
      <c r="AC4" s="664"/>
      <c r="AD4" s="662" t="s">
        <v>229</v>
      </c>
      <c r="AE4" s="663"/>
      <c r="AF4" s="663"/>
      <c r="AG4" s="663"/>
      <c r="AH4" s="663"/>
      <c r="AI4" s="663"/>
      <c r="AJ4" s="663"/>
      <c r="AK4" s="664"/>
      <c r="AL4" s="662" t="s">
        <v>228</v>
      </c>
      <c r="AM4" s="663"/>
      <c r="AN4" s="663"/>
      <c r="AO4" s="664"/>
      <c r="AP4" s="668" t="s">
        <v>230</v>
      </c>
      <c r="AQ4" s="668"/>
      <c r="AR4" s="668"/>
      <c r="AS4" s="668"/>
      <c r="AT4" s="668"/>
      <c r="AU4" s="668"/>
      <c r="AV4" s="668"/>
      <c r="AW4" s="668"/>
      <c r="AX4" s="668"/>
      <c r="AY4" s="668"/>
      <c r="AZ4" s="668"/>
      <c r="BA4" s="668"/>
      <c r="BB4" s="668"/>
      <c r="BC4" s="668"/>
      <c r="BD4" s="668"/>
      <c r="BE4" s="668"/>
      <c r="BF4" s="668"/>
      <c r="BG4" s="668" t="s">
        <v>231</v>
      </c>
      <c r="BH4" s="668"/>
      <c r="BI4" s="668"/>
      <c r="BJ4" s="668"/>
      <c r="BK4" s="668"/>
      <c r="BL4" s="668"/>
      <c r="BM4" s="668"/>
      <c r="BN4" s="668"/>
      <c r="BO4" s="668" t="s">
        <v>228</v>
      </c>
      <c r="BP4" s="668"/>
      <c r="BQ4" s="668"/>
      <c r="BR4" s="668"/>
      <c r="BS4" s="668" t="s">
        <v>232</v>
      </c>
      <c r="BT4" s="668"/>
      <c r="BU4" s="668"/>
      <c r="BV4" s="668"/>
      <c r="BW4" s="668"/>
      <c r="BX4" s="668"/>
      <c r="BY4" s="668"/>
      <c r="BZ4" s="668"/>
      <c r="CA4" s="668"/>
      <c r="CB4" s="668"/>
      <c r="CD4" s="665" t="s">
        <v>233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234</v>
      </c>
      <c r="C5" s="670"/>
      <c r="D5" s="670"/>
      <c r="E5" s="670"/>
      <c r="F5" s="670"/>
      <c r="G5" s="670"/>
      <c r="H5" s="670"/>
      <c r="I5" s="670"/>
      <c r="J5" s="670"/>
      <c r="K5" s="670"/>
      <c r="L5" s="670"/>
      <c r="M5" s="670"/>
      <c r="N5" s="670"/>
      <c r="O5" s="670"/>
      <c r="P5" s="670"/>
      <c r="Q5" s="671"/>
      <c r="R5" s="672">
        <v>550167</v>
      </c>
      <c r="S5" s="673"/>
      <c r="T5" s="673"/>
      <c r="U5" s="673"/>
      <c r="V5" s="673"/>
      <c r="W5" s="673"/>
      <c r="X5" s="673"/>
      <c r="Y5" s="674"/>
      <c r="Z5" s="675">
        <v>17.899999999999999</v>
      </c>
      <c r="AA5" s="675"/>
      <c r="AB5" s="675"/>
      <c r="AC5" s="675"/>
      <c r="AD5" s="676">
        <v>550167</v>
      </c>
      <c r="AE5" s="676"/>
      <c r="AF5" s="676"/>
      <c r="AG5" s="676"/>
      <c r="AH5" s="676"/>
      <c r="AI5" s="676"/>
      <c r="AJ5" s="676"/>
      <c r="AK5" s="676"/>
      <c r="AL5" s="677">
        <v>28.7</v>
      </c>
      <c r="AM5" s="678"/>
      <c r="AN5" s="678"/>
      <c r="AO5" s="679"/>
      <c r="AP5" s="669" t="s">
        <v>235</v>
      </c>
      <c r="AQ5" s="670"/>
      <c r="AR5" s="670"/>
      <c r="AS5" s="670"/>
      <c r="AT5" s="670"/>
      <c r="AU5" s="670"/>
      <c r="AV5" s="670"/>
      <c r="AW5" s="670"/>
      <c r="AX5" s="670"/>
      <c r="AY5" s="670"/>
      <c r="AZ5" s="670"/>
      <c r="BA5" s="670"/>
      <c r="BB5" s="670"/>
      <c r="BC5" s="670"/>
      <c r="BD5" s="670"/>
      <c r="BE5" s="670"/>
      <c r="BF5" s="671"/>
      <c r="BG5" s="683">
        <v>496113</v>
      </c>
      <c r="BH5" s="684"/>
      <c r="BI5" s="684"/>
      <c r="BJ5" s="684"/>
      <c r="BK5" s="684"/>
      <c r="BL5" s="684"/>
      <c r="BM5" s="684"/>
      <c r="BN5" s="685"/>
      <c r="BO5" s="686">
        <v>90.2</v>
      </c>
      <c r="BP5" s="686"/>
      <c r="BQ5" s="686"/>
      <c r="BR5" s="686"/>
      <c r="BS5" s="687" t="s">
        <v>180</v>
      </c>
      <c r="BT5" s="687"/>
      <c r="BU5" s="687"/>
      <c r="BV5" s="687"/>
      <c r="BW5" s="687"/>
      <c r="BX5" s="687"/>
      <c r="BY5" s="687"/>
      <c r="BZ5" s="687"/>
      <c r="CA5" s="687"/>
      <c r="CB5" s="691"/>
      <c r="CD5" s="665" t="s">
        <v>230</v>
      </c>
      <c r="CE5" s="666"/>
      <c r="CF5" s="666"/>
      <c r="CG5" s="666"/>
      <c r="CH5" s="666"/>
      <c r="CI5" s="666"/>
      <c r="CJ5" s="666"/>
      <c r="CK5" s="666"/>
      <c r="CL5" s="666"/>
      <c r="CM5" s="666"/>
      <c r="CN5" s="666"/>
      <c r="CO5" s="666"/>
      <c r="CP5" s="666"/>
      <c r="CQ5" s="667"/>
      <c r="CR5" s="665" t="s">
        <v>236</v>
      </c>
      <c r="CS5" s="666"/>
      <c r="CT5" s="666"/>
      <c r="CU5" s="666"/>
      <c r="CV5" s="666"/>
      <c r="CW5" s="666"/>
      <c r="CX5" s="666"/>
      <c r="CY5" s="667"/>
      <c r="CZ5" s="665" t="s">
        <v>228</v>
      </c>
      <c r="DA5" s="666"/>
      <c r="DB5" s="666"/>
      <c r="DC5" s="667"/>
      <c r="DD5" s="665" t="s">
        <v>237</v>
      </c>
      <c r="DE5" s="666"/>
      <c r="DF5" s="666"/>
      <c r="DG5" s="666"/>
      <c r="DH5" s="666"/>
      <c r="DI5" s="666"/>
      <c r="DJ5" s="666"/>
      <c r="DK5" s="666"/>
      <c r="DL5" s="666"/>
      <c r="DM5" s="666"/>
      <c r="DN5" s="666"/>
      <c r="DO5" s="666"/>
      <c r="DP5" s="667"/>
      <c r="DQ5" s="665" t="s">
        <v>238</v>
      </c>
      <c r="DR5" s="666"/>
      <c r="DS5" s="666"/>
      <c r="DT5" s="666"/>
      <c r="DU5" s="666"/>
      <c r="DV5" s="666"/>
      <c r="DW5" s="666"/>
      <c r="DX5" s="666"/>
      <c r="DY5" s="666"/>
      <c r="DZ5" s="666"/>
      <c r="EA5" s="666"/>
      <c r="EB5" s="666"/>
      <c r="EC5" s="667"/>
    </row>
    <row r="6" spans="2:143" ht="11.25" customHeight="1" x14ac:dyDescent="0.2">
      <c r="B6" s="680" t="s">
        <v>239</v>
      </c>
      <c r="C6" s="681"/>
      <c r="D6" s="681"/>
      <c r="E6" s="681"/>
      <c r="F6" s="681"/>
      <c r="G6" s="681"/>
      <c r="H6" s="681"/>
      <c r="I6" s="681"/>
      <c r="J6" s="681"/>
      <c r="K6" s="681"/>
      <c r="L6" s="681"/>
      <c r="M6" s="681"/>
      <c r="N6" s="681"/>
      <c r="O6" s="681"/>
      <c r="P6" s="681"/>
      <c r="Q6" s="682"/>
      <c r="R6" s="683">
        <v>28779</v>
      </c>
      <c r="S6" s="684"/>
      <c r="T6" s="684"/>
      <c r="U6" s="684"/>
      <c r="V6" s="684"/>
      <c r="W6" s="684"/>
      <c r="X6" s="684"/>
      <c r="Y6" s="685"/>
      <c r="Z6" s="686">
        <v>0.9</v>
      </c>
      <c r="AA6" s="686"/>
      <c r="AB6" s="686"/>
      <c r="AC6" s="686"/>
      <c r="AD6" s="687">
        <v>28779</v>
      </c>
      <c r="AE6" s="687"/>
      <c r="AF6" s="687"/>
      <c r="AG6" s="687"/>
      <c r="AH6" s="687"/>
      <c r="AI6" s="687"/>
      <c r="AJ6" s="687"/>
      <c r="AK6" s="687"/>
      <c r="AL6" s="688">
        <v>1.5</v>
      </c>
      <c r="AM6" s="689"/>
      <c r="AN6" s="689"/>
      <c r="AO6" s="690"/>
      <c r="AP6" s="680" t="s">
        <v>240</v>
      </c>
      <c r="AQ6" s="681"/>
      <c r="AR6" s="681"/>
      <c r="AS6" s="681"/>
      <c r="AT6" s="681"/>
      <c r="AU6" s="681"/>
      <c r="AV6" s="681"/>
      <c r="AW6" s="681"/>
      <c r="AX6" s="681"/>
      <c r="AY6" s="681"/>
      <c r="AZ6" s="681"/>
      <c r="BA6" s="681"/>
      <c r="BB6" s="681"/>
      <c r="BC6" s="681"/>
      <c r="BD6" s="681"/>
      <c r="BE6" s="681"/>
      <c r="BF6" s="682"/>
      <c r="BG6" s="683">
        <v>496113</v>
      </c>
      <c r="BH6" s="684"/>
      <c r="BI6" s="684"/>
      <c r="BJ6" s="684"/>
      <c r="BK6" s="684"/>
      <c r="BL6" s="684"/>
      <c r="BM6" s="684"/>
      <c r="BN6" s="685"/>
      <c r="BO6" s="686">
        <v>90.2</v>
      </c>
      <c r="BP6" s="686"/>
      <c r="BQ6" s="686"/>
      <c r="BR6" s="686"/>
      <c r="BS6" s="687" t="s">
        <v>132</v>
      </c>
      <c r="BT6" s="687"/>
      <c r="BU6" s="687"/>
      <c r="BV6" s="687"/>
      <c r="BW6" s="687"/>
      <c r="BX6" s="687"/>
      <c r="BY6" s="687"/>
      <c r="BZ6" s="687"/>
      <c r="CA6" s="687"/>
      <c r="CB6" s="691"/>
      <c r="CD6" s="694" t="s">
        <v>241</v>
      </c>
      <c r="CE6" s="695"/>
      <c r="CF6" s="695"/>
      <c r="CG6" s="695"/>
      <c r="CH6" s="695"/>
      <c r="CI6" s="695"/>
      <c r="CJ6" s="695"/>
      <c r="CK6" s="695"/>
      <c r="CL6" s="695"/>
      <c r="CM6" s="695"/>
      <c r="CN6" s="695"/>
      <c r="CO6" s="695"/>
      <c r="CP6" s="695"/>
      <c r="CQ6" s="696"/>
      <c r="CR6" s="683">
        <v>65441</v>
      </c>
      <c r="CS6" s="684"/>
      <c r="CT6" s="684"/>
      <c r="CU6" s="684"/>
      <c r="CV6" s="684"/>
      <c r="CW6" s="684"/>
      <c r="CX6" s="684"/>
      <c r="CY6" s="685"/>
      <c r="CZ6" s="677">
        <v>2.2000000000000002</v>
      </c>
      <c r="DA6" s="678"/>
      <c r="DB6" s="678"/>
      <c r="DC6" s="697"/>
      <c r="DD6" s="692" t="s">
        <v>242</v>
      </c>
      <c r="DE6" s="684"/>
      <c r="DF6" s="684"/>
      <c r="DG6" s="684"/>
      <c r="DH6" s="684"/>
      <c r="DI6" s="684"/>
      <c r="DJ6" s="684"/>
      <c r="DK6" s="684"/>
      <c r="DL6" s="684"/>
      <c r="DM6" s="684"/>
      <c r="DN6" s="684"/>
      <c r="DO6" s="684"/>
      <c r="DP6" s="685"/>
      <c r="DQ6" s="692">
        <v>65441</v>
      </c>
      <c r="DR6" s="684"/>
      <c r="DS6" s="684"/>
      <c r="DT6" s="684"/>
      <c r="DU6" s="684"/>
      <c r="DV6" s="684"/>
      <c r="DW6" s="684"/>
      <c r="DX6" s="684"/>
      <c r="DY6" s="684"/>
      <c r="DZ6" s="684"/>
      <c r="EA6" s="684"/>
      <c r="EB6" s="684"/>
      <c r="EC6" s="693"/>
    </row>
    <row r="7" spans="2:143" ht="11.25" customHeight="1" x14ac:dyDescent="0.2">
      <c r="B7" s="680" t="s">
        <v>243</v>
      </c>
      <c r="C7" s="681"/>
      <c r="D7" s="681"/>
      <c r="E7" s="681"/>
      <c r="F7" s="681"/>
      <c r="G7" s="681"/>
      <c r="H7" s="681"/>
      <c r="I7" s="681"/>
      <c r="J7" s="681"/>
      <c r="K7" s="681"/>
      <c r="L7" s="681"/>
      <c r="M7" s="681"/>
      <c r="N7" s="681"/>
      <c r="O7" s="681"/>
      <c r="P7" s="681"/>
      <c r="Q7" s="682"/>
      <c r="R7" s="683">
        <v>157</v>
      </c>
      <c r="S7" s="684"/>
      <c r="T7" s="684"/>
      <c r="U7" s="684"/>
      <c r="V7" s="684"/>
      <c r="W7" s="684"/>
      <c r="X7" s="684"/>
      <c r="Y7" s="685"/>
      <c r="Z7" s="686">
        <v>0</v>
      </c>
      <c r="AA7" s="686"/>
      <c r="AB7" s="686"/>
      <c r="AC7" s="686"/>
      <c r="AD7" s="687">
        <v>157</v>
      </c>
      <c r="AE7" s="687"/>
      <c r="AF7" s="687"/>
      <c r="AG7" s="687"/>
      <c r="AH7" s="687"/>
      <c r="AI7" s="687"/>
      <c r="AJ7" s="687"/>
      <c r="AK7" s="687"/>
      <c r="AL7" s="688">
        <v>0</v>
      </c>
      <c r="AM7" s="689"/>
      <c r="AN7" s="689"/>
      <c r="AO7" s="690"/>
      <c r="AP7" s="680" t="s">
        <v>244</v>
      </c>
      <c r="AQ7" s="681"/>
      <c r="AR7" s="681"/>
      <c r="AS7" s="681"/>
      <c r="AT7" s="681"/>
      <c r="AU7" s="681"/>
      <c r="AV7" s="681"/>
      <c r="AW7" s="681"/>
      <c r="AX7" s="681"/>
      <c r="AY7" s="681"/>
      <c r="AZ7" s="681"/>
      <c r="BA7" s="681"/>
      <c r="BB7" s="681"/>
      <c r="BC7" s="681"/>
      <c r="BD7" s="681"/>
      <c r="BE7" s="681"/>
      <c r="BF7" s="682"/>
      <c r="BG7" s="683">
        <v>106721</v>
      </c>
      <c r="BH7" s="684"/>
      <c r="BI7" s="684"/>
      <c r="BJ7" s="684"/>
      <c r="BK7" s="684"/>
      <c r="BL7" s="684"/>
      <c r="BM7" s="684"/>
      <c r="BN7" s="685"/>
      <c r="BO7" s="686">
        <v>19.399999999999999</v>
      </c>
      <c r="BP7" s="686"/>
      <c r="BQ7" s="686"/>
      <c r="BR7" s="686"/>
      <c r="BS7" s="687" t="s">
        <v>242</v>
      </c>
      <c r="BT7" s="687"/>
      <c r="BU7" s="687"/>
      <c r="BV7" s="687"/>
      <c r="BW7" s="687"/>
      <c r="BX7" s="687"/>
      <c r="BY7" s="687"/>
      <c r="BZ7" s="687"/>
      <c r="CA7" s="687"/>
      <c r="CB7" s="691"/>
      <c r="CD7" s="698" t="s">
        <v>245</v>
      </c>
      <c r="CE7" s="699"/>
      <c r="CF7" s="699"/>
      <c r="CG7" s="699"/>
      <c r="CH7" s="699"/>
      <c r="CI7" s="699"/>
      <c r="CJ7" s="699"/>
      <c r="CK7" s="699"/>
      <c r="CL7" s="699"/>
      <c r="CM7" s="699"/>
      <c r="CN7" s="699"/>
      <c r="CO7" s="699"/>
      <c r="CP7" s="699"/>
      <c r="CQ7" s="700"/>
      <c r="CR7" s="683">
        <v>583785</v>
      </c>
      <c r="CS7" s="684"/>
      <c r="CT7" s="684"/>
      <c r="CU7" s="684"/>
      <c r="CV7" s="684"/>
      <c r="CW7" s="684"/>
      <c r="CX7" s="684"/>
      <c r="CY7" s="685"/>
      <c r="CZ7" s="686">
        <v>19.899999999999999</v>
      </c>
      <c r="DA7" s="686"/>
      <c r="DB7" s="686"/>
      <c r="DC7" s="686"/>
      <c r="DD7" s="692">
        <v>2745</v>
      </c>
      <c r="DE7" s="684"/>
      <c r="DF7" s="684"/>
      <c r="DG7" s="684"/>
      <c r="DH7" s="684"/>
      <c r="DI7" s="684"/>
      <c r="DJ7" s="684"/>
      <c r="DK7" s="684"/>
      <c r="DL7" s="684"/>
      <c r="DM7" s="684"/>
      <c r="DN7" s="684"/>
      <c r="DO7" s="684"/>
      <c r="DP7" s="685"/>
      <c r="DQ7" s="692">
        <v>488579</v>
      </c>
      <c r="DR7" s="684"/>
      <c r="DS7" s="684"/>
      <c r="DT7" s="684"/>
      <c r="DU7" s="684"/>
      <c r="DV7" s="684"/>
      <c r="DW7" s="684"/>
      <c r="DX7" s="684"/>
      <c r="DY7" s="684"/>
      <c r="DZ7" s="684"/>
      <c r="EA7" s="684"/>
      <c r="EB7" s="684"/>
      <c r="EC7" s="693"/>
    </row>
    <row r="8" spans="2:143" ht="11.25" customHeight="1" x14ac:dyDescent="0.2">
      <c r="B8" s="680" t="s">
        <v>246</v>
      </c>
      <c r="C8" s="681"/>
      <c r="D8" s="681"/>
      <c r="E8" s="681"/>
      <c r="F8" s="681"/>
      <c r="G8" s="681"/>
      <c r="H8" s="681"/>
      <c r="I8" s="681"/>
      <c r="J8" s="681"/>
      <c r="K8" s="681"/>
      <c r="L8" s="681"/>
      <c r="M8" s="681"/>
      <c r="N8" s="681"/>
      <c r="O8" s="681"/>
      <c r="P8" s="681"/>
      <c r="Q8" s="682"/>
      <c r="R8" s="683">
        <v>777</v>
      </c>
      <c r="S8" s="684"/>
      <c r="T8" s="684"/>
      <c r="U8" s="684"/>
      <c r="V8" s="684"/>
      <c r="W8" s="684"/>
      <c r="X8" s="684"/>
      <c r="Y8" s="685"/>
      <c r="Z8" s="686">
        <v>0</v>
      </c>
      <c r="AA8" s="686"/>
      <c r="AB8" s="686"/>
      <c r="AC8" s="686"/>
      <c r="AD8" s="687">
        <v>777</v>
      </c>
      <c r="AE8" s="687"/>
      <c r="AF8" s="687"/>
      <c r="AG8" s="687"/>
      <c r="AH8" s="687"/>
      <c r="AI8" s="687"/>
      <c r="AJ8" s="687"/>
      <c r="AK8" s="687"/>
      <c r="AL8" s="688">
        <v>0</v>
      </c>
      <c r="AM8" s="689"/>
      <c r="AN8" s="689"/>
      <c r="AO8" s="690"/>
      <c r="AP8" s="680" t="s">
        <v>247</v>
      </c>
      <c r="AQ8" s="681"/>
      <c r="AR8" s="681"/>
      <c r="AS8" s="681"/>
      <c r="AT8" s="681"/>
      <c r="AU8" s="681"/>
      <c r="AV8" s="681"/>
      <c r="AW8" s="681"/>
      <c r="AX8" s="681"/>
      <c r="AY8" s="681"/>
      <c r="AZ8" s="681"/>
      <c r="BA8" s="681"/>
      <c r="BB8" s="681"/>
      <c r="BC8" s="681"/>
      <c r="BD8" s="681"/>
      <c r="BE8" s="681"/>
      <c r="BF8" s="682"/>
      <c r="BG8" s="683">
        <v>5268</v>
      </c>
      <c r="BH8" s="684"/>
      <c r="BI8" s="684"/>
      <c r="BJ8" s="684"/>
      <c r="BK8" s="684"/>
      <c r="BL8" s="684"/>
      <c r="BM8" s="684"/>
      <c r="BN8" s="685"/>
      <c r="BO8" s="686">
        <v>1</v>
      </c>
      <c r="BP8" s="686"/>
      <c r="BQ8" s="686"/>
      <c r="BR8" s="686"/>
      <c r="BS8" s="692" t="s">
        <v>132</v>
      </c>
      <c r="BT8" s="684"/>
      <c r="BU8" s="684"/>
      <c r="BV8" s="684"/>
      <c r="BW8" s="684"/>
      <c r="BX8" s="684"/>
      <c r="BY8" s="684"/>
      <c r="BZ8" s="684"/>
      <c r="CA8" s="684"/>
      <c r="CB8" s="693"/>
      <c r="CD8" s="698" t="s">
        <v>248</v>
      </c>
      <c r="CE8" s="699"/>
      <c r="CF8" s="699"/>
      <c r="CG8" s="699"/>
      <c r="CH8" s="699"/>
      <c r="CI8" s="699"/>
      <c r="CJ8" s="699"/>
      <c r="CK8" s="699"/>
      <c r="CL8" s="699"/>
      <c r="CM8" s="699"/>
      <c r="CN8" s="699"/>
      <c r="CO8" s="699"/>
      <c r="CP8" s="699"/>
      <c r="CQ8" s="700"/>
      <c r="CR8" s="683">
        <v>413790</v>
      </c>
      <c r="CS8" s="684"/>
      <c r="CT8" s="684"/>
      <c r="CU8" s="684"/>
      <c r="CV8" s="684"/>
      <c r="CW8" s="684"/>
      <c r="CX8" s="684"/>
      <c r="CY8" s="685"/>
      <c r="CZ8" s="686">
        <v>14.1</v>
      </c>
      <c r="DA8" s="686"/>
      <c r="DB8" s="686"/>
      <c r="DC8" s="686"/>
      <c r="DD8" s="692">
        <v>6619</v>
      </c>
      <c r="DE8" s="684"/>
      <c r="DF8" s="684"/>
      <c r="DG8" s="684"/>
      <c r="DH8" s="684"/>
      <c r="DI8" s="684"/>
      <c r="DJ8" s="684"/>
      <c r="DK8" s="684"/>
      <c r="DL8" s="684"/>
      <c r="DM8" s="684"/>
      <c r="DN8" s="684"/>
      <c r="DO8" s="684"/>
      <c r="DP8" s="685"/>
      <c r="DQ8" s="692">
        <v>255563</v>
      </c>
      <c r="DR8" s="684"/>
      <c r="DS8" s="684"/>
      <c r="DT8" s="684"/>
      <c r="DU8" s="684"/>
      <c r="DV8" s="684"/>
      <c r="DW8" s="684"/>
      <c r="DX8" s="684"/>
      <c r="DY8" s="684"/>
      <c r="DZ8" s="684"/>
      <c r="EA8" s="684"/>
      <c r="EB8" s="684"/>
      <c r="EC8" s="693"/>
    </row>
    <row r="9" spans="2:143" ht="11.25" customHeight="1" x14ac:dyDescent="0.2">
      <c r="B9" s="680" t="s">
        <v>249</v>
      </c>
      <c r="C9" s="681"/>
      <c r="D9" s="681"/>
      <c r="E9" s="681"/>
      <c r="F9" s="681"/>
      <c r="G9" s="681"/>
      <c r="H9" s="681"/>
      <c r="I9" s="681"/>
      <c r="J9" s="681"/>
      <c r="K9" s="681"/>
      <c r="L9" s="681"/>
      <c r="M9" s="681"/>
      <c r="N9" s="681"/>
      <c r="O9" s="681"/>
      <c r="P9" s="681"/>
      <c r="Q9" s="682"/>
      <c r="R9" s="683">
        <v>380</v>
      </c>
      <c r="S9" s="684"/>
      <c r="T9" s="684"/>
      <c r="U9" s="684"/>
      <c r="V9" s="684"/>
      <c r="W9" s="684"/>
      <c r="X9" s="684"/>
      <c r="Y9" s="685"/>
      <c r="Z9" s="686">
        <v>0</v>
      </c>
      <c r="AA9" s="686"/>
      <c r="AB9" s="686"/>
      <c r="AC9" s="686"/>
      <c r="AD9" s="687">
        <v>380</v>
      </c>
      <c r="AE9" s="687"/>
      <c r="AF9" s="687"/>
      <c r="AG9" s="687"/>
      <c r="AH9" s="687"/>
      <c r="AI9" s="687"/>
      <c r="AJ9" s="687"/>
      <c r="AK9" s="687"/>
      <c r="AL9" s="688">
        <v>0</v>
      </c>
      <c r="AM9" s="689"/>
      <c r="AN9" s="689"/>
      <c r="AO9" s="690"/>
      <c r="AP9" s="680" t="s">
        <v>250</v>
      </c>
      <c r="AQ9" s="681"/>
      <c r="AR9" s="681"/>
      <c r="AS9" s="681"/>
      <c r="AT9" s="681"/>
      <c r="AU9" s="681"/>
      <c r="AV9" s="681"/>
      <c r="AW9" s="681"/>
      <c r="AX9" s="681"/>
      <c r="AY9" s="681"/>
      <c r="AZ9" s="681"/>
      <c r="BA9" s="681"/>
      <c r="BB9" s="681"/>
      <c r="BC9" s="681"/>
      <c r="BD9" s="681"/>
      <c r="BE9" s="681"/>
      <c r="BF9" s="682"/>
      <c r="BG9" s="683">
        <v>86119</v>
      </c>
      <c r="BH9" s="684"/>
      <c r="BI9" s="684"/>
      <c r="BJ9" s="684"/>
      <c r="BK9" s="684"/>
      <c r="BL9" s="684"/>
      <c r="BM9" s="684"/>
      <c r="BN9" s="685"/>
      <c r="BO9" s="686">
        <v>15.7</v>
      </c>
      <c r="BP9" s="686"/>
      <c r="BQ9" s="686"/>
      <c r="BR9" s="686"/>
      <c r="BS9" s="692" t="s">
        <v>242</v>
      </c>
      <c r="BT9" s="684"/>
      <c r="BU9" s="684"/>
      <c r="BV9" s="684"/>
      <c r="BW9" s="684"/>
      <c r="BX9" s="684"/>
      <c r="BY9" s="684"/>
      <c r="BZ9" s="684"/>
      <c r="CA9" s="684"/>
      <c r="CB9" s="693"/>
      <c r="CD9" s="698" t="s">
        <v>251</v>
      </c>
      <c r="CE9" s="699"/>
      <c r="CF9" s="699"/>
      <c r="CG9" s="699"/>
      <c r="CH9" s="699"/>
      <c r="CI9" s="699"/>
      <c r="CJ9" s="699"/>
      <c r="CK9" s="699"/>
      <c r="CL9" s="699"/>
      <c r="CM9" s="699"/>
      <c r="CN9" s="699"/>
      <c r="CO9" s="699"/>
      <c r="CP9" s="699"/>
      <c r="CQ9" s="700"/>
      <c r="CR9" s="683">
        <v>188468</v>
      </c>
      <c r="CS9" s="684"/>
      <c r="CT9" s="684"/>
      <c r="CU9" s="684"/>
      <c r="CV9" s="684"/>
      <c r="CW9" s="684"/>
      <c r="CX9" s="684"/>
      <c r="CY9" s="685"/>
      <c r="CZ9" s="686">
        <v>6.4</v>
      </c>
      <c r="DA9" s="686"/>
      <c r="DB9" s="686"/>
      <c r="DC9" s="686"/>
      <c r="DD9" s="692">
        <v>6616</v>
      </c>
      <c r="DE9" s="684"/>
      <c r="DF9" s="684"/>
      <c r="DG9" s="684"/>
      <c r="DH9" s="684"/>
      <c r="DI9" s="684"/>
      <c r="DJ9" s="684"/>
      <c r="DK9" s="684"/>
      <c r="DL9" s="684"/>
      <c r="DM9" s="684"/>
      <c r="DN9" s="684"/>
      <c r="DO9" s="684"/>
      <c r="DP9" s="685"/>
      <c r="DQ9" s="692">
        <v>170218</v>
      </c>
      <c r="DR9" s="684"/>
      <c r="DS9" s="684"/>
      <c r="DT9" s="684"/>
      <c r="DU9" s="684"/>
      <c r="DV9" s="684"/>
      <c r="DW9" s="684"/>
      <c r="DX9" s="684"/>
      <c r="DY9" s="684"/>
      <c r="DZ9" s="684"/>
      <c r="EA9" s="684"/>
      <c r="EB9" s="684"/>
      <c r="EC9" s="693"/>
    </row>
    <row r="10" spans="2:143" ht="11.25" customHeight="1" x14ac:dyDescent="0.2">
      <c r="B10" s="680" t="s">
        <v>252</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242</v>
      </c>
      <c r="AA10" s="686"/>
      <c r="AB10" s="686"/>
      <c r="AC10" s="686"/>
      <c r="AD10" s="687" t="s">
        <v>242</v>
      </c>
      <c r="AE10" s="687"/>
      <c r="AF10" s="687"/>
      <c r="AG10" s="687"/>
      <c r="AH10" s="687"/>
      <c r="AI10" s="687"/>
      <c r="AJ10" s="687"/>
      <c r="AK10" s="687"/>
      <c r="AL10" s="688" t="s">
        <v>242</v>
      </c>
      <c r="AM10" s="689"/>
      <c r="AN10" s="689"/>
      <c r="AO10" s="690"/>
      <c r="AP10" s="680" t="s">
        <v>253</v>
      </c>
      <c r="AQ10" s="681"/>
      <c r="AR10" s="681"/>
      <c r="AS10" s="681"/>
      <c r="AT10" s="681"/>
      <c r="AU10" s="681"/>
      <c r="AV10" s="681"/>
      <c r="AW10" s="681"/>
      <c r="AX10" s="681"/>
      <c r="AY10" s="681"/>
      <c r="AZ10" s="681"/>
      <c r="BA10" s="681"/>
      <c r="BB10" s="681"/>
      <c r="BC10" s="681"/>
      <c r="BD10" s="681"/>
      <c r="BE10" s="681"/>
      <c r="BF10" s="682"/>
      <c r="BG10" s="683">
        <v>11862</v>
      </c>
      <c r="BH10" s="684"/>
      <c r="BI10" s="684"/>
      <c r="BJ10" s="684"/>
      <c r="BK10" s="684"/>
      <c r="BL10" s="684"/>
      <c r="BM10" s="684"/>
      <c r="BN10" s="685"/>
      <c r="BO10" s="686">
        <v>2.2000000000000002</v>
      </c>
      <c r="BP10" s="686"/>
      <c r="BQ10" s="686"/>
      <c r="BR10" s="686"/>
      <c r="BS10" s="692" t="s">
        <v>242</v>
      </c>
      <c r="BT10" s="684"/>
      <c r="BU10" s="684"/>
      <c r="BV10" s="684"/>
      <c r="BW10" s="684"/>
      <c r="BX10" s="684"/>
      <c r="BY10" s="684"/>
      <c r="BZ10" s="684"/>
      <c r="CA10" s="684"/>
      <c r="CB10" s="693"/>
      <c r="CD10" s="698" t="s">
        <v>254</v>
      </c>
      <c r="CE10" s="699"/>
      <c r="CF10" s="699"/>
      <c r="CG10" s="699"/>
      <c r="CH10" s="699"/>
      <c r="CI10" s="699"/>
      <c r="CJ10" s="699"/>
      <c r="CK10" s="699"/>
      <c r="CL10" s="699"/>
      <c r="CM10" s="699"/>
      <c r="CN10" s="699"/>
      <c r="CO10" s="699"/>
      <c r="CP10" s="699"/>
      <c r="CQ10" s="700"/>
      <c r="CR10" s="683" t="s">
        <v>242</v>
      </c>
      <c r="CS10" s="684"/>
      <c r="CT10" s="684"/>
      <c r="CU10" s="684"/>
      <c r="CV10" s="684"/>
      <c r="CW10" s="684"/>
      <c r="CX10" s="684"/>
      <c r="CY10" s="685"/>
      <c r="CZ10" s="686" t="s">
        <v>242</v>
      </c>
      <c r="DA10" s="686"/>
      <c r="DB10" s="686"/>
      <c r="DC10" s="686"/>
      <c r="DD10" s="692" t="s">
        <v>242</v>
      </c>
      <c r="DE10" s="684"/>
      <c r="DF10" s="684"/>
      <c r="DG10" s="684"/>
      <c r="DH10" s="684"/>
      <c r="DI10" s="684"/>
      <c r="DJ10" s="684"/>
      <c r="DK10" s="684"/>
      <c r="DL10" s="684"/>
      <c r="DM10" s="684"/>
      <c r="DN10" s="684"/>
      <c r="DO10" s="684"/>
      <c r="DP10" s="685"/>
      <c r="DQ10" s="692" t="s">
        <v>132</v>
      </c>
      <c r="DR10" s="684"/>
      <c r="DS10" s="684"/>
      <c r="DT10" s="684"/>
      <c r="DU10" s="684"/>
      <c r="DV10" s="684"/>
      <c r="DW10" s="684"/>
      <c r="DX10" s="684"/>
      <c r="DY10" s="684"/>
      <c r="DZ10" s="684"/>
      <c r="EA10" s="684"/>
      <c r="EB10" s="684"/>
      <c r="EC10" s="693"/>
    </row>
    <row r="11" spans="2:143" ht="11.25" customHeight="1" x14ac:dyDescent="0.2">
      <c r="B11" s="680" t="s">
        <v>255</v>
      </c>
      <c r="C11" s="681"/>
      <c r="D11" s="681"/>
      <c r="E11" s="681"/>
      <c r="F11" s="681"/>
      <c r="G11" s="681"/>
      <c r="H11" s="681"/>
      <c r="I11" s="681"/>
      <c r="J11" s="681"/>
      <c r="K11" s="681"/>
      <c r="L11" s="681"/>
      <c r="M11" s="681"/>
      <c r="N11" s="681"/>
      <c r="O11" s="681"/>
      <c r="P11" s="681"/>
      <c r="Q11" s="682"/>
      <c r="R11" s="683">
        <v>54956</v>
      </c>
      <c r="S11" s="684"/>
      <c r="T11" s="684"/>
      <c r="U11" s="684"/>
      <c r="V11" s="684"/>
      <c r="W11" s="684"/>
      <c r="X11" s="684"/>
      <c r="Y11" s="685"/>
      <c r="Z11" s="688">
        <v>1.8</v>
      </c>
      <c r="AA11" s="689"/>
      <c r="AB11" s="689"/>
      <c r="AC11" s="701"/>
      <c r="AD11" s="692">
        <v>54956</v>
      </c>
      <c r="AE11" s="684"/>
      <c r="AF11" s="684"/>
      <c r="AG11" s="684"/>
      <c r="AH11" s="684"/>
      <c r="AI11" s="684"/>
      <c r="AJ11" s="684"/>
      <c r="AK11" s="685"/>
      <c r="AL11" s="688">
        <v>2.9</v>
      </c>
      <c r="AM11" s="689"/>
      <c r="AN11" s="689"/>
      <c r="AO11" s="690"/>
      <c r="AP11" s="680" t="s">
        <v>256</v>
      </c>
      <c r="AQ11" s="681"/>
      <c r="AR11" s="681"/>
      <c r="AS11" s="681"/>
      <c r="AT11" s="681"/>
      <c r="AU11" s="681"/>
      <c r="AV11" s="681"/>
      <c r="AW11" s="681"/>
      <c r="AX11" s="681"/>
      <c r="AY11" s="681"/>
      <c r="AZ11" s="681"/>
      <c r="BA11" s="681"/>
      <c r="BB11" s="681"/>
      <c r="BC11" s="681"/>
      <c r="BD11" s="681"/>
      <c r="BE11" s="681"/>
      <c r="BF11" s="682"/>
      <c r="BG11" s="683">
        <v>3472</v>
      </c>
      <c r="BH11" s="684"/>
      <c r="BI11" s="684"/>
      <c r="BJ11" s="684"/>
      <c r="BK11" s="684"/>
      <c r="BL11" s="684"/>
      <c r="BM11" s="684"/>
      <c r="BN11" s="685"/>
      <c r="BO11" s="686">
        <v>0.6</v>
      </c>
      <c r="BP11" s="686"/>
      <c r="BQ11" s="686"/>
      <c r="BR11" s="686"/>
      <c r="BS11" s="692" t="s">
        <v>242</v>
      </c>
      <c r="BT11" s="684"/>
      <c r="BU11" s="684"/>
      <c r="BV11" s="684"/>
      <c r="BW11" s="684"/>
      <c r="BX11" s="684"/>
      <c r="BY11" s="684"/>
      <c r="BZ11" s="684"/>
      <c r="CA11" s="684"/>
      <c r="CB11" s="693"/>
      <c r="CD11" s="698" t="s">
        <v>257</v>
      </c>
      <c r="CE11" s="699"/>
      <c r="CF11" s="699"/>
      <c r="CG11" s="699"/>
      <c r="CH11" s="699"/>
      <c r="CI11" s="699"/>
      <c r="CJ11" s="699"/>
      <c r="CK11" s="699"/>
      <c r="CL11" s="699"/>
      <c r="CM11" s="699"/>
      <c r="CN11" s="699"/>
      <c r="CO11" s="699"/>
      <c r="CP11" s="699"/>
      <c r="CQ11" s="700"/>
      <c r="CR11" s="683">
        <v>170184</v>
      </c>
      <c r="CS11" s="684"/>
      <c r="CT11" s="684"/>
      <c r="CU11" s="684"/>
      <c r="CV11" s="684"/>
      <c r="CW11" s="684"/>
      <c r="CX11" s="684"/>
      <c r="CY11" s="685"/>
      <c r="CZ11" s="686">
        <v>5.8</v>
      </c>
      <c r="DA11" s="686"/>
      <c r="DB11" s="686"/>
      <c r="DC11" s="686"/>
      <c r="DD11" s="692">
        <v>17570</v>
      </c>
      <c r="DE11" s="684"/>
      <c r="DF11" s="684"/>
      <c r="DG11" s="684"/>
      <c r="DH11" s="684"/>
      <c r="DI11" s="684"/>
      <c r="DJ11" s="684"/>
      <c r="DK11" s="684"/>
      <c r="DL11" s="684"/>
      <c r="DM11" s="684"/>
      <c r="DN11" s="684"/>
      <c r="DO11" s="684"/>
      <c r="DP11" s="685"/>
      <c r="DQ11" s="692">
        <v>116463</v>
      </c>
      <c r="DR11" s="684"/>
      <c r="DS11" s="684"/>
      <c r="DT11" s="684"/>
      <c r="DU11" s="684"/>
      <c r="DV11" s="684"/>
      <c r="DW11" s="684"/>
      <c r="DX11" s="684"/>
      <c r="DY11" s="684"/>
      <c r="DZ11" s="684"/>
      <c r="EA11" s="684"/>
      <c r="EB11" s="684"/>
      <c r="EC11" s="693"/>
    </row>
    <row r="12" spans="2:143" ht="11.25" customHeight="1" x14ac:dyDescent="0.2">
      <c r="B12" s="680" t="s">
        <v>258</v>
      </c>
      <c r="C12" s="681"/>
      <c r="D12" s="681"/>
      <c r="E12" s="681"/>
      <c r="F12" s="681"/>
      <c r="G12" s="681"/>
      <c r="H12" s="681"/>
      <c r="I12" s="681"/>
      <c r="J12" s="681"/>
      <c r="K12" s="681"/>
      <c r="L12" s="681"/>
      <c r="M12" s="681"/>
      <c r="N12" s="681"/>
      <c r="O12" s="681"/>
      <c r="P12" s="681"/>
      <c r="Q12" s="682"/>
      <c r="R12" s="683" t="s">
        <v>242</v>
      </c>
      <c r="S12" s="684"/>
      <c r="T12" s="684"/>
      <c r="U12" s="684"/>
      <c r="V12" s="684"/>
      <c r="W12" s="684"/>
      <c r="X12" s="684"/>
      <c r="Y12" s="685"/>
      <c r="Z12" s="686" t="s">
        <v>132</v>
      </c>
      <c r="AA12" s="686"/>
      <c r="AB12" s="686"/>
      <c r="AC12" s="686"/>
      <c r="AD12" s="687" t="s">
        <v>132</v>
      </c>
      <c r="AE12" s="687"/>
      <c r="AF12" s="687"/>
      <c r="AG12" s="687"/>
      <c r="AH12" s="687"/>
      <c r="AI12" s="687"/>
      <c r="AJ12" s="687"/>
      <c r="AK12" s="687"/>
      <c r="AL12" s="688" t="s">
        <v>132</v>
      </c>
      <c r="AM12" s="689"/>
      <c r="AN12" s="689"/>
      <c r="AO12" s="690"/>
      <c r="AP12" s="680" t="s">
        <v>259</v>
      </c>
      <c r="AQ12" s="681"/>
      <c r="AR12" s="681"/>
      <c r="AS12" s="681"/>
      <c r="AT12" s="681"/>
      <c r="AU12" s="681"/>
      <c r="AV12" s="681"/>
      <c r="AW12" s="681"/>
      <c r="AX12" s="681"/>
      <c r="AY12" s="681"/>
      <c r="AZ12" s="681"/>
      <c r="BA12" s="681"/>
      <c r="BB12" s="681"/>
      <c r="BC12" s="681"/>
      <c r="BD12" s="681"/>
      <c r="BE12" s="681"/>
      <c r="BF12" s="682"/>
      <c r="BG12" s="683">
        <v>366912</v>
      </c>
      <c r="BH12" s="684"/>
      <c r="BI12" s="684"/>
      <c r="BJ12" s="684"/>
      <c r="BK12" s="684"/>
      <c r="BL12" s="684"/>
      <c r="BM12" s="684"/>
      <c r="BN12" s="685"/>
      <c r="BO12" s="686">
        <v>66.7</v>
      </c>
      <c r="BP12" s="686"/>
      <c r="BQ12" s="686"/>
      <c r="BR12" s="686"/>
      <c r="BS12" s="692" t="s">
        <v>132</v>
      </c>
      <c r="BT12" s="684"/>
      <c r="BU12" s="684"/>
      <c r="BV12" s="684"/>
      <c r="BW12" s="684"/>
      <c r="BX12" s="684"/>
      <c r="BY12" s="684"/>
      <c r="BZ12" s="684"/>
      <c r="CA12" s="684"/>
      <c r="CB12" s="693"/>
      <c r="CD12" s="698" t="s">
        <v>260</v>
      </c>
      <c r="CE12" s="699"/>
      <c r="CF12" s="699"/>
      <c r="CG12" s="699"/>
      <c r="CH12" s="699"/>
      <c r="CI12" s="699"/>
      <c r="CJ12" s="699"/>
      <c r="CK12" s="699"/>
      <c r="CL12" s="699"/>
      <c r="CM12" s="699"/>
      <c r="CN12" s="699"/>
      <c r="CO12" s="699"/>
      <c r="CP12" s="699"/>
      <c r="CQ12" s="700"/>
      <c r="CR12" s="683">
        <v>198485</v>
      </c>
      <c r="CS12" s="684"/>
      <c r="CT12" s="684"/>
      <c r="CU12" s="684"/>
      <c r="CV12" s="684"/>
      <c r="CW12" s="684"/>
      <c r="CX12" s="684"/>
      <c r="CY12" s="685"/>
      <c r="CZ12" s="686">
        <v>6.8</v>
      </c>
      <c r="DA12" s="686"/>
      <c r="DB12" s="686"/>
      <c r="DC12" s="686"/>
      <c r="DD12" s="692">
        <v>15110</v>
      </c>
      <c r="DE12" s="684"/>
      <c r="DF12" s="684"/>
      <c r="DG12" s="684"/>
      <c r="DH12" s="684"/>
      <c r="DI12" s="684"/>
      <c r="DJ12" s="684"/>
      <c r="DK12" s="684"/>
      <c r="DL12" s="684"/>
      <c r="DM12" s="684"/>
      <c r="DN12" s="684"/>
      <c r="DO12" s="684"/>
      <c r="DP12" s="685"/>
      <c r="DQ12" s="692">
        <v>160622</v>
      </c>
      <c r="DR12" s="684"/>
      <c r="DS12" s="684"/>
      <c r="DT12" s="684"/>
      <c r="DU12" s="684"/>
      <c r="DV12" s="684"/>
      <c r="DW12" s="684"/>
      <c r="DX12" s="684"/>
      <c r="DY12" s="684"/>
      <c r="DZ12" s="684"/>
      <c r="EA12" s="684"/>
      <c r="EB12" s="684"/>
      <c r="EC12" s="693"/>
    </row>
    <row r="13" spans="2:143" ht="11.25" customHeight="1" x14ac:dyDescent="0.2">
      <c r="B13" s="680" t="s">
        <v>261</v>
      </c>
      <c r="C13" s="681"/>
      <c r="D13" s="681"/>
      <c r="E13" s="681"/>
      <c r="F13" s="681"/>
      <c r="G13" s="681"/>
      <c r="H13" s="681"/>
      <c r="I13" s="681"/>
      <c r="J13" s="681"/>
      <c r="K13" s="681"/>
      <c r="L13" s="681"/>
      <c r="M13" s="681"/>
      <c r="N13" s="681"/>
      <c r="O13" s="681"/>
      <c r="P13" s="681"/>
      <c r="Q13" s="682"/>
      <c r="R13" s="683" t="s">
        <v>242</v>
      </c>
      <c r="S13" s="684"/>
      <c r="T13" s="684"/>
      <c r="U13" s="684"/>
      <c r="V13" s="684"/>
      <c r="W13" s="684"/>
      <c r="X13" s="684"/>
      <c r="Y13" s="685"/>
      <c r="Z13" s="686" t="s">
        <v>132</v>
      </c>
      <c r="AA13" s="686"/>
      <c r="AB13" s="686"/>
      <c r="AC13" s="686"/>
      <c r="AD13" s="687" t="s">
        <v>242</v>
      </c>
      <c r="AE13" s="687"/>
      <c r="AF13" s="687"/>
      <c r="AG13" s="687"/>
      <c r="AH13" s="687"/>
      <c r="AI13" s="687"/>
      <c r="AJ13" s="687"/>
      <c r="AK13" s="687"/>
      <c r="AL13" s="688" t="s">
        <v>132</v>
      </c>
      <c r="AM13" s="689"/>
      <c r="AN13" s="689"/>
      <c r="AO13" s="690"/>
      <c r="AP13" s="680" t="s">
        <v>262</v>
      </c>
      <c r="AQ13" s="681"/>
      <c r="AR13" s="681"/>
      <c r="AS13" s="681"/>
      <c r="AT13" s="681"/>
      <c r="AU13" s="681"/>
      <c r="AV13" s="681"/>
      <c r="AW13" s="681"/>
      <c r="AX13" s="681"/>
      <c r="AY13" s="681"/>
      <c r="AZ13" s="681"/>
      <c r="BA13" s="681"/>
      <c r="BB13" s="681"/>
      <c r="BC13" s="681"/>
      <c r="BD13" s="681"/>
      <c r="BE13" s="681"/>
      <c r="BF13" s="682"/>
      <c r="BG13" s="683">
        <v>358158</v>
      </c>
      <c r="BH13" s="684"/>
      <c r="BI13" s="684"/>
      <c r="BJ13" s="684"/>
      <c r="BK13" s="684"/>
      <c r="BL13" s="684"/>
      <c r="BM13" s="684"/>
      <c r="BN13" s="685"/>
      <c r="BO13" s="686">
        <v>65.099999999999994</v>
      </c>
      <c r="BP13" s="686"/>
      <c r="BQ13" s="686"/>
      <c r="BR13" s="686"/>
      <c r="BS13" s="692" t="s">
        <v>242</v>
      </c>
      <c r="BT13" s="684"/>
      <c r="BU13" s="684"/>
      <c r="BV13" s="684"/>
      <c r="BW13" s="684"/>
      <c r="BX13" s="684"/>
      <c r="BY13" s="684"/>
      <c r="BZ13" s="684"/>
      <c r="CA13" s="684"/>
      <c r="CB13" s="693"/>
      <c r="CD13" s="698" t="s">
        <v>263</v>
      </c>
      <c r="CE13" s="699"/>
      <c r="CF13" s="699"/>
      <c r="CG13" s="699"/>
      <c r="CH13" s="699"/>
      <c r="CI13" s="699"/>
      <c r="CJ13" s="699"/>
      <c r="CK13" s="699"/>
      <c r="CL13" s="699"/>
      <c r="CM13" s="699"/>
      <c r="CN13" s="699"/>
      <c r="CO13" s="699"/>
      <c r="CP13" s="699"/>
      <c r="CQ13" s="700"/>
      <c r="CR13" s="683">
        <v>514350</v>
      </c>
      <c r="CS13" s="684"/>
      <c r="CT13" s="684"/>
      <c r="CU13" s="684"/>
      <c r="CV13" s="684"/>
      <c r="CW13" s="684"/>
      <c r="CX13" s="684"/>
      <c r="CY13" s="685"/>
      <c r="CZ13" s="686">
        <v>17.5</v>
      </c>
      <c r="DA13" s="686"/>
      <c r="DB13" s="686"/>
      <c r="DC13" s="686"/>
      <c r="DD13" s="692">
        <v>221847</v>
      </c>
      <c r="DE13" s="684"/>
      <c r="DF13" s="684"/>
      <c r="DG13" s="684"/>
      <c r="DH13" s="684"/>
      <c r="DI13" s="684"/>
      <c r="DJ13" s="684"/>
      <c r="DK13" s="684"/>
      <c r="DL13" s="684"/>
      <c r="DM13" s="684"/>
      <c r="DN13" s="684"/>
      <c r="DO13" s="684"/>
      <c r="DP13" s="685"/>
      <c r="DQ13" s="692">
        <v>304466</v>
      </c>
      <c r="DR13" s="684"/>
      <c r="DS13" s="684"/>
      <c r="DT13" s="684"/>
      <c r="DU13" s="684"/>
      <c r="DV13" s="684"/>
      <c r="DW13" s="684"/>
      <c r="DX13" s="684"/>
      <c r="DY13" s="684"/>
      <c r="DZ13" s="684"/>
      <c r="EA13" s="684"/>
      <c r="EB13" s="684"/>
      <c r="EC13" s="693"/>
    </row>
    <row r="14" spans="2:143" ht="11.25" customHeight="1" x14ac:dyDescent="0.2">
      <c r="B14" s="680" t="s">
        <v>264</v>
      </c>
      <c r="C14" s="681"/>
      <c r="D14" s="681"/>
      <c r="E14" s="681"/>
      <c r="F14" s="681"/>
      <c r="G14" s="681"/>
      <c r="H14" s="681"/>
      <c r="I14" s="681"/>
      <c r="J14" s="681"/>
      <c r="K14" s="681"/>
      <c r="L14" s="681"/>
      <c r="M14" s="681"/>
      <c r="N14" s="681"/>
      <c r="O14" s="681"/>
      <c r="P14" s="681"/>
      <c r="Q14" s="682"/>
      <c r="R14" s="683">
        <v>2983</v>
      </c>
      <c r="S14" s="684"/>
      <c r="T14" s="684"/>
      <c r="U14" s="684"/>
      <c r="V14" s="684"/>
      <c r="W14" s="684"/>
      <c r="X14" s="684"/>
      <c r="Y14" s="685"/>
      <c r="Z14" s="686">
        <v>0.1</v>
      </c>
      <c r="AA14" s="686"/>
      <c r="AB14" s="686"/>
      <c r="AC14" s="686"/>
      <c r="AD14" s="687">
        <v>2983</v>
      </c>
      <c r="AE14" s="687"/>
      <c r="AF14" s="687"/>
      <c r="AG14" s="687"/>
      <c r="AH14" s="687"/>
      <c r="AI14" s="687"/>
      <c r="AJ14" s="687"/>
      <c r="AK14" s="687"/>
      <c r="AL14" s="688">
        <v>0.2</v>
      </c>
      <c r="AM14" s="689"/>
      <c r="AN14" s="689"/>
      <c r="AO14" s="690"/>
      <c r="AP14" s="680" t="s">
        <v>265</v>
      </c>
      <c r="AQ14" s="681"/>
      <c r="AR14" s="681"/>
      <c r="AS14" s="681"/>
      <c r="AT14" s="681"/>
      <c r="AU14" s="681"/>
      <c r="AV14" s="681"/>
      <c r="AW14" s="681"/>
      <c r="AX14" s="681"/>
      <c r="AY14" s="681"/>
      <c r="AZ14" s="681"/>
      <c r="BA14" s="681"/>
      <c r="BB14" s="681"/>
      <c r="BC14" s="681"/>
      <c r="BD14" s="681"/>
      <c r="BE14" s="681"/>
      <c r="BF14" s="682"/>
      <c r="BG14" s="683">
        <v>9790</v>
      </c>
      <c r="BH14" s="684"/>
      <c r="BI14" s="684"/>
      <c r="BJ14" s="684"/>
      <c r="BK14" s="684"/>
      <c r="BL14" s="684"/>
      <c r="BM14" s="684"/>
      <c r="BN14" s="685"/>
      <c r="BO14" s="686">
        <v>1.8</v>
      </c>
      <c r="BP14" s="686"/>
      <c r="BQ14" s="686"/>
      <c r="BR14" s="686"/>
      <c r="BS14" s="692" t="s">
        <v>132</v>
      </c>
      <c r="BT14" s="684"/>
      <c r="BU14" s="684"/>
      <c r="BV14" s="684"/>
      <c r="BW14" s="684"/>
      <c r="BX14" s="684"/>
      <c r="BY14" s="684"/>
      <c r="BZ14" s="684"/>
      <c r="CA14" s="684"/>
      <c r="CB14" s="693"/>
      <c r="CD14" s="698" t="s">
        <v>266</v>
      </c>
      <c r="CE14" s="699"/>
      <c r="CF14" s="699"/>
      <c r="CG14" s="699"/>
      <c r="CH14" s="699"/>
      <c r="CI14" s="699"/>
      <c r="CJ14" s="699"/>
      <c r="CK14" s="699"/>
      <c r="CL14" s="699"/>
      <c r="CM14" s="699"/>
      <c r="CN14" s="699"/>
      <c r="CO14" s="699"/>
      <c r="CP14" s="699"/>
      <c r="CQ14" s="700"/>
      <c r="CR14" s="683">
        <v>117019</v>
      </c>
      <c r="CS14" s="684"/>
      <c r="CT14" s="684"/>
      <c r="CU14" s="684"/>
      <c r="CV14" s="684"/>
      <c r="CW14" s="684"/>
      <c r="CX14" s="684"/>
      <c r="CY14" s="685"/>
      <c r="CZ14" s="686">
        <v>4</v>
      </c>
      <c r="DA14" s="686"/>
      <c r="DB14" s="686"/>
      <c r="DC14" s="686"/>
      <c r="DD14" s="692">
        <v>3762</v>
      </c>
      <c r="DE14" s="684"/>
      <c r="DF14" s="684"/>
      <c r="DG14" s="684"/>
      <c r="DH14" s="684"/>
      <c r="DI14" s="684"/>
      <c r="DJ14" s="684"/>
      <c r="DK14" s="684"/>
      <c r="DL14" s="684"/>
      <c r="DM14" s="684"/>
      <c r="DN14" s="684"/>
      <c r="DO14" s="684"/>
      <c r="DP14" s="685"/>
      <c r="DQ14" s="692">
        <v>111719</v>
      </c>
      <c r="DR14" s="684"/>
      <c r="DS14" s="684"/>
      <c r="DT14" s="684"/>
      <c r="DU14" s="684"/>
      <c r="DV14" s="684"/>
      <c r="DW14" s="684"/>
      <c r="DX14" s="684"/>
      <c r="DY14" s="684"/>
      <c r="DZ14" s="684"/>
      <c r="EA14" s="684"/>
      <c r="EB14" s="684"/>
      <c r="EC14" s="693"/>
    </row>
    <row r="15" spans="2:143" ht="11.25" customHeight="1" x14ac:dyDescent="0.2">
      <c r="B15" s="680" t="s">
        <v>267</v>
      </c>
      <c r="C15" s="681"/>
      <c r="D15" s="681"/>
      <c r="E15" s="681"/>
      <c r="F15" s="681"/>
      <c r="G15" s="681"/>
      <c r="H15" s="681"/>
      <c r="I15" s="681"/>
      <c r="J15" s="681"/>
      <c r="K15" s="681"/>
      <c r="L15" s="681"/>
      <c r="M15" s="681"/>
      <c r="N15" s="681"/>
      <c r="O15" s="681"/>
      <c r="P15" s="681"/>
      <c r="Q15" s="682"/>
      <c r="R15" s="683" t="s">
        <v>132</v>
      </c>
      <c r="S15" s="684"/>
      <c r="T15" s="684"/>
      <c r="U15" s="684"/>
      <c r="V15" s="684"/>
      <c r="W15" s="684"/>
      <c r="X15" s="684"/>
      <c r="Y15" s="685"/>
      <c r="Z15" s="686" t="s">
        <v>132</v>
      </c>
      <c r="AA15" s="686"/>
      <c r="AB15" s="686"/>
      <c r="AC15" s="686"/>
      <c r="AD15" s="687" t="s">
        <v>132</v>
      </c>
      <c r="AE15" s="687"/>
      <c r="AF15" s="687"/>
      <c r="AG15" s="687"/>
      <c r="AH15" s="687"/>
      <c r="AI15" s="687"/>
      <c r="AJ15" s="687"/>
      <c r="AK15" s="687"/>
      <c r="AL15" s="688" t="s">
        <v>132</v>
      </c>
      <c r="AM15" s="689"/>
      <c r="AN15" s="689"/>
      <c r="AO15" s="690"/>
      <c r="AP15" s="680" t="s">
        <v>268</v>
      </c>
      <c r="AQ15" s="681"/>
      <c r="AR15" s="681"/>
      <c r="AS15" s="681"/>
      <c r="AT15" s="681"/>
      <c r="AU15" s="681"/>
      <c r="AV15" s="681"/>
      <c r="AW15" s="681"/>
      <c r="AX15" s="681"/>
      <c r="AY15" s="681"/>
      <c r="AZ15" s="681"/>
      <c r="BA15" s="681"/>
      <c r="BB15" s="681"/>
      <c r="BC15" s="681"/>
      <c r="BD15" s="681"/>
      <c r="BE15" s="681"/>
      <c r="BF15" s="682"/>
      <c r="BG15" s="683">
        <v>12690</v>
      </c>
      <c r="BH15" s="684"/>
      <c r="BI15" s="684"/>
      <c r="BJ15" s="684"/>
      <c r="BK15" s="684"/>
      <c r="BL15" s="684"/>
      <c r="BM15" s="684"/>
      <c r="BN15" s="685"/>
      <c r="BO15" s="686">
        <v>2.2999999999999998</v>
      </c>
      <c r="BP15" s="686"/>
      <c r="BQ15" s="686"/>
      <c r="BR15" s="686"/>
      <c r="BS15" s="692" t="s">
        <v>242</v>
      </c>
      <c r="BT15" s="684"/>
      <c r="BU15" s="684"/>
      <c r="BV15" s="684"/>
      <c r="BW15" s="684"/>
      <c r="BX15" s="684"/>
      <c r="BY15" s="684"/>
      <c r="BZ15" s="684"/>
      <c r="CA15" s="684"/>
      <c r="CB15" s="693"/>
      <c r="CD15" s="698" t="s">
        <v>269</v>
      </c>
      <c r="CE15" s="699"/>
      <c r="CF15" s="699"/>
      <c r="CG15" s="699"/>
      <c r="CH15" s="699"/>
      <c r="CI15" s="699"/>
      <c r="CJ15" s="699"/>
      <c r="CK15" s="699"/>
      <c r="CL15" s="699"/>
      <c r="CM15" s="699"/>
      <c r="CN15" s="699"/>
      <c r="CO15" s="699"/>
      <c r="CP15" s="699"/>
      <c r="CQ15" s="700"/>
      <c r="CR15" s="683">
        <v>313899</v>
      </c>
      <c r="CS15" s="684"/>
      <c r="CT15" s="684"/>
      <c r="CU15" s="684"/>
      <c r="CV15" s="684"/>
      <c r="CW15" s="684"/>
      <c r="CX15" s="684"/>
      <c r="CY15" s="685"/>
      <c r="CZ15" s="686">
        <v>10.7</v>
      </c>
      <c r="DA15" s="686"/>
      <c r="DB15" s="686"/>
      <c r="DC15" s="686"/>
      <c r="DD15" s="692">
        <v>72511</v>
      </c>
      <c r="DE15" s="684"/>
      <c r="DF15" s="684"/>
      <c r="DG15" s="684"/>
      <c r="DH15" s="684"/>
      <c r="DI15" s="684"/>
      <c r="DJ15" s="684"/>
      <c r="DK15" s="684"/>
      <c r="DL15" s="684"/>
      <c r="DM15" s="684"/>
      <c r="DN15" s="684"/>
      <c r="DO15" s="684"/>
      <c r="DP15" s="685"/>
      <c r="DQ15" s="692">
        <v>233848</v>
      </c>
      <c r="DR15" s="684"/>
      <c r="DS15" s="684"/>
      <c r="DT15" s="684"/>
      <c r="DU15" s="684"/>
      <c r="DV15" s="684"/>
      <c r="DW15" s="684"/>
      <c r="DX15" s="684"/>
      <c r="DY15" s="684"/>
      <c r="DZ15" s="684"/>
      <c r="EA15" s="684"/>
      <c r="EB15" s="684"/>
      <c r="EC15" s="693"/>
    </row>
    <row r="16" spans="2:143" ht="11.25" customHeight="1" x14ac:dyDescent="0.2">
      <c r="B16" s="680" t="s">
        <v>270</v>
      </c>
      <c r="C16" s="681"/>
      <c r="D16" s="681"/>
      <c r="E16" s="681"/>
      <c r="F16" s="681"/>
      <c r="G16" s="681"/>
      <c r="H16" s="681"/>
      <c r="I16" s="681"/>
      <c r="J16" s="681"/>
      <c r="K16" s="681"/>
      <c r="L16" s="681"/>
      <c r="M16" s="681"/>
      <c r="N16" s="681"/>
      <c r="O16" s="681"/>
      <c r="P16" s="681"/>
      <c r="Q16" s="682"/>
      <c r="R16" s="683">
        <v>935</v>
      </c>
      <c r="S16" s="684"/>
      <c r="T16" s="684"/>
      <c r="U16" s="684"/>
      <c r="V16" s="684"/>
      <c r="W16" s="684"/>
      <c r="X16" s="684"/>
      <c r="Y16" s="685"/>
      <c r="Z16" s="686">
        <v>0</v>
      </c>
      <c r="AA16" s="686"/>
      <c r="AB16" s="686"/>
      <c r="AC16" s="686"/>
      <c r="AD16" s="687">
        <v>935</v>
      </c>
      <c r="AE16" s="687"/>
      <c r="AF16" s="687"/>
      <c r="AG16" s="687"/>
      <c r="AH16" s="687"/>
      <c r="AI16" s="687"/>
      <c r="AJ16" s="687"/>
      <c r="AK16" s="687"/>
      <c r="AL16" s="688">
        <v>0</v>
      </c>
      <c r="AM16" s="689"/>
      <c r="AN16" s="689"/>
      <c r="AO16" s="690"/>
      <c r="AP16" s="680" t="s">
        <v>271</v>
      </c>
      <c r="AQ16" s="681"/>
      <c r="AR16" s="681"/>
      <c r="AS16" s="681"/>
      <c r="AT16" s="681"/>
      <c r="AU16" s="681"/>
      <c r="AV16" s="681"/>
      <c r="AW16" s="681"/>
      <c r="AX16" s="681"/>
      <c r="AY16" s="681"/>
      <c r="AZ16" s="681"/>
      <c r="BA16" s="681"/>
      <c r="BB16" s="681"/>
      <c r="BC16" s="681"/>
      <c r="BD16" s="681"/>
      <c r="BE16" s="681"/>
      <c r="BF16" s="682"/>
      <c r="BG16" s="683" t="s">
        <v>132</v>
      </c>
      <c r="BH16" s="684"/>
      <c r="BI16" s="684"/>
      <c r="BJ16" s="684"/>
      <c r="BK16" s="684"/>
      <c r="BL16" s="684"/>
      <c r="BM16" s="684"/>
      <c r="BN16" s="685"/>
      <c r="BO16" s="686" t="s">
        <v>132</v>
      </c>
      <c r="BP16" s="686"/>
      <c r="BQ16" s="686"/>
      <c r="BR16" s="686"/>
      <c r="BS16" s="692" t="s">
        <v>132</v>
      </c>
      <c r="BT16" s="684"/>
      <c r="BU16" s="684"/>
      <c r="BV16" s="684"/>
      <c r="BW16" s="684"/>
      <c r="BX16" s="684"/>
      <c r="BY16" s="684"/>
      <c r="BZ16" s="684"/>
      <c r="CA16" s="684"/>
      <c r="CB16" s="693"/>
      <c r="CD16" s="698" t="s">
        <v>272</v>
      </c>
      <c r="CE16" s="699"/>
      <c r="CF16" s="699"/>
      <c r="CG16" s="699"/>
      <c r="CH16" s="699"/>
      <c r="CI16" s="699"/>
      <c r="CJ16" s="699"/>
      <c r="CK16" s="699"/>
      <c r="CL16" s="699"/>
      <c r="CM16" s="699"/>
      <c r="CN16" s="699"/>
      <c r="CO16" s="699"/>
      <c r="CP16" s="699"/>
      <c r="CQ16" s="700"/>
      <c r="CR16" s="683">
        <v>7</v>
      </c>
      <c r="CS16" s="684"/>
      <c r="CT16" s="684"/>
      <c r="CU16" s="684"/>
      <c r="CV16" s="684"/>
      <c r="CW16" s="684"/>
      <c r="CX16" s="684"/>
      <c r="CY16" s="685"/>
      <c r="CZ16" s="686">
        <v>0</v>
      </c>
      <c r="DA16" s="686"/>
      <c r="DB16" s="686"/>
      <c r="DC16" s="686"/>
      <c r="DD16" s="692" t="s">
        <v>132</v>
      </c>
      <c r="DE16" s="684"/>
      <c r="DF16" s="684"/>
      <c r="DG16" s="684"/>
      <c r="DH16" s="684"/>
      <c r="DI16" s="684"/>
      <c r="DJ16" s="684"/>
      <c r="DK16" s="684"/>
      <c r="DL16" s="684"/>
      <c r="DM16" s="684"/>
      <c r="DN16" s="684"/>
      <c r="DO16" s="684"/>
      <c r="DP16" s="685"/>
      <c r="DQ16" s="692">
        <v>7</v>
      </c>
      <c r="DR16" s="684"/>
      <c r="DS16" s="684"/>
      <c r="DT16" s="684"/>
      <c r="DU16" s="684"/>
      <c r="DV16" s="684"/>
      <c r="DW16" s="684"/>
      <c r="DX16" s="684"/>
      <c r="DY16" s="684"/>
      <c r="DZ16" s="684"/>
      <c r="EA16" s="684"/>
      <c r="EB16" s="684"/>
      <c r="EC16" s="693"/>
    </row>
    <row r="17" spans="2:133" ht="11.25" customHeight="1" x14ac:dyDescent="0.2">
      <c r="B17" s="680" t="s">
        <v>273</v>
      </c>
      <c r="C17" s="681"/>
      <c r="D17" s="681"/>
      <c r="E17" s="681"/>
      <c r="F17" s="681"/>
      <c r="G17" s="681"/>
      <c r="H17" s="681"/>
      <c r="I17" s="681"/>
      <c r="J17" s="681"/>
      <c r="K17" s="681"/>
      <c r="L17" s="681"/>
      <c r="M17" s="681"/>
      <c r="N17" s="681"/>
      <c r="O17" s="681"/>
      <c r="P17" s="681"/>
      <c r="Q17" s="682"/>
      <c r="R17" s="683">
        <v>4760</v>
      </c>
      <c r="S17" s="684"/>
      <c r="T17" s="684"/>
      <c r="U17" s="684"/>
      <c r="V17" s="684"/>
      <c r="W17" s="684"/>
      <c r="X17" s="684"/>
      <c r="Y17" s="685"/>
      <c r="Z17" s="686">
        <v>0.2</v>
      </c>
      <c r="AA17" s="686"/>
      <c r="AB17" s="686"/>
      <c r="AC17" s="686"/>
      <c r="AD17" s="687">
        <v>4760</v>
      </c>
      <c r="AE17" s="687"/>
      <c r="AF17" s="687"/>
      <c r="AG17" s="687"/>
      <c r="AH17" s="687"/>
      <c r="AI17" s="687"/>
      <c r="AJ17" s="687"/>
      <c r="AK17" s="687"/>
      <c r="AL17" s="688">
        <v>0.2</v>
      </c>
      <c r="AM17" s="689"/>
      <c r="AN17" s="689"/>
      <c r="AO17" s="690"/>
      <c r="AP17" s="680" t="s">
        <v>274</v>
      </c>
      <c r="AQ17" s="681"/>
      <c r="AR17" s="681"/>
      <c r="AS17" s="681"/>
      <c r="AT17" s="681"/>
      <c r="AU17" s="681"/>
      <c r="AV17" s="681"/>
      <c r="AW17" s="681"/>
      <c r="AX17" s="681"/>
      <c r="AY17" s="681"/>
      <c r="AZ17" s="681"/>
      <c r="BA17" s="681"/>
      <c r="BB17" s="681"/>
      <c r="BC17" s="681"/>
      <c r="BD17" s="681"/>
      <c r="BE17" s="681"/>
      <c r="BF17" s="682"/>
      <c r="BG17" s="683" t="s">
        <v>242</v>
      </c>
      <c r="BH17" s="684"/>
      <c r="BI17" s="684"/>
      <c r="BJ17" s="684"/>
      <c r="BK17" s="684"/>
      <c r="BL17" s="684"/>
      <c r="BM17" s="684"/>
      <c r="BN17" s="685"/>
      <c r="BO17" s="686" t="s">
        <v>132</v>
      </c>
      <c r="BP17" s="686"/>
      <c r="BQ17" s="686"/>
      <c r="BR17" s="686"/>
      <c r="BS17" s="692" t="s">
        <v>242</v>
      </c>
      <c r="BT17" s="684"/>
      <c r="BU17" s="684"/>
      <c r="BV17" s="684"/>
      <c r="BW17" s="684"/>
      <c r="BX17" s="684"/>
      <c r="BY17" s="684"/>
      <c r="BZ17" s="684"/>
      <c r="CA17" s="684"/>
      <c r="CB17" s="693"/>
      <c r="CD17" s="698" t="s">
        <v>275</v>
      </c>
      <c r="CE17" s="699"/>
      <c r="CF17" s="699"/>
      <c r="CG17" s="699"/>
      <c r="CH17" s="699"/>
      <c r="CI17" s="699"/>
      <c r="CJ17" s="699"/>
      <c r="CK17" s="699"/>
      <c r="CL17" s="699"/>
      <c r="CM17" s="699"/>
      <c r="CN17" s="699"/>
      <c r="CO17" s="699"/>
      <c r="CP17" s="699"/>
      <c r="CQ17" s="700"/>
      <c r="CR17" s="683">
        <v>372726</v>
      </c>
      <c r="CS17" s="684"/>
      <c r="CT17" s="684"/>
      <c r="CU17" s="684"/>
      <c r="CV17" s="684"/>
      <c r="CW17" s="684"/>
      <c r="CX17" s="684"/>
      <c r="CY17" s="685"/>
      <c r="CZ17" s="686">
        <v>12.7</v>
      </c>
      <c r="DA17" s="686"/>
      <c r="DB17" s="686"/>
      <c r="DC17" s="686"/>
      <c r="DD17" s="692" t="s">
        <v>242</v>
      </c>
      <c r="DE17" s="684"/>
      <c r="DF17" s="684"/>
      <c r="DG17" s="684"/>
      <c r="DH17" s="684"/>
      <c r="DI17" s="684"/>
      <c r="DJ17" s="684"/>
      <c r="DK17" s="684"/>
      <c r="DL17" s="684"/>
      <c r="DM17" s="684"/>
      <c r="DN17" s="684"/>
      <c r="DO17" s="684"/>
      <c r="DP17" s="685"/>
      <c r="DQ17" s="692">
        <v>358988</v>
      </c>
      <c r="DR17" s="684"/>
      <c r="DS17" s="684"/>
      <c r="DT17" s="684"/>
      <c r="DU17" s="684"/>
      <c r="DV17" s="684"/>
      <c r="DW17" s="684"/>
      <c r="DX17" s="684"/>
      <c r="DY17" s="684"/>
      <c r="DZ17" s="684"/>
      <c r="EA17" s="684"/>
      <c r="EB17" s="684"/>
      <c r="EC17" s="693"/>
    </row>
    <row r="18" spans="2:133" ht="11.25" customHeight="1" x14ac:dyDescent="0.2">
      <c r="B18" s="680" t="s">
        <v>276</v>
      </c>
      <c r="C18" s="681"/>
      <c r="D18" s="681"/>
      <c r="E18" s="681"/>
      <c r="F18" s="681"/>
      <c r="G18" s="681"/>
      <c r="H18" s="681"/>
      <c r="I18" s="681"/>
      <c r="J18" s="681"/>
      <c r="K18" s="681"/>
      <c r="L18" s="681"/>
      <c r="M18" s="681"/>
      <c r="N18" s="681"/>
      <c r="O18" s="681"/>
      <c r="P18" s="681"/>
      <c r="Q18" s="682"/>
      <c r="R18" s="683">
        <v>525</v>
      </c>
      <c r="S18" s="684"/>
      <c r="T18" s="684"/>
      <c r="U18" s="684"/>
      <c r="V18" s="684"/>
      <c r="W18" s="684"/>
      <c r="X18" s="684"/>
      <c r="Y18" s="685"/>
      <c r="Z18" s="686">
        <v>0</v>
      </c>
      <c r="AA18" s="686"/>
      <c r="AB18" s="686"/>
      <c r="AC18" s="686"/>
      <c r="AD18" s="687">
        <v>525</v>
      </c>
      <c r="AE18" s="687"/>
      <c r="AF18" s="687"/>
      <c r="AG18" s="687"/>
      <c r="AH18" s="687"/>
      <c r="AI18" s="687"/>
      <c r="AJ18" s="687"/>
      <c r="AK18" s="687"/>
      <c r="AL18" s="688">
        <v>0</v>
      </c>
      <c r="AM18" s="689"/>
      <c r="AN18" s="689"/>
      <c r="AO18" s="690"/>
      <c r="AP18" s="680" t="s">
        <v>277</v>
      </c>
      <c r="AQ18" s="681"/>
      <c r="AR18" s="681"/>
      <c r="AS18" s="681"/>
      <c r="AT18" s="681"/>
      <c r="AU18" s="681"/>
      <c r="AV18" s="681"/>
      <c r="AW18" s="681"/>
      <c r="AX18" s="681"/>
      <c r="AY18" s="681"/>
      <c r="AZ18" s="681"/>
      <c r="BA18" s="681"/>
      <c r="BB18" s="681"/>
      <c r="BC18" s="681"/>
      <c r="BD18" s="681"/>
      <c r="BE18" s="681"/>
      <c r="BF18" s="682"/>
      <c r="BG18" s="683" t="s">
        <v>132</v>
      </c>
      <c r="BH18" s="684"/>
      <c r="BI18" s="684"/>
      <c r="BJ18" s="684"/>
      <c r="BK18" s="684"/>
      <c r="BL18" s="684"/>
      <c r="BM18" s="684"/>
      <c r="BN18" s="685"/>
      <c r="BO18" s="686" t="s">
        <v>132</v>
      </c>
      <c r="BP18" s="686"/>
      <c r="BQ18" s="686"/>
      <c r="BR18" s="686"/>
      <c r="BS18" s="692" t="s">
        <v>242</v>
      </c>
      <c r="BT18" s="684"/>
      <c r="BU18" s="684"/>
      <c r="BV18" s="684"/>
      <c r="BW18" s="684"/>
      <c r="BX18" s="684"/>
      <c r="BY18" s="684"/>
      <c r="BZ18" s="684"/>
      <c r="CA18" s="684"/>
      <c r="CB18" s="693"/>
      <c r="CD18" s="698" t="s">
        <v>278</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242</v>
      </c>
      <c r="DA18" s="686"/>
      <c r="DB18" s="686"/>
      <c r="DC18" s="686"/>
      <c r="DD18" s="692" t="s">
        <v>242</v>
      </c>
      <c r="DE18" s="684"/>
      <c r="DF18" s="684"/>
      <c r="DG18" s="684"/>
      <c r="DH18" s="684"/>
      <c r="DI18" s="684"/>
      <c r="DJ18" s="684"/>
      <c r="DK18" s="684"/>
      <c r="DL18" s="684"/>
      <c r="DM18" s="684"/>
      <c r="DN18" s="684"/>
      <c r="DO18" s="684"/>
      <c r="DP18" s="685"/>
      <c r="DQ18" s="692" t="s">
        <v>242</v>
      </c>
      <c r="DR18" s="684"/>
      <c r="DS18" s="684"/>
      <c r="DT18" s="684"/>
      <c r="DU18" s="684"/>
      <c r="DV18" s="684"/>
      <c r="DW18" s="684"/>
      <c r="DX18" s="684"/>
      <c r="DY18" s="684"/>
      <c r="DZ18" s="684"/>
      <c r="EA18" s="684"/>
      <c r="EB18" s="684"/>
      <c r="EC18" s="693"/>
    </row>
    <row r="19" spans="2:133" ht="11.25" customHeight="1" x14ac:dyDescent="0.2">
      <c r="B19" s="680" t="s">
        <v>279</v>
      </c>
      <c r="C19" s="681"/>
      <c r="D19" s="681"/>
      <c r="E19" s="681"/>
      <c r="F19" s="681"/>
      <c r="G19" s="681"/>
      <c r="H19" s="681"/>
      <c r="I19" s="681"/>
      <c r="J19" s="681"/>
      <c r="K19" s="681"/>
      <c r="L19" s="681"/>
      <c r="M19" s="681"/>
      <c r="N19" s="681"/>
      <c r="O19" s="681"/>
      <c r="P19" s="681"/>
      <c r="Q19" s="682"/>
      <c r="R19" s="683">
        <v>401</v>
      </c>
      <c r="S19" s="684"/>
      <c r="T19" s="684"/>
      <c r="U19" s="684"/>
      <c r="V19" s="684"/>
      <c r="W19" s="684"/>
      <c r="X19" s="684"/>
      <c r="Y19" s="685"/>
      <c r="Z19" s="686">
        <v>0</v>
      </c>
      <c r="AA19" s="686"/>
      <c r="AB19" s="686"/>
      <c r="AC19" s="686"/>
      <c r="AD19" s="687">
        <v>401</v>
      </c>
      <c r="AE19" s="687"/>
      <c r="AF19" s="687"/>
      <c r="AG19" s="687"/>
      <c r="AH19" s="687"/>
      <c r="AI19" s="687"/>
      <c r="AJ19" s="687"/>
      <c r="AK19" s="687"/>
      <c r="AL19" s="688">
        <v>0</v>
      </c>
      <c r="AM19" s="689"/>
      <c r="AN19" s="689"/>
      <c r="AO19" s="690"/>
      <c r="AP19" s="680" t="s">
        <v>280</v>
      </c>
      <c r="AQ19" s="681"/>
      <c r="AR19" s="681"/>
      <c r="AS19" s="681"/>
      <c r="AT19" s="681"/>
      <c r="AU19" s="681"/>
      <c r="AV19" s="681"/>
      <c r="AW19" s="681"/>
      <c r="AX19" s="681"/>
      <c r="AY19" s="681"/>
      <c r="AZ19" s="681"/>
      <c r="BA19" s="681"/>
      <c r="BB19" s="681"/>
      <c r="BC19" s="681"/>
      <c r="BD19" s="681"/>
      <c r="BE19" s="681"/>
      <c r="BF19" s="682"/>
      <c r="BG19" s="683">
        <v>54054</v>
      </c>
      <c r="BH19" s="684"/>
      <c r="BI19" s="684"/>
      <c r="BJ19" s="684"/>
      <c r="BK19" s="684"/>
      <c r="BL19" s="684"/>
      <c r="BM19" s="684"/>
      <c r="BN19" s="685"/>
      <c r="BO19" s="686">
        <v>9.8000000000000007</v>
      </c>
      <c r="BP19" s="686"/>
      <c r="BQ19" s="686"/>
      <c r="BR19" s="686"/>
      <c r="BS19" s="692" t="s">
        <v>242</v>
      </c>
      <c r="BT19" s="684"/>
      <c r="BU19" s="684"/>
      <c r="BV19" s="684"/>
      <c r="BW19" s="684"/>
      <c r="BX19" s="684"/>
      <c r="BY19" s="684"/>
      <c r="BZ19" s="684"/>
      <c r="CA19" s="684"/>
      <c r="CB19" s="693"/>
      <c r="CD19" s="698" t="s">
        <v>281</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242</v>
      </c>
      <c r="DA19" s="686"/>
      <c r="DB19" s="686"/>
      <c r="DC19" s="686"/>
      <c r="DD19" s="692" t="s">
        <v>132</v>
      </c>
      <c r="DE19" s="684"/>
      <c r="DF19" s="684"/>
      <c r="DG19" s="684"/>
      <c r="DH19" s="684"/>
      <c r="DI19" s="684"/>
      <c r="DJ19" s="684"/>
      <c r="DK19" s="684"/>
      <c r="DL19" s="684"/>
      <c r="DM19" s="684"/>
      <c r="DN19" s="684"/>
      <c r="DO19" s="684"/>
      <c r="DP19" s="685"/>
      <c r="DQ19" s="692" t="s">
        <v>132</v>
      </c>
      <c r="DR19" s="684"/>
      <c r="DS19" s="684"/>
      <c r="DT19" s="684"/>
      <c r="DU19" s="684"/>
      <c r="DV19" s="684"/>
      <c r="DW19" s="684"/>
      <c r="DX19" s="684"/>
      <c r="DY19" s="684"/>
      <c r="DZ19" s="684"/>
      <c r="EA19" s="684"/>
      <c r="EB19" s="684"/>
      <c r="EC19" s="693"/>
    </row>
    <row r="20" spans="2:133" ht="11.25" customHeight="1" x14ac:dyDescent="0.2">
      <c r="B20" s="680" t="s">
        <v>282</v>
      </c>
      <c r="C20" s="681"/>
      <c r="D20" s="681"/>
      <c r="E20" s="681"/>
      <c r="F20" s="681"/>
      <c r="G20" s="681"/>
      <c r="H20" s="681"/>
      <c r="I20" s="681"/>
      <c r="J20" s="681"/>
      <c r="K20" s="681"/>
      <c r="L20" s="681"/>
      <c r="M20" s="681"/>
      <c r="N20" s="681"/>
      <c r="O20" s="681"/>
      <c r="P20" s="681"/>
      <c r="Q20" s="682"/>
      <c r="R20" s="683">
        <v>59</v>
      </c>
      <c r="S20" s="684"/>
      <c r="T20" s="684"/>
      <c r="U20" s="684"/>
      <c r="V20" s="684"/>
      <c r="W20" s="684"/>
      <c r="X20" s="684"/>
      <c r="Y20" s="685"/>
      <c r="Z20" s="686">
        <v>0</v>
      </c>
      <c r="AA20" s="686"/>
      <c r="AB20" s="686"/>
      <c r="AC20" s="686"/>
      <c r="AD20" s="687">
        <v>59</v>
      </c>
      <c r="AE20" s="687"/>
      <c r="AF20" s="687"/>
      <c r="AG20" s="687"/>
      <c r="AH20" s="687"/>
      <c r="AI20" s="687"/>
      <c r="AJ20" s="687"/>
      <c r="AK20" s="687"/>
      <c r="AL20" s="688">
        <v>0</v>
      </c>
      <c r="AM20" s="689"/>
      <c r="AN20" s="689"/>
      <c r="AO20" s="690"/>
      <c r="AP20" s="680" t="s">
        <v>283</v>
      </c>
      <c r="AQ20" s="681"/>
      <c r="AR20" s="681"/>
      <c r="AS20" s="681"/>
      <c r="AT20" s="681"/>
      <c r="AU20" s="681"/>
      <c r="AV20" s="681"/>
      <c r="AW20" s="681"/>
      <c r="AX20" s="681"/>
      <c r="AY20" s="681"/>
      <c r="AZ20" s="681"/>
      <c r="BA20" s="681"/>
      <c r="BB20" s="681"/>
      <c r="BC20" s="681"/>
      <c r="BD20" s="681"/>
      <c r="BE20" s="681"/>
      <c r="BF20" s="682"/>
      <c r="BG20" s="683">
        <v>54054</v>
      </c>
      <c r="BH20" s="684"/>
      <c r="BI20" s="684"/>
      <c r="BJ20" s="684"/>
      <c r="BK20" s="684"/>
      <c r="BL20" s="684"/>
      <c r="BM20" s="684"/>
      <c r="BN20" s="685"/>
      <c r="BO20" s="686">
        <v>9.8000000000000007</v>
      </c>
      <c r="BP20" s="686"/>
      <c r="BQ20" s="686"/>
      <c r="BR20" s="686"/>
      <c r="BS20" s="692" t="s">
        <v>132</v>
      </c>
      <c r="BT20" s="684"/>
      <c r="BU20" s="684"/>
      <c r="BV20" s="684"/>
      <c r="BW20" s="684"/>
      <c r="BX20" s="684"/>
      <c r="BY20" s="684"/>
      <c r="BZ20" s="684"/>
      <c r="CA20" s="684"/>
      <c r="CB20" s="693"/>
      <c r="CD20" s="698" t="s">
        <v>284</v>
      </c>
      <c r="CE20" s="699"/>
      <c r="CF20" s="699"/>
      <c r="CG20" s="699"/>
      <c r="CH20" s="699"/>
      <c r="CI20" s="699"/>
      <c r="CJ20" s="699"/>
      <c r="CK20" s="699"/>
      <c r="CL20" s="699"/>
      <c r="CM20" s="699"/>
      <c r="CN20" s="699"/>
      <c r="CO20" s="699"/>
      <c r="CP20" s="699"/>
      <c r="CQ20" s="700"/>
      <c r="CR20" s="683">
        <v>2938154</v>
      </c>
      <c r="CS20" s="684"/>
      <c r="CT20" s="684"/>
      <c r="CU20" s="684"/>
      <c r="CV20" s="684"/>
      <c r="CW20" s="684"/>
      <c r="CX20" s="684"/>
      <c r="CY20" s="685"/>
      <c r="CZ20" s="686">
        <v>100</v>
      </c>
      <c r="DA20" s="686"/>
      <c r="DB20" s="686"/>
      <c r="DC20" s="686"/>
      <c r="DD20" s="692">
        <v>346780</v>
      </c>
      <c r="DE20" s="684"/>
      <c r="DF20" s="684"/>
      <c r="DG20" s="684"/>
      <c r="DH20" s="684"/>
      <c r="DI20" s="684"/>
      <c r="DJ20" s="684"/>
      <c r="DK20" s="684"/>
      <c r="DL20" s="684"/>
      <c r="DM20" s="684"/>
      <c r="DN20" s="684"/>
      <c r="DO20" s="684"/>
      <c r="DP20" s="685"/>
      <c r="DQ20" s="692">
        <v>2265914</v>
      </c>
      <c r="DR20" s="684"/>
      <c r="DS20" s="684"/>
      <c r="DT20" s="684"/>
      <c r="DU20" s="684"/>
      <c r="DV20" s="684"/>
      <c r="DW20" s="684"/>
      <c r="DX20" s="684"/>
      <c r="DY20" s="684"/>
      <c r="DZ20" s="684"/>
      <c r="EA20" s="684"/>
      <c r="EB20" s="684"/>
      <c r="EC20" s="693"/>
    </row>
    <row r="21" spans="2:133" ht="11.25" customHeight="1" x14ac:dyDescent="0.2">
      <c r="B21" s="680" t="s">
        <v>285</v>
      </c>
      <c r="C21" s="681"/>
      <c r="D21" s="681"/>
      <c r="E21" s="681"/>
      <c r="F21" s="681"/>
      <c r="G21" s="681"/>
      <c r="H21" s="681"/>
      <c r="I21" s="681"/>
      <c r="J21" s="681"/>
      <c r="K21" s="681"/>
      <c r="L21" s="681"/>
      <c r="M21" s="681"/>
      <c r="N21" s="681"/>
      <c r="O21" s="681"/>
      <c r="P21" s="681"/>
      <c r="Q21" s="682"/>
      <c r="R21" s="683">
        <v>3775</v>
      </c>
      <c r="S21" s="684"/>
      <c r="T21" s="684"/>
      <c r="U21" s="684"/>
      <c r="V21" s="684"/>
      <c r="W21" s="684"/>
      <c r="X21" s="684"/>
      <c r="Y21" s="685"/>
      <c r="Z21" s="686">
        <v>0.1</v>
      </c>
      <c r="AA21" s="686"/>
      <c r="AB21" s="686"/>
      <c r="AC21" s="686"/>
      <c r="AD21" s="687">
        <v>3775</v>
      </c>
      <c r="AE21" s="687"/>
      <c r="AF21" s="687"/>
      <c r="AG21" s="687"/>
      <c r="AH21" s="687"/>
      <c r="AI21" s="687"/>
      <c r="AJ21" s="687"/>
      <c r="AK21" s="687"/>
      <c r="AL21" s="688">
        <v>0.2</v>
      </c>
      <c r="AM21" s="689"/>
      <c r="AN21" s="689"/>
      <c r="AO21" s="690"/>
      <c r="AP21" s="702" t="s">
        <v>286</v>
      </c>
      <c r="AQ21" s="703"/>
      <c r="AR21" s="703"/>
      <c r="AS21" s="703"/>
      <c r="AT21" s="703"/>
      <c r="AU21" s="703"/>
      <c r="AV21" s="703"/>
      <c r="AW21" s="703"/>
      <c r="AX21" s="703"/>
      <c r="AY21" s="703"/>
      <c r="AZ21" s="703"/>
      <c r="BA21" s="703"/>
      <c r="BB21" s="703"/>
      <c r="BC21" s="703"/>
      <c r="BD21" s="703"/>
      <c r="BE21" s="703"/>
      <c r="BF21" s="704"/>
      <c r="BG21" s="683">
        <v>54054</v>
      </c>
      <c r="BH21" s="684"/>
      <c r="BI21" s="684"/>
      <c r="BJ21" s="684"/>
      <c r="BK21" s="684"/>
      <c r="BL21" s="684"/>
      <c r="BM21" s="684"/>
      <c r="BN21" s="685"/>
      <c r="BO21" s="686">
        <v>9.8000000000000007</v>
      </c>
      <c r="BP21" s="686"/>
      <c r="BQ21" s="686"/>
      <c r="BR21" s="686"/>
      <c r="BS21" s="692" t="s">
        <v>242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287</v>
      </c>
      <c r="C22" s="681"/>
      <c r="D22" s="681"/>
      <c r="E22" s="681"/>
      <c r="F22" s="681"/>
      <c r="G22" s="681"/>
      <c r="H22" s="681"/>
      <c r="I22" s="681"/>
      <c r="J22" s="681"/>
      <c r="K22" s="681"/>
      <c r="L22" s="681"/>
      <c r="M22" s="681"/>
      <c r="N22" s="681"/>
      <c r="O22" s="681"/>
      <c r="P22" s="681"/>
      <c r="Q22" s="682"/>
      <c r="R22" s="683">
        <v>1422465</v>
      </c>
      <c r="S22" s="684"/>
      <c r="T22" s="684"/>
      <c r="U22" s="684"/>
      <c r="V22" s="684"/>
      <c r="W22" s="684"/>
      <c r="X22" s="684"/>
      <c r="Y22" s="685"/>
      <c r="Z22" s="686">
        <v>46.2</v>
      </c>
      <c r="AA22" s="686"/>
      <c r="AB22" s="686"/>
      <c r="AC22" s="686"/>
      <c r="AD22" s="687">
        <v>1266248</v>
      </c>
      <c r="AE22" s="687"/>
      <c r="AF22" s="687"/>
      <c r="AG22" s="687"/>
      <c r="AH22" s="687"/>
      <c r="AI22" s="687"/>
      <c r="AJ22" s="687"/>
      <c r="AK22" s="687"/>
      <c r="AL22" s="688">
        <v>66.099999999999994</v>
      </c>
      <c r="AM22" s="689"/>
      <c r="AN22" s="689"/>
      <c r="AO22" s="690"/>
      <c r="AP22" s="702" t="s">
        <v>288</v>
      </c>
      <c r="AQ22" s="703"/>
      <c r="AR22" s="703"/>
      <c r="AS22" s="703"/>
      <c r="AT22" s="703"/>
      <c r="AU22" s="703"/>
      <c r="AV22" s="703"/>
      <c r="AW22" s="703"/>
      <c r="AX22" s="703"/>
      <c r="AY22" s="703"/>
      <c r="AZ22" s="703"/>
      <c r="BA22" s="703"/>
      <c r="BB22" s="703"/>
      <c r="BC22" s="703"/>
      <c r="BD22" s="703"/>
      <c r="BE22" s="703"/>
      <c r="BF22" s="704"/>
      <c r="BG22" s="683" t="s">
        <v>132</v>
      </c>
      <c r="BH22" s="684"/>
      <c r="BI22" s="684"/>
      <c r="BJ22" s="684"/>
      <c r="BK22" s="684"/>
      <c r="BL22" s="684"/>
      <c r="BM22" s="684"/>
      <c r="BN22" s="685"/>
      <c r="BO22" s="686" t="s">
        <v>242</v>
      </c>
      <c r="BP22" s="686"/>
      <c r="BQ22" s="686"/>
      <c r="BR22" s="686"/>
      <c r="BS22" s="692" t="s">
        <v>242</v>
      </c>
      <c r="BT22" s="684"/>
      <c r="BU22" s="684"/>
      <c r="BV22" s="684"/>
      <c r="BW22" s="684"/>
      <c r="BX22" s="684"/>
      <c r="BY22" s="684"/>
      <c r="BZ22" s="684"/>
      <c r="CA22" s="684"/>
      <c r="CB22" s="693"/>
      <c r="CD22" s="665" t="s">
        <v>289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290</v>
      </c>
      <c r="C23" s="681"/>
      <c r="D23" s="681"/>
      <c r="E23" s="681"/>
      <c r="F23" s="681"/>
      <c r="G23" s="681"/>
      <c r="H23" s="681"/>
      <c r="I23" s="681"/>
      <c r="J23" s="681"/>
      <c r="K23" s="681"/>
      <c r="L23" s="681"/>
      <c r="M23" s="681"/>
      <c r="N23" s="681"/>
      <c r="O23" s="681"/>
      <c r="P23" s="681"/>
      <c r="Q23" s="682"/>
      <c r="R23" s="683">
        <v>1266248</v>
      </c>
      <c r="S23" s="684"/>
      <c r="T23" s="684"/>
      <c r="U23" s="684"/>
      <c r="V23" s="684"/>
      <c r="W23" s="684"/>
      <c r="X23" s="684"/>
      <c r="Y23" s="685"/>
      <c r="Z23" s="686">
        <v>41.1</v>
      </c>
      <c r="AA23" s="686"/>
      <c r="AB23" s="686"/>
      <c r="AC23" s="686"/>
      <c r="AD23" s="687">
        <v>1266248</v>
      </c>
      <c r="AE23" s="687"/>
      <c r="AF23" s="687"/>
      <c r="AG23" s="687"/>
      <c r="AH23" s="687"/>
      <c r="AI23" s="687"/>
      <c r="AJ23" s="687"/>
      <c r="AK23" s="687"/>
      <c r="AL23" s="688">
        <v>66.099999999999994</v>
      </c>
      <c r="AM23" s="689"/>
      <c r="AN23" s="689"/>
      <c r="AO23" s="690"/>
      <c r="AP23" s="702" t="s">
        <v>291</v>
      </c>
      <c r="AQ23" s="703"/>
      <c r="AR23" s="703"/>
      <c r="AS23" s="703"/>
      <c r="AT23" s="703"/>
      <c r="AU23" s="703"/>
      <c r="AV23" s="703"/>
      <c r="AW23" s="703"/>
      <c r="AX23" s="703"/>
      <c r="AY23" s="703"/>
      <c r="AZ23" s="703"/>
      <c r="BA23" s="703"/>
      <c r="BB23" s="703"/>
      <c r="BC23" s="703"/>
      <c r="BD23" s="703"/>
      <c r="BE23" s="703"/>
      <c r="BF23" s="704"/>
      <c r="BG23" s="683" t="s">
        <v>132</v>
      </c>
      <c r="BH23" s="684"/>
      <c r="BI23" s="684"/>
      <c r="BJ23" s="684"/>
      <c r="BK23" s="684"/>
      <c r="BL23" s="684"/>
      <c r="BM23" s="684"/>
      <c r="BN23" s="685"/>
      <c r="BO23" s="686" t="s">
        <v>242</v>
      </c>
      <c r="BP23" s="686"/>
      <c r="BQ23" s="686"/>
      <c r="BR23" s="686"/>
      <c r="BS23" s="692" t="s">
        <v>132</v>
      </c>
      <c r="BT23" s="684"/>
      <c r="BU23" s="684"/>
      <c r="BV23" s="684"/>
      <c r="BW23" s="684"/>
      <c r="BX23" s="684"/>
      <c r="BY23" s="684"/>
      <c r="BZ23" s="684"/>
      <c r="CA23" s="684"/>
      <c r="CB23" s="693"/>
      <c r="CD23" s="665" t="s">
        <v>230</v>
      </c>
      <c r="CE23" s="666"/>
      <c r="CF23" s="666"/>
      <c r="CG23" s="666"/>
      <c r="CH23" s="666"/>
      <c r="CI23" s="666"/>
      <c r="CJ23" s="666"/>
      <c r="CK23" s="666"/>
      <c r="CL23" s="666"/>
      <c r="CM23" s="666"/>
      <c r="CN23" s="666"/>
      <c r="CO23" s="666"/>
      <c r="CP23" s="666"/>
      <c r="CQ23" s="667"/>
      <c r="CR23" s="665" t="s">
        <v>292</v>
      </c>
      <c r="CS23" s="666"/>
      <c r="CT23" s="666"/>
      <c r="CU23" s="666"/>
      <c r="CV23" s="666"/>
      <c r="CW23" s="666"/>
      <c r="CX23" s="666"/>
      <c r="CY23" s="667"/>
      <c r="CZ23" s="665" t="s">
        <v>293</v>
      </c>
      <c r="DA23" s="666"/>
      <c r="DB23" s="666"/>
      <c r="DC23" s="667"/>
      <c r="DD23" s="665" t="s">
        <v>294</v>
      </c>
      <c r="DE23" s="666"/>
      <c r="DF23" s="666"/>
      <c r="DG23" s="666"/>
      <c r="DH23" s="666"/>
      <c r="DI23" s="666"/>
      <c r="DJ23" s="666"/>
      <c r="DK23" s="667"/>
      <c r="DL23" s="714" t="s">
        <v>295</v>
      </c>
      <c r="DM23" s="715"/>
      <c r="DN23" s="715"/>
      <c r="DO23" s="715"/>
      <c r="DP23" s="715"/>
      <c r="DQ23" s="715"/>
      <c r="DR23" s="715"/>
      <c r="DS23" s="715"/>
      <c r="DT23" s="715"/>
      <c r="DU23" s="715"/>
      <c r="DV23" s="716"/>
      <c r="DW23" s="665" t="s">
        <v>296</v>
      </c>
      <c r="DX23" s="666"/>
      <c r="DY23" s="666"/>
      <c r="DZ23" s="666"/>
      <c r="EA23" s="666"/>
      <c r="EB23" s="666"/>
      <c r="EC23" s="667"/>
    </row>
    <row r="24" spans="2:133" ht="11.25" customHeight="1" x14ac:dyDescent="0.2">
      <c r="B24" s="680" t="s">
        <v>297</v>
      </c>
      <c r="C24" s="681"/>
      <c r="D24" s="681"/>
      <c r="E24" s="681"/>
      <c r="F24" s="681"/>
      <c r="G24" s="681"/>
      <c r="H24" s="681"/>
      <c r="I24" s="681"/>
      <c r="J24" s="681"/>
      <c r="K24" s="681"/>
      <c r="L24" s="681"/>
      <c r="M24" s="681"/>
      <c r="N24" s="681"/>
      <c r="O24" s="681"/>
      <c r="P24" s="681"/>
      <c r="Q24" s="682"/>
      <c r="R24" s="683">
        <v>147555</v>
      </c>
      <c r="S24" s="684"/>
      <c r="T24" s="684"/>
      <c r="U24" s="684"/>
      <c r="V24" s="684"/>
      <c r="W24" s="684"/>
      <c r="X24" s="684"/>
      <c r="Y24" s="685"/>
      <c r="Z24" s="686">
        <v>4.8</v>
      </c>
      <c r="AA24" s="686"/>
      <c r="AB24" s="686"/>
      <c r="AC24" s="686"/>
      <c r="AD24" s="687" t="s">
        <v>132</v>
      </c>
      <c r="AE24" s="687"/>
      <c r="AF24" s="687"/>
      <c r="AG24" s="687"/>
      <c r="AH24" s="687"/>
      <c r="AI24" s="687"/>
      <c r="AJ24" s="687"/>
      <c r="AK24" s="687"/>
      <c r="AL24" s="688" t="s">
        <v>242</v>
      </c>
      <c r="AM24" s="689"/>
      <c r="AN24" s="689"/>
      <c r="AO24" s="690"/>
      <c r="AP24" s="702" t="s">
        <v>298</v>
      </c>
      <c r="AQ24" s="703"/>
      <c r="AR24" s="703"/>
      <c r="AS24" s="703"/>
      <c r="AT24" s="703"/>
      <c r="AU24" s="703"/>
      <c r="AV24" s="703"/>
      <c r="AW24" s="703"/>
      <c r="AX24" s="703"/>
      <c r="AY24" s="703"/>
      <c r="AZ24" s="703"/>
      <c r="BA24" s="703"/>
      <c r="BB24" s="703"/>
      <c r="BC24" s="703"/>
      <c r="BD24" s="703"/>
      <c r="BE24" s="703"/>
      <c r="BF24" s="704"/>
      <c r="BG24" s="683" t="s">
        <v>132</v>
      </c>
      <c r="BH24" s="684"/>
      <c r="BI24" s="684"/>
      <c r="BJ24" s="684"/>
      <c r="BK24" s="684"/>
      <c r="BL24" s="684"/>
      <c r="BM24" s="684"/>
      <c r="BN24" s="685"/>
      <c r="BO24" s="686" t="s">
        <v>132</v>
      </c>
      <c r="BP24" s="686"/>
      <c r="BQ24" s="686"/>
      <c r="BR24" s="686"/>
      <c r="BS24" s="692" t="s">
        <v>242</v>
      </c>
      <c r="BT24" s="684"/>
      <c r="BU24" s="684"/>
      <c r="BV24" s="684"/>
      <c r="BW24" s="684"/>
      <c r="BX24" s="684"/>
      <c r="BY24" s="684"/>
      <c r="BZ24" s="684"/>
      <c r="CA24" s="684"/>
      <c r="CB24" s="693"/>
      <c r="CD24" s="694" t="s">
        <v>299</v>
      </c>
      <c r="CE24" s="695"/>
      <c r="CF24" s="695"/>
      <c r="CG24" s="695"/>
      <c r="CH24" s="695"/>
      <c r="CI24" s="695"/>
      <c r="CJ24" s="695"/>
      <c r="CK24" s="695"/>
      <c r="CL24" s="695"/>
      <c r="CM24" s="695"/>
      <c r="CN24" s="695"/>
      <c r="CO24" s="695"/>
      <c r="CP24" s="695"/>
      <c r="CQ24" s="696"/>
      <c r="CR24" s="672">
        <v>1059661</v>
      </c>
      <c r="CS24" s="673"/>
      <c r="CT24" s="673"/>
      <c r="CU24" s="673"/>
      <c r="CV24" s="673"/>
      <c r="CW24" s="673"/>
      <c r="CX24" s="673"/>
      <c r="CY24" s="674"/>
      <c r="CZ24" s="677">
        <v>36.1</v>
      </c>
      <c r="DA24" s="678"/>
      <c r="DB24" s="678"/>
      <c r="DC24" s="697"/>
      <c r="DD24" s="721">
        <v>913666</v>
      </c>
      <c r="DE24" s="673"/>
      <c r="DF24" s="673"/>
      <c r="DG24" s="673"/>
      <c r="DH24" s="673"/>
      <c r="DI24" s="673"/>
      <c r="DJ24" s="673"/>
      <c r="DK24" s="674"/>
      <c r="DL24" s="721">
        <v>897379</v>
      </c>
      <c r="DM24" s="673"/>
      <c r="DN24" s="673"/>
      <c r="DO24" s="673"/>
      <c r="DP24" s="673"/>
      <c r="DQ24" s="673"/>
      <c r="DR24" s="673"/>
      <c r="DS24" s="673"/>
      <c r="DT24" s="673"/>
      <c r="DU24" s="673"/>
      <c r="DV24" s="674"/>
      <c r="DW24" s="677">
        <v>45.4</v>
      </c>
      <c r="DX24" s="678"/>
      <c r="DY24" s="678"/>
      <c r="DZ24" s="678"/>
      <c r="EA24" s="678"/>
      <c r="EB24" s="678"/>
      <c r="EC24" s="679"/>
    </row>
    <row r="25" spans="2:133" ht="11.25" customHeight="1" x14ac:dyDescent="0.2">
      <c r="B25" s="680" t="s">
        <v>300</v>
      </c>
      <c r="C25" s="681"/>
      <c r="D25" s="681"/>
      <c r="E25" s="681"/>
      <c r="F25" s="681"/>
      <c r="G25" s="681"/>
      <c r="H25" s="681"/>
      <c r="I25" s="681"/>
      <c r="J25" s="681"/>
      <c r="K25" s="681"/>
      <c r="L25" s="681"/>
      <c r="M25" s="681"/>
      <c r="N25" s="681"/>
      <c r="O25" s="681"/>
      <c r="P25" s="681"/>
      <c r="Q25" s="682"/>
      <c r="R25" s="683">
        <v>8662</v>
      </c>
      <c r="S25" s="684"/>
      <c r="T25" s="684"/>
      <c r="U25" s="684"/>
      <c r="V25" s="684"/>
      <c r="W25" s="684"/>
      <c r="X25" s="684"/>
      <c r="Y25" s="685"/>
      <c r="Z25" s="686">
        <v>0.3</v>
      </c>
      <c r="AA25" s="686"/>
      <c r="AB25" s="686"/>
      <c r="AC25" s="686"/>
      <c r="AD25" s="687" t="s">
        <v>132</v>
      </c>
      <c r="AE25" s="687"/>
      <c r="AF25" s="687"/>
      <c r="AG25" s="687"/>
      <c r="AH25" s="687"/>
      <c r="AI25" s="687"/>
      <c r="AJ25" s="687"/>
      <c r="AK25" s="687"/>
      <c r="AL25" s="688" t="s">
        <v>132</v>
      </c>
      <c r="AM25" s="689"/>
      <c r="AN25" s="689"/>
      <c r="AO25" s="690"/>
      <c r="AP25" s="702" t="s">
        <v>301</v>
      </c>
      <c r="AQ25" s="703"/>
      <c r="AR25" s="703"/>
      <c r="AS25" s="703"/>
      <c r="AT25" s="703"/>
      <c r="AU25" s="703"/>
      <c r="AV25" s="703"/>
      <c r="AW25" s="703"/>
      <c r="AX25" s="703"/>
      <c r="AY25" s="703"/>
      <c r="AZ25" s="703"/>
      <c r="BA25" s="703"/>
      <c r="BB25" s="703"/>
      <c r="BC25" s="703"/>
      <c r="BD25" s="703"/>
      <c r="BE25" s="703"/>
      <c r="BF25" s="704"/>
      <c r="BG25" s="683" t="s">
        <v>132</v>
      </c>
      <c r="BH25" s="684"/>
      <c r="BI25" s="684"/>
      <c r="BJ25" s="684"/>
      <c r="BK25" s="684"/>
      <c r="BL25" s="684"/>
      <c r="BM25" s="684"/>
      <c r="BN25" s="685"/>
      <c r="BO25" s="686" t="s">
        <v>132</v>
      </c>
      <c r="BP25" s="686"/>
      <c r="BQ25" s="686"/>
      <c r="BR25" s="686"/>
      <c r="BS25" s="692" t="s">
        <v>242</v>
      </c>
      <c r="BT25" s="684"/>
      <c r="BU25" s="684"/>
      <c r="BV25" s="684"/>
      <c r="BW25" s="684"/>
      <c r="BX25" s="684"/>
      <c r="BY25" s="684"/>
      <c r="BZ25" s="684"/>
      <c r="CA25" s="684"/>
      <c r="CB25" s="693"/>
      <c r="CD25" s="698" t="s">
        <v>302</v>
      </c>
      <c r="CE25" s="699"/>
      <c r="CF25" s="699"/>
      <c r="CG25" s="699"/>
      <c r="CH25" s="699"/>
      <c r="CI25" s="699"/>
      <c r="CJ25" s="699"/>
      <c r="CK25" s="699"/>
      <c r="CL25" s="699"/>
      <c r="CM25" s="699"/>
      <c r="CN25" s="699"/>
      <c r="CO25" s="699"/>
      <c r="CP25" s="699"/>
      <c r="CQ25" s="700"/>
      <c r="CR25" s="683">
        <v>526829</v>
      </c>
      <c r="CS25" s="717"/>
      <c r="CT25" s="717"/>
      <c r="CU25" s="717"/>
      <c r="CV25" s="717"/>
      <c r="CW25" s="717"/>
      <c r="CX25" s="717"/>
      <c r="CY25" s="718"/>
      <c r="CZ25" s="688">
        <v>17.899999999999999</v>
      </c>
      <c r="DA25" s="719"/>
      <c r="DB25" s="719"/>
      <c r="DC25" s="722"/>
      <c r="DD25" s="692">
        <v>511279</v>
      </c>
      <c r="DE25" s="717"/>
      <c r="DF25" s="717"/>
      <c r="DG25" s="717"/>
      <c r="DH25" s="717"/>
      <c r="DI25" s="717"/>
      <c r="DJ25" s="717"/>
      <c r="DK25" s="718"/>
      <c r="DL25" s="692">
        <v>495182</v>
      </c>
      <c r="DM25" s="717"/>
      <c r="DN25" s="717"/>
      <c r="DO25" s="717"/>
      <c r="DP25" s="717"/>
      <c r="DQ25" s="717"/>
      <c r="DR25" s="717"/>
      <c r="DS25" s="717"/>
      <c r="DT25" s="717"/>
      <c r="DU25" s="717"/>
      <c r="DV25" s="718"/>
      <c r="DW25" s="688">
        <v>25.1</v>
      </c>
      <c r="DX25" s="719"/>
      <c r="DY25" s="719"/>
      <c r="DZ25" s="719"/>
      <c r="EA25" s="719"/>
      <c r="EB25" s="719"/>
      <c r="EC25" s="720"/>
    </row>
    <row r="26" spans="2:133" ht="11.25" customHeight="1" x14ac:dyDescent="0.2">
      <c r="B26" s="680" t="s">
        <v>303</v>
      </c>
      <c r="C26" s="681"/>
      <c r="D26" s="681"/>
      <c r="E26" s="681"/>
      <c r="F26" s="681"/>
      <c r="G26" s="681"/>
      <c r="H26" s="681"/>
      <c r="I26" s="681"/>
      <c r="J26" s="681"/>
      <c r="K26" s="681"/>
      <c r="L26" s="681"/>
      <c r="M26" s="681"/>
      <c r="N26" s="681"/>
      <c r="O26" s="681"/>
      <c r="P26" s="681"/>
      <c r="Q26" s="682"/>
      <c r="R26" s="683">
        <v>2066359</v>
      </c>
      <c r="S26" s="684"/>
      <c r="T26" s="684"/>
      <c r="U26" s="684"/>
      <c r="V26" s="684"/>
      <c r="W26" s="684"/>
      <c r="X26" s="684"/>
      <c r="Y26" s="685"/>
      <c r="Z26" s="686">
        <v>67.099999999999994</v>
      </c>
      <c r="AA26" s="686"/>
      <c r="AB26" s="686"/>
      <c r="AC26" s="686"/>
      <c r="AD26" s="687">
        <v>1910142</v>
      </c>
      <c r="AE26" s="687"/>
      <c r="AF26" s="687"/>
      <c r="AG26" s="687"/>
      <c r="AH26" s="687"/>
      <c r="AI26" s="687"/>
      <c r="AJ26" s="687"/>
      <c r="AK26" s="687"/>
      <c r="AL26" s="688">
        <v>99.6</v>
      </c>
      <c r="AM26" s="689"/>
      <c r="AN26" s="689"/>
      <c r="AO26" s="690"/>
      <c r="AP26" s="702" t="s">
        <v>304</v>
      </c>
      <c r="AQ26" s="723"/>
      <c r="AR26" s="723"/>
      <c r="AS26" s="723"/>
      <c r="AT26" s="723"/>
      <c r="AU26" s="723"/>
      <c r="AV26" s="723"/>
      <c r="AW26" s="723"/>
      <c r="AX26" s="723"/>
      <c r="AY26" s="723"/>
      <c r="AZ26" s="723"/>
      <c r="BA26" s="723"/>
      <c r="BB26" s="723"/>
      <c r="BC26" s="723"/>
      <c r="BD26" s="723"/>
      <c r="BE26" s="723"/>
      <c r="BF26" s="704"/>
      <c r="BG26" s="683" t="s">
        <v>242</v>
      </c>
      <c r="BH26" s="684"/>
      <c r="BI26" s="684"/>
      <c r="BJ26" s="684"/>
      <c r="BK26" s="684"/>
      <c r="BL26" s="684"/>
      <c r="BM26" s="684"/>
      <c r="BN26" s="685"/>
      <c r="BO26" s="686" t="s">
        <v>132</v>
      </c>
      <c r="BP26" s="686"/>
      <c r="BQ26" s="686"/>
      <c r="BR26" s="686"/>
      <c r="BS26" s="692" t="s">
        <v>132</v>
      </c>
      <c r="BT26" s="684"/>
      <c r="BU26" s="684"/>
      <c r="BV26" s="684"/>
      <c r="BW26" s="684"/>
      <c r="BX26" s="684"/>
      <c r="BY26" s="684"/>
      <c r="BZ26" s="684"/>
      <c r="CA26" s="684"/>
      <c r="CB26" s="693"/>
      <c r="CD26" s="698" t="s">
        <v>305</v>
      </c>
      <c r="CE26" s="699"/>
      <c r="CF26" s="699"/>
      <c r="CG26" s="699"/>
      <c r="CH26" s="699"/>
      <c r="CI26" s="699"/>
      <c r="CJ26" s="699"/>
      <c r="CK26" s="699"/>
      <c r="CL26" s="699"/>
      <c r="CM26" s="699"/>
      <c r="CN26" s="699"/>
      <c r="CO26" s="699"/>
      <c r="CP26" s="699"/>
      <c r="CQ26" s="700"/>
      <c r="CR26" s="683">
        <v>319804</v>
      </c>
      <c r="CS26" s="684"/>
      <c r="CT26" s="684"/>
      <c r="CU26" s="684"/>
      <c r="CV26" s="684"/>
      <c r="CW26" s="684"/>
      <c r="CX26" s="684"/>
      <c r="CY26" s="685"/>
      <c r="CZ26" s="688">
        <v>10.9</v>
      </c>
      <c r="DA26" s="719"/>
      <c r="DB26" s="719"/>
      <c r="DC26" s="722"/>
      <c r="DD26" s="692">
        <v>306638</v>
      </c>
      <c r="DE26" s="684"/>
      <c r="DF26" s="684"/>
      <c r="DG26" s="684"/>
      <c r="DH26" s="684"/>
      <c r="DI26" s="684"/>
      <c r="DJ26" s="684"/>
      <c r="DK26" s="685"/>
      <c r="DL26" s="692" t="s">
        <v>242</v>
      </c>
      <c r="DM26" s="684"/>
      <c r="DN26" s="684"/>
      <c r="DO26" s="684"/>
      <c r="DP26" s="684"/>
      <c r="DQ26" s="684"/>
      <c r="DR26" s="684"/>
      <c r="DS26" s="684"/>
      <c r="DT26" s="684"/>
      <c r="DU26" s="684"/>
      <c r="DV26" s="685"/>
      <c r="DW26" s="688" t="s">
        <v>132</v>
      </c>
      <c r="DX26" s="719"/>
      <c r="DY26" s="719"/>
      <c r="DZ26" s="719"/>
      <c r="EA26" s="719"/>
      <c r="EB26" s="719"/>
      <c r="EC26" s="720"/>
    </row>
    <row r="27" spans="2:133" ht="11.25" customHeight="1" x14ac:dyDescent="0.2">
      <c r="B27" s="680" t="s">
        <v>306</v>
      </c>
      <c r="C27" s="681"/>
      <c r="D27" s="681"/>
      <c r="E27" s="681"/>
      <c r="F27" s="681"/>
      <c r="G27" s="681"/>
      <c r="H27" s="681"/>
      <c r="I27" s="681"/>
      <c r="J27" s="681"/>
      <c r="K27" s="681"/>
      <c r="L27" s="681"/>
      <c r="M27" s="681"/>
      <c r="N27" s="681"/>
      <c r="O27" s="681"/>
      <c r="P27" s="681"/>
      <c r="Q27" s="682"/>
      <c r="R27" s="683" t="s">
        <v>242</v>
      </c>
      <c r="S27" s="684"/>
      <c r="T27" s="684"/>
      <c r="U27" s="684"/>
      <c r="V27" s="684"/>
      <c r="W27" s="684"/>
      <c r="X27" s="684"/>
      <c r="Y27" s="685"/>
      <c r="Z27" s="686" t="s">
        <v>242</v>
      </c>
      <c r="AA27" s="686"/>
      <c r="AB27" s="686"/>
      <c r="AC27" s="686"/>
      <c r="AD27" s="687" t="s">
        <v>132</v>
      </c>
      <c r="AE27" s="687"/>
      <c r="AF27" s="687"/>
      <c r="AG27" s="687"/>
      <c r="AH27" s="687"/>
      <c r="AI27" s="687"/>
      <c r="AJ27" s="687"/>
      <c r="AK27" s="687"/>
      <c r="AL27" s="688" t="s">
        <v>242</v>
      </c>
      <c r="AM27" s="689"/>
      <c r="AN27" s="689"/>
      <c r="AO27" s="690"/>
      <c r="AP27" s="680" t="s">
        <v>307</v>
      </c>
      <c r="AQ27" s="681"/>
      <c r="AR27" s="681"/>
      <c r="AS27" s="681"/>
      <c r="AT27" s="681"/>
      <c r="AU27" s="681"/>
      <c r="AV27" s="681"/>
      <c r="AW27" s="681"/>
      <c r="AX27" s="681"/>
      <c r="AY27" s="681"/>
      <c r="AZ27" s="681"/>
      <c r="BA27" s="681"/>
      <c r="BB27" s="681"/>
      <c r="BC27" s="681"/>
      <c r="BD27" s="681"/>
      <c r="BE27" s="681"/>
      <c r="BF27" s="682"/>
      <c r="BG27" s="683">
        <v>550167</v>
      </c>
      <c r="BH27" s="684"/>
      <c r="BI27" s="684"/>
      <c r="BJ27" s="684"/>
      <c r="BK27" s="684"/>
      <c r="BL27" s="684"/>
      <c r="BM27" s="684"/>
      <c r="BN27" s="685"/>
      <c r="BO27" s="686">
        <v>100</v>
      </c>
      <c r="BP27" s="686"/>
      <c r="BQ27" s="686"/>
      <c r="BR27" s="686"/>
      <c r="BS27" s="692" t="s">
        <v>132</v>
      </c>
      <c r="BT27" s="684"/>
      <c r="BU27" s="684"/>
      <c r="BV27" s="684"/>
      <c r="BW27" s="684"/>
      <c r="BX27" s="684"/>
      <c r="BY27" s="684"/>
      <c r="BZ27" s="684"/>
      <c r="CA27" s="684"/>
      <c r="CB27" s="693"/>
      <c r="CD27" s="698" t="s">
        <v>308</v>
      </c>
      <c r="CE27" s="699"/>
      <c r="CF27" s="699"/>
      <c r="CG27" s="699"/>
      <c r="CH27" s="699"/>
      <c r="CI27" s="699"/>
      <c r="CJ27" s="699"/>
      <c r="CK27" s="699"/>
      <c r="CL27" s="699"/>
      <c r="CM27" s="699"/>
      <c r="CN27" s="699"/>
      <c r="CO27" s="699"/>
      <c r="CP27" s="699"/>
      <c r="CQ27" s="700"/>
      <c r="CR27" s="683">
        <v>160106</v>
      </c>
      <c r="CS27" s="717"/>
      <c r="CT27" s="717"/>
      <c r="CU27" s="717"/>
      <c r="CV27" s="717"/>
      <c r="CW27" s="717"/>
      <c r="CX27" s="717"/>
      <c r="CY27" s="718"/>
      <c r="CZ27" s="688">
        <v>5.4</v>
      </c>
      <c r="DA27" s="719"/>
      <c r="DB27" s="719"/>
      <c r="DC27" s="722"/>
      <c r="DD27" s="692">
        <v>43399</v>
      </c>
      <c r="DE27" s="717"/>
      <c r="DF27" s="717"/>
      <c r="DG27" s="717"/>
      <c r="DH27" s="717"/>
      <c r="DI27" s="717"/>
      <c r="DJ27" s="717"/>
      <c r="DK27" s="718"/>
      <c r="DL27" s="692">
        <v>43209</v>
      </c>
      <c r="DM27" s="717"/>
      <c r="DN27" s="717"/>
      <c r="DO27" s="717"/>
      <c r="DP27" s="717"/>
      <c r="DQ27" s="717"/>
      <c r="DR27" s="717"/>
      <c r="DS27" s="717"/>
      <c r="DT27" s="717"/>
      <c r="DU27" s="717"/>
      <c r="DV27" s="718"/>
      <c r="DW27" s="688">
        <v>2.2000000000000002</v>
      </c>
      <c r="DX27" s="719"/>
      <c r="DY27" s="719"/>
      <c r="DZ27" s="719"/>
      <c r="EA27" s="719"/>
      <c r="EB27" s="719"/>
      <c r="EC27" s="720"/>
    </row>
    <row r="28" spans="2:133" ht="11.25" customHeight="1" x14ac:dyDescent="0.2">
      <c r="B28" s="680" t="s">
        <v>309</v>
      </c>
      <c r="C28" s="681"/>
      <c r="D28" s="681"/>
      <c r="E28" s="681"/>
      <c r="F28" s="681"/>
      <c r="G28" s="681"/>
      <c r="H28" s="681"/>
      <c r="I28" s="681"/>
      <c r="J28" s="681"/>
      <c r="K28" s="681"/>
      <c r="L28" s="681"/>
      <c r="M28" s="681"/>
      <c r="N28" s="681"/>
      <c r="O28" s="681"/>
      <c r="P28" s="681"/>
      <c r="Q28" s="682"/>
      <c r="R28" s="683">
        <v>3366</v>
      </c>
      <c r="S28" s="684"/>
      <c r="T28" s="684"/>
      <c r="U28" s="684"/>
      <c r="V28" s="684"/>
      <c r="W28" s="684"/>
      <c r="X28" s="684"/>
      <c r="Y28" s="685"/>
      <c r="Z28" s="686">
        <v>0.1</v>
      </c>
      <c r="AA28" s="686"/>
      <c r="AB28" s="686"/>
      <c r="AC28" s="686"/>
      <c r="AD28" s="687" t="s">
        <v>132</v>
      </c>
      <c r="AE28" s="687"/>
      <c r="AF28" s="687"/>
      <c r="AG28" s="687"/>
      <c r="AH28" s="687"/>
      <c r="AI28" s="687"/>
      <c r="AJ28" s="687"/>
      <c r="AK28" s="687"/>
      <c r="AL28" s="688" t="s">
        <v>132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310</v>
      </c>
      <c r="CE28" s="699"/>
      <c r="CF28" s="699"/>
      <c r="CG28" s="699"/>
      <c r="CH28" s="699"/>
      <c r="CI28" s="699"/>
      <c r="CJ28" s="699"/>
      <c r="CK28" s="699"/>
      <c r="CL28" s="699"/>
      <c r="CM28" s="699"/>
      <c r="CN28" s="699"/>
      <c r="CO28" s="699"/>
      <c r="CP28" s="699"/>
      <c r="CQ28" s="700"/>
      <c r="CR28" s="683">
        <v>372726</v>
      </c>
      <c r="CS28" s="684"/>
      <c r="CT28" s="684"/>
      <c r="CU28" s="684"/>
      <c r="CV28" s="684"/>
      <c r="CW28" s="684"/>
      <c r="CX28" s="684"/>
      <c r="CY28" s="685"/>
      <c r="CZ28" s="688">
        <v>12.7</v>
      </c>
      <c r="DA28" s="719"/>
      <c r="DB28" s="719"/>
      <c r="DC28" s="722"/>
      <c r="DD28" s="692">
        <v>358988</v>
      </c>
      <c r="DE28" s="684"/>
      <c r="DF28" s="684"/>
      <c r="DG28" s="684"/>
      <c r="DH28" s="684"/>
      <c r="DI28" s="684"/>
      <c r="DJ28" s="684"/>
      <c r="DK28" s="685"/>
      <c r="DL28" s="692">
        <v>358988</v>
      </c>
      <c r="DM28" s="684"/>
      <c r="DN28" s="684"/>
      <c r="DO28" s="684"/>
      <c r="DP28" s="684"/>
      <c r="DQ28" s="684"/>
      <c r="DR28" s="684"/>
      <c r="DS28" s="684"/>
      <c r="DT28" s="684"/>
      <c r="DU28" s="684"/>
      <c r="DV28" s="685"/>
      <c r="DW28" s="688">
        <v>18.2</v>
      </c>
      <c r="DX28" s="719"/>
      <c r="DY28" s="719"/>
      <c r="DZ28" s="719"/>
      <c r="EA28" s="719"/>
      <c r="EB28" s="719"/>
      <c r="EC28" s="720"/>
    </row>
    <row r="29" spans="2:133" ht="11.25" customHeight="1" x14ac:dyDescent="0.2">
      <c r="B29" s="680" t="s">
        <v>311</v>
      </c>
      <c r="C29" s="681"/>
      <c r="D29" s="681"/>
      <c r="E29" s="681"/>
      <c r="F29" s="681"/>
      <c r="G29" s="681"/>
      <c r="H29" s="681"/>
      <c r="I29" s="681"/>
      <c r="J29" s="681"/>
      <c r="K29" s="681"/>
      <c r="L29" s="681"/>
      <c r="M29" s="681"/>
      <c r="N29" s="681"/>
      <c r="O29" s="681"/>
      <c r="P29" s="681"/>
      <c r="Q29" s="682"/>
      <c r="R29" s="683">
        <v>21769</v>
      </c>
      <c r="S29" s="684"/>
      <c r="T29" s="684"/>
      <c r="U29" s="684"/>
      <c r="V29" s="684"/>
      <c r="W29" s="684"/>
      <c r="X29" s="684"/>
      <c r="Y29" s="685"/>
      <c r="Z29" s="686">
        <v>0.7</v>
      </c>
      <c r="AA29" s="686"/>
      <c r="AB29" s="686"/>
      <c r="AC29" s="686"/>
      <c r="AD29" s="687">
        <v>1376</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312</v>
      </c>
      <c r="CE29" s="730"/>
      <c r="CF29" s="698" t="s">
        <v>313</v>
      </c>
      <c r="CG29" s="699"/>
      <c r="CH29" s="699"/>
      <c r="CI29" s="699"/>
      <c r="CJ29" s="699"/>
      <c r="CK29" s="699"/>
      <c r="CL29" s="699"/>
      <c r="CM29" s="699"/>
      <c r="CN29" s="699"/>
      <c r="CO29" s="699"/>
      <c r="CP29" s="699"/>
      <c r="CQ29" s="700"/>
      <c r="CR29" s="683">
        <v>372644</v>
      </c>
      <c r="CS29" s="717"/>
      <c r="CT29" s="717"/>
      <c r="CU29" s="717"/>
      <c r="CV29" s="717"/>
      <c r="CW29" s="717"/>
      <c r="CX29" s="717"/>
      <c r="CY29" s="718"/>
      <c r="CZ29" s="688">
        <v>12.7</v>
      </c>
      <c r="DA29" s="719"/>
      <c r="DB29" s="719"/>
      <c r="DC29" s="722"/>
      <c r="DD29" s="692">
        <v>358906</v>
      </c>
      <c r="DE29" s="717"/>
      <c r="DF29" s="717"/>
      <c r="DG29" s="717"/>
      <c r="DH29" s="717"/>
      <c r="DI29" s="717"/>
      <c r="DJ29" s="717"/>
      <c r="DK29" s="718"/>
      <c r="DL29" s="692">
        <v>358906</v>
      </c>
      <c r="DM29" s="717"/>
      <c r="DN29" s="717"/>
      <c r="DO29" s="717"/>
      <c r="DP29" s="717"/>
      <c r="DQ29" s="717"/>
      <c r="DR29" s="717"/>
      <c r="DS29" s="717"/>
      <c r="DT29" s="717"/>
      <c r="DU29" s="717"/>
      <c r="DV29" s="718"/>
      <c r="DW29" s="688">
        <v>18.2</v>
      </c>
      <c r="DX29" s="719"/>
      <c r="DY29" s="719"/>
      <c r="DZ29" s="719"/>
      <c r="EA29" s="719"/>
      <c r="EB29" s="719"/>
      <c r="EC29" s="720"/>
    </row>
    <row r="30" spans="2:133" ht="11.25" customHeight="1" x14ac:dyDescent="0.2">
      <c r="B30" s="680" t="s">
        <v>314</v>
      </c>
      <c r="C30" s="681"/>
      <c r="D30" s="681"/>
      <c r="E30" s="681"/>
      <c r="F30" s="681"/>
      <c r="G30" s="681"/>
      <c r="H30" s="681"/>
      <c r="I30" s="681"/>
      <c r="J30" s="681"/>
      <c r="K30" s="681"/>
      <c r="L30" s="681"/>
      <c r="M30" s="681"/>
      <c r="N30" s="681"/>
      <c r="O30" s="681"/>
      <c r="P30" s="681"/>
      <c r="Q30" s="682"/>
      <c r="R30" s="683">
        <v>7769</v>
      </c>
      <c r="S30" s="684"/>
      <c r="T30" s="684"/>
      <c r="U30" s="684"/>
      <c r="V30" s="684"/>
      <c r="W30" s="684"/>
      <c r="X30" s="684"/>
      <c r="Y30" s="685"/>
      <c r="Z30" s="686">
        <v>0.3</v>
      </c>
      <c r="AA30" s="686"/>
      <c r="AB30" s="686"/>
      <c r="AC30" s="686"/>
      <c r="AD30" s="687" t="s">
        <v>132</v>
      </c>
      <c r="AE30" s="687"/>
      <c r="AF30" s="687"/>
      <c r="AG30" s="687"/>
      <c r="AH30" s="687"/>
      <c r="AI30" s="687"/>
      <c r="AJ30" s="687"/>
      <c r="AK30" s="687"/>
      <c r="AL30" s="688" t="s">
        <v>132</v>
      </c>
      <c r="AM30" s="689"/>
      <c r="AN30" s="689"/>
      <c r="AO30" s="690"/>
      <c r="AP30" s="662" t="s">
        <v>230</v>
      </c>
      <c r="AQ30" s="663"/>
      <c r="AR30" s="663"/>
      <c r="AS30" s="663"/>
      <c r="AT30" s="663"/>
      <c r="AU30" s="663"/>
      <c r="AV30" s="663"/>
      <c r="AW30" s="663"/>
      <c r="AX30" s="663"/>
      <c r="AY30" s="663"/>
      <c r="AZ30" s="663"/>
      <c r="BA30" s="663"/>
      <c r="BB30" s="663"/>
      <c r="BC30" s="663"/>
      <c r="BD30" s="663"/>
      <c r="BE30" s="663"/>
      <c r="BF30" s="664"/>
      <c r="BG30" s="662" t="s">
        <v>315</v>
      </c>
      <c r="BH30" s="727"/>
      <c r="BI30" s="727"/>
      <c r="BJ30" s="727"/>
      <c r="BK30" s="727"/>
      <c r="BL30" s="727"/>
      <c r="BM30" s="727"/>
      <c r="BN30" s="727"/>
      <c r="BO30" s="727"/>
      <c r="BP30" s="727"/>
      <c r="BQ30" s="728"/>
      <c r="BR30" s="662" t="s">
        <v>316</v>
      </c>
      <c r="BS30" s="727"/>
      <c r="BT30" s="727"/>
      <c r="BU30" s="727"/>
      <c r="BV30" s="727"/>
      <c r="BW30" s="727"/>
      <c r="BX30" s="727"/>
      <c r="BY30" s="727"/>
      <c r="BZ30" s="727"/>
      <c r="CA30" s="727"/>
      <c r="CB30" s="728"/>
      <c r="CD30" s="731"/>
      <c r="CE30" s="732"/>
      <c r="CF30" s="698" t="s">
        <v>317</v>
      </c>
      <c r="CG30" s="699"/>
      <c r="CH30" s="699"/>
      <c r="CI30" s="699"/>
      <c r="CJ30" s="699"/>
      <c r="CK30" s="699"/>
      <c r="CL30" s="699"/>
      <c r="CM30" s="699"/>
      <c r="CN30" s="699"/>
      <c r="CO30" s="699"/>
      <c r="CP30" s="699"/>
      <c r="CQ30" s="700"/>
      <c r="CR30" s="683">
        <v>348783</v>
      </c>
      <c r="CS30" s="684"/>
      <c r="CT30" s="684"/>
      <c r="CU30" s="684"/>
      <c r="CV30" s="684"/>
      <c r="CW30" s="684"/>
      <c r="CX30" s="684"/>
      <c r="CY30" s="685"/>
      <c r="CZ30" s="688">
        <v>11.9</v>
      </c>
      <c r="DA30" s="719"/>
      <c r="DB30" s="719"/>
      <c r="DC30" s="722"/>
      <c r="DD30" s="692">
        <v>335045</v>
      </c>
      <c r="DE30" s="684"/>
      <c r="DF30" s="684"/>
      <c r="DG30" s="684"/>
      <c r="DH30" s="684"/>
      <c r="DI30" s="684"/>
      <c r="DJ30" s="684"/>
      <c r="DK30" s="685"/>
      <c r="DL30" s="692">
        <v>335045</v>
      </c>
      <c r="DM30" s="684"/>
      <c r="DN30" s="684"/>
      <c r="DO30" s="684"/>
      <c r="DP30" s="684"/>
      <c r="DQ30" s="684"/>
      <c r="DR30" s="684"/>
      <c r="DS30" s="684"/>
      <c r="DT30" s="684"/>
      <c r="DU30" s="684"/>
      <c r="DV30" s="685"/>
      <c r="DW30" s="688">
        <v>17</v>
      </c>
      <c r="DX30" s="719"/>
      <c r="DY30" s="719"/>
      <c r="DZ30" s="719"/>
      <c r="EA30" s="719"/>
      <c r="EB30" s="719"/>
      <c r="EC30" s="720"/>
    </row>
    <row r="31" spans="2:133" ht="11.25" customHeight="1" x14ac:dyDescent="0.2">
      <c r="B31" s="680" t="s">
        <v>318</v>
      </c>
      <c r="C31" s="681"/>
      <c r="D31" s="681"/>
      <c r="E31" s="681"/>
      <c r="F31" s="681"/>
      <c r="G31" s="681"/>
      <c r="H31" s="681"/>
      <c r="I31" s="681"/>
      <c r="J31" s="681"/>
      <c r="K31" s="681"/>
      <c r="L31" s="681"/>
      <c r="M31" s="681"/>
      <c r="N31" s="681"/>
      <c r="O31" s="681"/>
      <c r="P31" s="681"/>
      <c r="Q31" s="682"/>
      <c r="R31" s="683">
        <v>218152</v>
      </c>
      <c r="S31" s="684"/>
      <c r="T31" s="684"/>
      <c r="U31" s="684"/>
      <c r="V31" s="684"/>
      <c r="W31" s="684"/>
      <c r="X31" s="684"/>
      <c r="Y31" s="685"/>
      <c r="Z31" s="686">
        <v>7.1</v>
      </c>
      <c r="AA31" s="686"/>
      <c r="AB31" s="686"/>
      <c r="AC31" s="686"/>
      <c r="AD31" s="687" t="s">
        <v>132</v>
      </c>
      <c r="AE31" s="687"/>
      <c r="AF31" s="687"/>
      <c r="AG31" s="687"/>
      <c r="AH31" s="687"/>
      <c r="AI31" s="687"/>
      <c r="AJ31" s="687"/>
      <c r="AK31" s="687"/>
      <c r="AL31" s="688" t="s">
        <v>132</v>
      </c>
      <c r="AM31" s="689"/>
      <c r="AN31" s="689"/>
      <c r="AO31" s="690"/>
      <c r="AP31" s="740" t="s">
        <v>319</v>
      </c>
      <c r="AQ31" s="741"/>
      <c r="AR31" s="741"/>
      <c r="AS31" s="741"/>
      <c r="AT31" s="746" t="s">
        <v>320</v>
      </c>
      <c r="AU31" s="231"/>
      <c r="AV31" s="231"/>
      <c r="AW31" s="231"/>
      <c r="AX31" s="669" t="s">
        <v>193</v>
      </c>
      <c r="AY31" s="670"/>
      <c r="AZ31" s="670"/>
      <c r="BA31" s="670"/>
      <c r="BB31" s="670"/>
      <c r="BC31" s="670"/>
      <c r="BD31" s="670"/>
      <c r="BE31" s="670"/>
      <c r="BF31" s="671"/>
      <c r="BG31" s="739">
        <v>98.1</v>
      </c>
      <c r="BH31" s="735"/>
      <c r="BI31" s="735"/>
      <c r="BJ31" s="735"/>
      <c r="BK31" s="735"/>
      <c r="BL31" s="735"/>
      <c r="BM31" s="678">
        <v>74</v>
      </c>
      <c r="BN31" s="735"/>
      <c r="BO31" s="735"/>
      <c r="BP31" s="735"/>
      <c r="BQ31" s="736"/>
      <c r="BR31" s="739">
        <v>98.2</v>
      </c>
      <c r="BS31" s="735"/>
      <c r="BT31" s="735"/>
      <c r="BU31" s="735"/>
      <c r="BV31" s="735"/>
      <c r="BW31" s="735"/>
      <c r="BX31" s="678">
        <v>70.400000000000006</v>
      </c>
      <c r="BY31" s="735"/>
      <c r="BZ31" s="735"/>
      <c r="CA31" s="735"/>
      <c r="CB31" s="736"/>
      <c r="CD31" s="731"/>
      <c r="CE31" s="732"/>
      <c r="CF31" s="698" t="s">
        <v>321</v>
      </c>
      <c r="CG31" s="699"/>
      <c r="CH31" s="699"/>
      <c r="CI31" s="699"/>
      <c r="CJ31" s="699"/>
      <c r="CK31" s="699"/>
      <c r="CL31" s="699"/>
      <c r="CM31" s="699"/>
      <c r="CN31" s="699"/>
      <c r="CO31" s="699"/>
      <c r="CP31" s="699"/>
      <c r="CQ31" s="700"/>
      <c r="CR31" s="683">
        <v>23861</v>
      </c>
      <c r="CS31" s="717"/>
      <c r="CT31" s="717"/>
      <c r="CU31" s="717"/>
      <c r="CV31" s="717"/>
      <c r="CW31" s="717"/>
      <c r="CX31" s="717"/>
      <c r="CY31" s="718"/>
      <c r="CZ31" s="688">
        <v>0.8</v>
      </c>
      <c r="DA31" s="719"/>
      <c r="DB31" s="719"/>
      <c r="DC31" s="722"/>
      <c r="DD31" s="692">
        <v>23861</v>
      </c>
      <c r="DE31" s="717"/>
      <c r="DF31" s="717"/>
      <c r="DG31" s="717"/>
      <c r="DH31" s="717"/>
      <c r="DI31" s="717"/>
      <c r="DJ31" s="717"/>
      <c r="DK31" s="718"/>
      <c r="DL31" s="692">
        <v>23861</v>
      </c>
      <c r="DM31" s="717"/>
      <c r="DN31" s="717"/>
      <c r="DO31" s="717"/>
      <c r="DP31" s="717"/>
      <c r="DQ31" s="717"/>
      <c r="DR31" s="717"/>
      <c r="DS31" s="717"/>
      <c r="DT31" s="717"/>
      <c r="DU31" s="717"/>
      <c r="DV31" s="718"/>
      <c r="DW31" s="688">
        <v>1.2</v>
      </c>
      <c r="DX31" s="719"/>
      <c r="DY31" s="719"/>
      <c r="DZ31" s="719"/>
      <c r="EA31" s="719"/>
      <c r="EB31" s="719"/>
      <c r="EC31" s="720"/>
    </row>
    <row r="32" spans="2:133" ht="11.25" customHeight="1" x14ac:dyDescent="0.2">
      <c r="B32" s="750" t="s">
        <v>322</v>
      </c>
      <c r="C32" s="751"/>
      <c r="D32" s="751"/>
      <c r="E32" s="751"/>
      <c r="F32" s="751"/>
      <c r="G32" s="751"/>
      <c r="H32" s="751"/>
      <c r="I32" s="751"/>
      <c r="J32" s="751"/>
      <c r="K32" s="751"/>
      <c r="L32" s="751"/>
      <c r="M32" s="751"/>
      <c r="N32" s="751"/>
      <c r="O32" s="751"/>
      <c r="P32" s="751"/>
      <c r="Q32" s="752"/>
      <c r="R32" s="683" t="s">
        <v>242</v>
      </c>
      <c r="S32" s="684"/>
      <c r="T32" s="684"/>
      <c r="U32" s="684"/>
      <c r="V32" s="684"/>
      <c r="W32" s="684"/>
      <c r="X32" s="684"/>
      <c r="Y32" s="685"/>
      <c r="Z32" s="686" t="s">
        <v>242</v>
      </c>
      <c r="AA32" s="686"/>
      <c r="AB32" s="686"/>
      <c r="AC32" s="686"/>
      <c r="AD32" s="687" t="s">
        <v>132</v>
      </c>
      <c r="AE32" s="687"/>
      <c r="AF32" s="687"/>
      <c r="AG32" s="687"/>
      <c r="AH32" s="687"/>
      <c r="AI32" s="687"/>
      <c r="AJ32" s="687"/>
      <c r="AK32" s="687"/>
      <c r="AL32" s="688" t="s">
        <v>242</v>
      </c>
      <c r="AM32" s="689"/>
      <c r="AN32" s="689"/>
      <c r="AO32" s="690"/>
      <c r="AP32" s="742"/>
      <c r="AQ32" s="743"/>
      <c r="AR32" s="743"/>
      <c r="AS32" s="743"/>
      <c r="AT32" s="747"/>
      <c r="AU32" s="230" t="s">
        <v>323</v>
      </c>
      <c r="AV32" s="230"/>
      <c r="AW32" s="230"/>
      <c r="AX32" s="680" t="s">
        <v>324</v>
      </c>
      <c r="AY32" s="681"/>
      <c r="AZ32" s="681"/>
      <c r="BA32" s="681"/>
      <c r="BB32" s="681"/>
      <c r="BC32" s="681"/>
      <c r="BD32" s="681"/>
      <c r="BE32" s="681"/>
      <c r="BF32" s="682"/>
      <c r="BG32" s="749">
        <v>99</v>
      </c>
      <c r="BH32" s="717"/>
      <c r="BI32" s="717"/>
      <c r="BJ32" s="717"/>
      <c r="BK32" s="717"/>
      <c r="BL32" s="717"/>
      <c r="BM32" s="689">
        <v>93.4</v>
      </c>
      <c r="BN32" s="737"/>
      <c r="BO32" s="737"/>
      <c r="BP32" s="737"/>
      <c r="BQ32" s="738"/>
      <c r="BR32" s="749">
        <v>98.7</v>
      </c>
      <c r="BS32" s="717"/>
      <c r="BT32" s="717"/>
      <c r="BU32" s="717"/>
      <c r="BV32" s="717"/>
      <c r="BW32" s="717"/>
      <c r="BX32" s="689">
        <v>92.8</v>
      </c>
      <c r="BY32" s="737"/>
      <c r="BZ32" s="737"/>
      <c r="CA32" s="737"/>
      <c r="CB32" s="738"/>
      <c r="CD32" s="733"/>
      <c r="CE32" s="734"/>
      <c r="CF32" s="698" t="s">
        <v>325</v>
      </c>
      <c r="CG32" s="699"/>
      <c r="CH32" s="699"/>
      <c r="CI32" s="699"/>
      <c r="CJ32" s="699"/>
      <c r="CK32" s="699"/>
      <c r="CL32" s="699"/>
      <c r="CM32" s="699"/>
      <c r="CN32" s="699"/>
      <c r="CO32" s="699"/>
      <c r="CP32" s="699"/>
      <c r="CQ32" s="700"/>
      <c r="CR32" s="683">
        <v>82</v>
      </c>
      <c r="CS32" s="684"/>
      <c r="CT32" s="684"/>
      <c r="CU32" s="684"/>
      <c r="CV32" s="684"/>
      <c r="CW32" s="684"/>
      <c r="CX32" s="684"/>
      <c r="CY32" s="685"/>
      <c r="CZ32" s="688">
        <v>0</v>
      </c>
      <c r="DA32" s="719"/>
      <c r="DB32" s="719"/>
      <c r="DC32" s="722"/>
      <c r="DD32" s="692">
        <v>82</v>
      </c>
      <c r="DE32" s="684"/>
      <c r="DF32" s="684"/>
      <c r="DG32" s="684"/>
      <c r="DH32" s="684"/>
      <c r="DI32" s="684"/>
      <c r="DJ32" s="684"/>
      <c r="DK32" s="685"/>
      <c r="DL32" s="692">
        <v>82</v>
      </c>
      <c r="DM32" s="684"/>
      <c r="DN32" s="684"/>
      <c r="DO32" s="684"/>
      <c r="DP32" s="684"/>
      <c r="DQ32" s="684"/>
      <c r="DR32" s="684"/>
      <c r="DS32" s="684"/>
      <c r="DT32" s="684"/>
      <c r="DU32" s="684"/>
      <c r="DV32" s="685"/>
      <c r="DW32" s="688">
        <v>0</v>
      </c>
      <c r="DX32" s="719"/>
      <c r="DY32" s="719"/>
      <c r="DZ32" s="719"/>
      <c r="EA32" s="719"/>
      <c r="EB32" s="719"/>
      <c r="EC32" s="720"/>
    </row>
    <row r="33" spans="2:133" ht="11.25" customHeight="1" x14ac:dyDescent="0.2">
      <c r="B33" s="680" t="s">
        <v>326</v>
      </c>
      <c r="C33" s="681"/>
      <c r="D33" s="681"/>
      <c r="E33" s="681"/>
      <c r="F33" s="681"/>
      <c r="G33" s="681"/>
      <c r="H33" s="681"/>
      <c r="I33" s="681"/>
      <c r="J33" s="681"/>
      <c r="K33" s="681"/>
      <c r="L33" s="681"/>
      <c r="M33" s="681"/>
      <c r="N33" s="681"/>
      <c r="O33" s="681"/>
      <c r="P33" s="681"/>
      <c r="Q33" s="682"/>
      <c r="R33" s="683">
        <v>125863</v>
      </c>
      <c r="S33" s="684"/>
      <c r="T33" s="684"/>
      <c r="U33" s="684"/>
      <c r="V33" s="684"/>
      <c r="W33" s="684"/>
      <c r="X33" s="684"/>
      <c r="Y33" s="685"/>
      <c r="Z33" s="686">
        <v>4.0999999999999996</v>
      </c>
      <c r="AA33" s="686"/>
      <c r="AB33" s="686"/>
      <c r="AC33" s="686"/>
      <c r="AD33" s="687" t="s">
        <v>242</v>
      </c>
      <c r="AE33" s="687"/>
      <c r="AF33" s="687"/>
      <c r="AG33" s="687"/>
      <c r="AH33" s="687"/>
      <c r="AI33" s="687"/>
      <c r="AJ33" s="687"/>
      <c r="AK33" s="687"/>
      <c r="AL33" s="688" t="s">
        <v>132</v>
      </c>
      <c r="AM33" s="689"/>
      <c r="AN33" s="689"/>
      <c r="AO33" s="690"/>
      <c r="AP33" s="744"/>
      <c r="AQ33" s="745"/>
      <c r="AR33" s="745"/>
      <c r="AS33" s="745"/>
      <c r="AT33" s="748"/>
      <c r="AU33" s="232"/>
      <c r="AV33" s="232"/>
      <c r="AW33" s="232"/>
      <c r="AX33" s="724" t="s">
        <v>327</v>
      </c>
      <c r="AY33" s="725"/>
      <c r="AZ33" s="725"/>
      <c r="BA33" s="725"/>
      <c r="BB33" s="725"/>
      <c r="BC33" s="725"/>
      <c r="BD33" s="725"/>
      <c r="BE33" s="725"/>
      <c r="BF33" s="726"/>
      <c r="BG33" s="753">
        <v>97.4</v>
      </c>
      <c r="BH33" s="754"/>
      <c r="BI33" s="754"/>
      <c r="BJ33" s="754"/>
      <c r="BK33" s="754"/>
      <c r="BL33" s="754"/>
      <c r="BM33" s="755">
        <v>66.099999999999994</v>
      </c>
      <c r="BN33" s="754"/>
      <c r="BO33" s="754"/>
      <c r="BP33" s="754"/>
      <c r="BQ33" s="756"/>
      <c r="BR33" s="753">
        <v>97.6</v>
      </c>
      <c r="BS33" s="754"/>
      <c r="BT33" s="754"/>
      <c r="BU33" s="754"/>
      <c r="BV33" s="754"/>
      <c r="BW33" s="754"/>
      <c r="BX33" s="755">
        <v>60.3</v>
      </c>
      <c r="BY33" s="754"/>
      <c r="BZ33" s="754"/>
      <c r="CA33" s="754"/>
      <c r="CB33" s="756"/>
      <c r="CD33" s="698" t="s">
        <v>328</v>
      </c>
      <c r="CE33" s="699"/>
      <c r="CF33" s="699"/>
      <c r="CG33" s="699"/>
      <c r="CH33" s="699"/>
      <c r="CI33" s="699"/>
      <c r="CJ33" s="699"/>
      <c r="CK33" s="699"/>
      <c r="CL33" s="699"/>
      <c r="CM33" s="699"/>
      <c r="CN33" s="699"/>
      <c r="CO33" s="699"/>
      <c r="CP33" s="699"/>
      <c r="CQ33" s="700"/>
      <c r="CR33" s="683">
        <v>1531706</v>
      </c>
      <c r="CS33" s="717"/>
      <c r="CT33" s="717"/>
      <c r="CU33" s="717"/>
      <c r="CV33" s="717"/>
      <c r="CW33" s="717"/>
      <c r="CX33" s="717"/>
      <c r="CY33" s="718"/>
      <c r="CZ33" s="688">
        <v>52.1</v>
      </c>
      <c r="DA33" s="719"/>
      <c r="DB33" s="719"/>
      <c r="DC33" s="722"/>
      <c r="DD33" s="692">
        <v>1323306</v>
      </c>
      <c r="DE33" s="717"/>
      <c r="DF33" s="717"/>
      <c r="DG33" s="717"/>
      <c r="DH33" s="717"/>
      <c r="DI33" s="717"/>
      <c r="DJ33" s="717"/>
      <c r="DK33" s="718"/>
      <c r="DL33" s="692">
        <v>992278</v>
      </c>
      <c r="DM33" s="717"/>
      <c r="DN33" s="717"/>
      <c r="DO33" s="717"/>
      <c r="DP33" s="717"/>
      <c r="DQ33" s="717"/>
      <c r="DR33" s="717"/>
      <c r="DS33" s="717"/>
      <c r="DT33" s="717"/>
      <c r="DU33" s="717"/>
      <c r="DV33" s="718"/>
      <c r="DW33" s="688">
        <v>50.3</v>
      </c>
      <c r="DX33" s="719"/>
      <c r="DY33" s="719"/>
      <c r="DZ33" s="719"/>
      <c r="EA33" s="719"/>
      <c r="EB33" s="719"/>
      <c r="EC33" s="720"/>
    </row>
    <row r="34" spans="2:133" ht="11.25" customHeight="1" x14ac:dyDescent="0.2">
      <c r="B34" s="680" t="s">
        <v>329</v>
      </c>
      <c r="C34" s="681"/>
      <c r="D34" s="681"/>
      <c r="E34" s="681"/>
      <c r="F34" s="681"/>
      <c r="G34" s="681"/>
      <c r="H34" s="681"/>
      <c r="I34" s="681"/>
      <c r="J34" s="681"/>
      <c r="K34" s="681"/>
      <c r="L34" s="681"/>
      <c r="M34" s="681"/>
      <c r="N34" s="681"/>
      <c r="O34" s="681"/>
      <c r="P34" s="681"/>
      <c r="Q34" s="682"/>
      <c r="R34" s="683">
        <v>5618</v>
      </c>
      <c r="S34" s="684"/>
      <c r="T34" s="684"/>
      <c r="U34" s="684"/>
      <c r="V34" s="684"/>
      <c r="W34" s="684"/>
      <c r="X34" s="684"/>
      <c r="Y34" s="685"/>
      <c r="Z34" s="686">
        <v>0.2</v>
      </c>
      <c r="AA34" s="686"/>
      <c r="AB34" s="686"/>
      <c r="AC34" s="686"/>
      <c r="AD34" s="687">
        <v>4318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330</v>
      </c>
      <c r="CE34" s="699"/>
      <c r="CF34" s="699"/>
      <c r="CG34" s="699"/>
      <c r="CH34" s="699"/>
      <c r="CI34" s="699"/>
      <c r="CJ34" s="699"/>
      <c r="CK34" s="699"/>
      <c r="CL34" s="699"/>
      <c r="CM34" s="699"/>
      <c r="CN34" s="699"/>
      <c r="CO34" s="699"/>
      <c r="CP34" s="699"/>
      <c r="CQ34" s="700"/>
      <c r="CR34" s="683">
        <v>434478</v>
      </c>
      <c r="CS34" s="684"/>
      <c r="CT34" s="684"/>
      <c r="CU34" s="684"/>
      <c r="CV34" s="684"/>
      <c r="CW34" s="684"/>
      <c r="CX34" s="684"/>
      <c r="CY34" s="685"/>
      <c r="CZ34" s="688">
        <v>14.8</v>
      </c>
      <c r="DA34" s="719"/>
      <c r="DB34" s="719"/>
      <c r="DC34" s="722"/>
      <c r="DD34" s="692">
        <v>355876</v>
      </c>
      <c r="DE34" s="684"/>
      <c r="DF34" s="684"/>
      <c r="DG34" s="684"/>
      <c r="DH34" s="684"/>
      <c r="DI34" s="684"/>
      <c r="DJ34" s="684"/>
      <c r="DK34" s="685"/>
      <c r="DL34" s="692">
        <v>251688</v>
      </c>
      <c r="DM34" s="684"/>
      <c r="DN34" s="684"/>
      <c r="DO34" s="684"/>
      <c r="DP34" s="684"/>
      <c r="DQ34" s="684"/>
      <c r="DR34" s="684"/>
      <c r="DS34" s="684"/>
      <c r="DT34" s="684"/>
      <c r="DU34" s="684"/>
      <c r="DV34" s="685"/>
      <c r="DW34" s="688">
        <v>12.7</v>
      </c>
      <c r="DX34" s="719"/>
      <c r="DY34" s="719"/>
      <c r="DZ34" s="719"/>
      <c r="EA34" s="719"/>
      <c r="EB34" s="719"/>
      <c r="EC34" s="720"/>
    </row>
    <row r="35" spans="2:133" ht="11.25" customHeight="1" x14ac:dyDescent="0.2">
      <c r="B35" s="680" t="s">
        <v>331</v>
      </c>
      <c r="C35" s="681"/>
      <c r="D35" s="681"/>
      <c r="E35" s="681"/>
      <c r="F35" s="681"/>
      <c r="G35" s="681"/>
      <c r="H35" s="681"/>
      <c r="I35" s="681"/>
      <c r="J35" s="681"/>
      <c r="K35" s="681"/>
      <c r="L35" s="681"/>
      <c r="M35" s="681"/>
      <c r="N35" s="681"/>
      <c r="O35" s="681"/>
      <c r="P35" s="681"/>
      <c r="Q35" s="682"/>
      <c r="R35" s="683">
        <v>4504</v>
      </c>
      <c r="S35" s="684"/>
      <c r="T35" s="684"/>
      <c r="U35" s="684"/>
      <c r="V35" s="684"/>
      <c r="W35" s="684"/>
      <c r="X35" s="684"/>
      <c r="Y35" s="685"/>
      <c r="Z35" s="686">
        <v>0.1</v>
      </c>
      <c r="AA35" s="686"/>
      <c r="AB35" s="686"/>
      <c r="AC35" s="686"/>
      <c r="AD35" s="687" t="s">
        <v>242</v>
      </c>
      <c r="AE35" s="687"/>
      <c r="AF35" s="687"/>
      <c r="AG35" s="687"/>
      <c r="AH35" s="687"/>
      <c r="AI35" s="687"/>
      <c r="AJ35" s="687"/>
      <c r="AK35" s="687"/>
      <c r="AL35" s="688" t="s">
        <v>132</v>
      </c>
      <c r="AM35" s="689"/>
      <c r="AN35" s="689"/>
      <c r="AO35" s="690"/>
      <c r="AP35" s="235"/>
      <c r="AQ35" s="662" t="s">
        <v>332</v>
      </c>
      <c r="AR35" s="663"/>
      <c r="AS35" s="663"/>
      <c r="AT35" s="663"/>
      <c r="AU35" s="663"/>
      <c r="AV35" s="663"/>
      <c r="AW35" s="663"/>
      <c r="AX35" s="663"/>
      <c r="AY35" s="663"/>
      <c r="AZ35" s="663"/>
      <c r="BA35" s="663"/>
      <c r="BB35" s="663"/>
      <c r="BC35" s="663"/>
      <c r="BD35" s="663"/>
      <c r="BE35" s="663"/>
      <c r="BF35" s="664"/>
      <c r="BG35" s="662" t="s">
        <v>333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334</v>
      </c>
      <c r="CE35" s="699"/>
      <c r="CF35" s="699"/>
      <c r="CG35" s="699"/>
      <c r="CH35" s="699"/>
      <c r="CI35" s="699"/>
      <c r="CJ35" s="699"/>
      <c r="CK35" s="699"/>
      <c r="CL35" s="699"/>
      <c r="CM35" s="699"/>
      <c r="CN35" s="699"/>
      <c r="CO35" s="699"/>
      <c r="CP35" s="699"/>
      <c r="CQ35" s="700"/>
      <c r="CR35" s="683">
        <v>117647</v>
      </c>
      <c r="CS35" s="717"/>
      <c r="CT35" s="717"/>
      <c r="CU35" s="717"/>
      <c r="CV35" s="717"/>
      <c r="CW35" s="717"/>
      <c r="CX35" s="717"/>
      <c r="CY35" s="718"/>
      <c r="CZ35" s="688">
        <v>4</v>
      </c>
      <c r="DA35" s="719"/>
      <c r="DB35" s="719"/>
      <c r="DC35" s="722"/>
      <c r="DD35" s="692">
        <v>82829</v>
      </c>
      <c r="DE35" s="717"/>
      <c r="DF35" s="717"/>
      <c r="DG35" s="717"/>
      <c r="DH35" s="717"/>
      <c r="DI35" s="717"/>
      <c r="DJ35" s="717"/>
      <c r="DK35" s="718"/>
      <c r="DL35" s="692">
        <v>57750</v>
      </c>
      <c r="DM35" s="717"/>
      <c r="DN35" s="717"/>
      <c r="DO35" s="717"/>
      <c r="DP35" s="717"/>
      <c r="DQ35" s="717"/>
      <c r="DR35" s="717"/>
      <c r="DS35" s="717"/>
      <c r="DT35" s="717"/>
      <c r="DU35" s="717"/>
      <c r="DV35" s="718"/>
      <c r="DW35" s="688">
        <v>2.9</v>
      </c>
      <c r="DX35" s="719"/>
      <c r="DY35" s="719"/>
      <c r="DZ35" s="719"/>
      <c r="EA35" s="719"/>
      <c r="EB35" s="719"/>
      <c r="EC35" s="720"/>
    </row>
    <row r="36" spans="2:133" ht="11.25" customHeight="1" x14ac:dyDescent="0.2">
      <c r="B36" s="680" t="s">
        <v>335</v>
      </c>
      <c r="C36" s="681"/>
      <c r="D36" s="681"/>
      <c r="E36" s="681"/>
      <c r="F36" s="681"/>
      <c r="G36" s="681"/>
      <c r="H36" s="681"/>
      <c r="I36" s="681"/>
      <c r="J36" s="681"/>
      <c r="K36" s="681"/>
      <c r="L36" s="681"/>
      <c r="M36" s="681"/>
      <c r="N36" s="681"/>
      <c r="O36" s="681"/>
      <c r="P36" s="681"/>
      <c r="Q36" s="682"/>
      <c r="R36" s="683">
        <v>89467</v>
      </c>
      <c r="S36" s="684"/>
      <c r="T36" s="684"/>
      <c r="U36" s="684"/>
      <c r="V36" s="684"/>
      <c r="W36" s="684"/>
      <c r="X36" s="684"/>
      <c r="Y36" s="685"/>
      <c r="Z36" s="686">
        <v>2.9</v>
      </c>
      <c r="AA36" s="686"/>
      <c r="AB36" s="686"/>
      <c r="AC36" s="686"/>
      <c r="AD36" s="687" t="s">
        <v>132</v>
      </c>
      <c r="AE36" s="687"/>
      <c r="AF36" s="687"/>
      <c r="AG36" s="687"/>
      <c r="AH36" s="687"/>
      <c r="AI36" s="687"/>
      <c r="AJ36" s="687"/>
      <c r="AK36" s="687"/>
      <c r="AL36" s="688" t="s">
        <v>242</v>
      </c>
      <c r="AM36" s="689"/>
      <c r="AN36" s="689"/>
      <c r="AO36" s="690"/>
      <c r="AP36" s="235"/>
      <c r="AQ36" s="757" t="s">
        <v>336</v>
      </c>
      <c r="AR36" s="758"/>
      <c r="AS36" s="758"/>
      <c r="AT36" s="758"/>
      <c r="AU36" s="758"/>
      <c r="AV36" s="758"/>
      <c r="AW36" s="758"/>
      <c r="AX36" s="758"/>
      <c r="AY36" s="759"/>
      <c r="AZ36" s="672">
        <v>409266</v>
      </c>
      <c r="BA36" s="673"/>
      <c r="BB36" s="673"/>
      <c r="BC36" s="673"/>
      <c r="BD36" s="673"/>
      <c r="BE36" s="673"/>
      <c r="BF36" s="760"/>
      <c r="BG36" s="694" t="s">
        <v>337</v>
      </c>
      <c r="BH36" s="695"/>
      <c r="BI36" s="695"/>
      <c r="BJ36" s="695"/>
      <c r="BK36" s="695"/>
      <c r="BL36" s="695"/>
      <c r="BM36" s="695"/>
      <c r="BN36" s="695"/>
      <c r="BO36" s="695"/>
      <c r="BP36" s="695"/>
      <c r="BQ36" s="695"/>
      <c r="BR36" s="695"/>
      <c r="BS36" s="695"/>
      <c r="BT36" s="695"/>
      <c r="BU36" s="696"/>
      <c r="BV36" s="672">
        <v>15673</v>
      </c>
      <c r="BW36" s="673"/>
      <c r="BX36" s="673"/>
      <c r="BY36" s="673"/>
      <c r="BZ36" s="673"/>
      <c r="CA36" s="673"/>
      <c r="CB36" s="760"/>
      <c r="CD36" s="698" t="s">
        <v>338</v>
      </c>
      <c r="CE36" s="699"/>
      <c r="CF36" s="699"/>
      <c r="CG36" s="699"/>
      <c r="CH36" s="699"/>
      <c r="CI36" s="699"/>
      <c r="CJ36" s="699"/>
      <c r="CK36" s="699"/>
      <c r="CL36" s="699"/>
      <c r="CM36" s="699"/>
      <c r="CN36" s="699"/>
      <c r="CO36" s="699"/>
      <c r="CP36" s="699"/>
      <c r="CQ36" s="700"/>
      <c r="CR36" s="683">
        <v>531150</v>
      </c>
      <c r="CS36" s="684"/>
      <c r="CT36" s="684"/>
      <c r="CU36" s="684"/>
      <c r="CV36" s="684"/>
      <c r="CW36" s="684"/>
      <c r="CX36" s="684"/>
      <c r="CY36" s="685"/>
      <c r="CZ36" s="688">
        <v>18.100000000000001</v>
      </c>
      <c r="DA36" s="719"/>
      <c r="DB36" s="719"/>
      <c r="DC36" s="722"/>
      <c r="DD36" s="692">
        <v>464434</v>
      </c>
      <c r="DE36" s="684"/>
      <c r="DF36" s="684"/>
      <c r="DG36" s="684"/>
      <c r="DH36" s="684"/>
      <c r="DI36" s="684"/>
      <c r="DJ36" s="684"/>
      <c r="DK36" s="685"/>
      <c r="DL36" s="692">
        <v>337498</v>
      </c>
      <c r="DM36" s="684"/>
      <c r="DN36" s="684"/>
      <c r="DO36" s="684"/>
      <c r="DP36" s="684"/>
      <c r="DQ36" s="684"/>
      <c r="DR36" s="684"/>
      <c r="DS36" s="684"/>
      <c r="DT36" s="684"/>
      <c r="DU36" s="684"/>
      <c r="DV36" s="685"/>
      <c r="DW36" s="688">
        <v>17.100000000000001</v>
      </c>
      <c r="DX36" s="719"/>
      <c r="DY36" s="719"/>
      <c r="DZ36" s="719"/>
      <c r="EA36" s="719"/>
      <c r="EB36" s="719"/>
      <c r="EC36" s="720"/>
    </row>
    <row r="37" spans="2:133" ht="11.25" customHeight="1" x14ac:dyDescent="0.2">
      <c r="B37" s="680" t="s">
        <v>339</v>
      </c>
      <c r="C37" s="681"/>
      <c r="D37" s="681"/>
      <c r="E37" s="681"/>
      <c r="F37" s="681"/>
      <c r="G37" s="681"/>
      <c r="H37" s="681"/>
      <c r="I37" s="681"/>
      <c r="J37" s="681"/>
      <c r="K37" s="681"/>
      <c r="L37" s="681"/>
      <c r="M37" s="681"/>
      <c r="N37" s="681"/>
      <c r="O37" s="681"/>
      <c r="P37" s="681"/>
      <c r="Q37" s="682"/>
      <c r="R37" s="683">
        <v>200302</v>
      </c>
      <c r="S37" s="684"/>
      <c r="T37" s="684"/>
      <c r="U37" s="684"/>
      <c r="V37" s="684"/>
      <c r="W37" s="684"/>
      <c r="X37" s="684"/>
      <c r="Y37" s="685"/>
      <c r="Z37" s="686">
        <v>6.5</v>
      </c>
      <c r="AA37" s="686"/>
      <c r="AB37" s="686"/>
      <c r="AC37" s="686"/>
      <c r="AD37" s="687" t="s">
        <v>242</v>
      </c>
      <c r="AE37" s="687"/>
      <c r="AF37" s="687"/>
      <c r="AG37" s="687"/>
      <c r="AH37" s="687"/>
      <c r="AI37" s="687"/>
      <c r="AJ37" s="687"/>
      <c r="AK37" s="687"/>
      <c r="AL37" s="688" t="s">
        <v>242</v>
      </c>
      <c r="AM37" s="689"/>
      <c r="AN37" s="689"/>
      <c r="AO37" s="690"/>
      <c r="AQ37" s="761" t="s">
        <v>340</v>
      </c>
      <c r="AR37" s="762"/>
      <c r="AS37" s="762"/>
      <c r="AT37" s="762"/>
      <c r="AU37" s="762"/>
      <c r="AV37" s="762"/>
      <c r="AW37" s="762"/>
      <c r="AX37" s="762"/>
      <c r="AY37" s="763"/>
      <c r="AZ37" s="683">
        <v>224144</v>
      </c>
      <c r="BA37" s="684"/>
      <c r="BB37" s="684"/>
      <c r="BC37" s="684"/>
      <c r="BD37" s="717"/>
      <c r="BE37" s="717"/>
      <c r="BF37" s="738"/>
      <c r="BG37" s="698" t="s">
        <v>341</v>
      </c>
      <c r="BH37" s="699"/>
      <c r="BI37" s="699"/>
      <c r="BJ37" s="699"/>
      <c r="BK37" s="699"/>
      <c r="BL37" s="699"/>
      <c r="BM37" s="699"/>
      <c r="BN37" s="699"/>
      <c r="BO37" s="699"/>
      <c r="BP37" s="699"/>
      <c r="BQ37" s="699"/>
      <c r="BR37" s="699"/>
      <c r="BS37" s="699"/>
      <c r="BT37" s="699"/>
      <c r="BU37" s="700"/>
      <c r="BV37" s="683">
        <v>11598</v>
      </c>
      <c r="BW37" s="684"/>
      <c r="BX37" s="684"/>
      <c r="BY37" s="684"/>
      <c r="BZ37" s="684"/>
      <c r="CA37" s="684"/>
      <c r="CB37" s="693"/>
      <c r="CD37" s="698" t="s">
        <v>342</v>
      </c>
      <c r="CE37" s="699"/>
      <c r="CF37" s="699"/>
      <c r="CG37" s="699"/>
      <c r="CH37" s="699"/>
      <c r="CI37" s="699"/>
      <c r="CJ37" s="699"/>
      <c r="CK37" s="699"/>
      <c r="CL37" s="699"/>
      <c r="CM37" s="699"/>
      <c r="CN37" s="699"/>
      <c r="CO37" s="699"/>
      <c r="CP37" s="699"/>
      <c r="CQ37" s="700"/>
      <c r="CR37" s="683">
        <v>139282</v>
      </c>
      <c r="CS37" s="717"/>
      <c r="CT37" s="717"/>
      <c r="CU37" s="717"/>
      <c r="CV37" s="717"/>
      <c r="CW37" s="717"/>
      <c r="CX37" s="717"/>
      <c r="CY37" s="718"/>
      <c r="CZ37" s="688">
        <v>4.7</v>
      </c>
      <c r="DA37" s="719"/>
      <c r="DB37" s="719"/>
      <c r="DC37" s="722"/>
      <c r="DD37" s="692">
        <v>136682</v>
      </c>
      <c r="DE37" s="717"/>
      <c r="DF37" s="717"/>
      <c r="DG37" s="717"/>
      <c r="DH37" s="717"/>
      <c r="DI37" s="717"/>
      <c r="DJ37" s="717"/>
      <c r="DK37" s="718"/>
      <c r="DL37" s="692">
        <v>127006</v>
      </c>
      <c r="DM37" s="717"/>
      <c r="DN37" s="717"/>
      <c r="DO37" s="717"/>
      <c r="DP37" s="717"/>
      <c r="DQ37" s="717"/>
      <c r="DR37" s="717"/>
      <c r="DS37" s="717"/>
      <c r="DT37" s="717"/>
      <c r="DU37" s="717"/>
      <c r="DV37" s="718"/>
      <c r="DW37" s="688">
        <v>6.4</v>
      </c>
      <c r="DX37" s="719"/>
      <c r="DY37" s="719"/>
      <c r="DZ37" s="719"/>
      <c r="EA37" s="719"/>
      <c r="EB37" s="719"/>
      <c r="EC37" s="720"/>
    </row>
    <row r="38" spans="2:133" ht="11.25" customHeight="1" x14ac:dyDescent="0.2">
      <c r="B38" s="680" t="s">
        <v>343</v>
      </c>
      <c r="C38" s="681"/>
      <c r="D38" s="681"/>
      <c r="E38" s="681"/>
      <c r="F38" s="681"/>
      <c r="G38" s="681"/>
      <c r="H38" s="681"/>
      <c r="I38" s="681"/>
      <c r="J38" s="681"/>
      <c r="K38" s="681"/>
      <c r="L38" s="681"/>
      <c r="M38" s="681"/>
      <c r="N38" s="681"/>
      <c r="O38" s="681"/>
      <c r="P38" s="681"/>
      <c r="Q38" s="682"/>
      <c r="R38" s="683">
        <v>29286</v>
      </c>
      <c r="S38" s="684"/>
      <c r="T38" s="684"/>
      <c r="U38" s="684"/>
      <c r="V38" s="684"/>
      <c r="W38" s="684"/>
      <c r="X38" s="684"/>
      <c r="Y38" s="685"/>
      <c r="Z38" s="686">
        <v>1</v>
      </c>
      <c r="AA38" s="686"/>
      <c r="AB38" s="686"/>
      <c r="AC38" s="686"/>
      <c r="AD38" s="687">
        <v>1063</v>
      </c>
      <c r="AE38" s="687"/>
      <c r="AF38" s="687"/>
      <c r="AG38" s="687"/>
      <c r="AH38" s="687"/>
      <c r="AI38" s="687"/>
      <c r="AJ38" s="687"/>
      <c r="AK38" s="687"/>
      <c r="AL38" s="688">
        <v>0.1</v>
      </c>
      <c r="AM38" s="689"/>
      <c r="AN38" s="689"/>
      <c r="AO38" s="690"/>
      <c r="AQ38" s="761" t="s">
        <v>344</v>
      </c>
      <c r="AR38" s="762"/>
      <c r="AS38" s="762"/>
      <c r="AT38" s="762"/>
      <c r="AU38" s="762"/>
      <c r="AV38" s="762"/>
      <c r="AW38" s="762"/>
      <c r="AX38" s="762"/>
      <c r="AY38" s="763"/>
      <c r="AZ38" s="683">
        <v>50649</v>
      </c>
      <c r="BA38" s="684"/>
      <c r="BB38" s="684"/>
      <c r="BC38" s="684"/>
      <c r="BD38" s="717"/>
      <c r="BE38" s="717"/>
      <c r="BF38" s="738"/>
      <c r="BG38" s="698" t="s">
        <v>345</v>
      </c>
      <c r="BH38" s="699"/>
      <c r="BI38" s="699"/>
      <c r="BJ38" s="699"/>
      <c r="BK38" s="699"/>
      <c r="BL38" s="699"/>
      <c r="BM38" s="699"/>
      <c r="BN38" s="699"/>
      <c r="BO38" s="699"/>
      <c r="BP38" s="699"/>
      <c r="BQ38" s="699"/>
      <c r="BR38" s="699"/>
      <c r="BS38" s="699"/>
      <c r="BT38" s="699"/>
      <c r="BU38" s="700"/>
      <c r="BV38" s="683">
        <v>464</v>
      </c>
      <c r="BW38" s="684"/>
      <c r="BX38" s="684"/>
      <c r="BY38" s="684"/>
      <c r="BZ38" s="684"/>
      <c r="CA38" s="684"/>
      <c r="CB38" s="693"/>
      <c r="CD38" s="698" t="s">
        <v>346</v>
      </c>
      <c r="CE38" s="699"/>
      <c r="CF38" s="699"/>
      <c r="CG38" s="699"/>
      <c r="CH38" s="699"/>
      <c r="CI38" s="699"/>
      <c r="CJ38" s="699"/>
      <c r="CK38" s="699"/>
      <c r="CL38" s="699"/>
      <c r="CM38" s="699"/>
      <c r="CN38" s="699"/>
      <c r="CO38" s="699"/>
      <c r="CP38" s="699"/>
      <c r="CQ38" s="700"/>
      <c r="CR38" s="683">
        <v>409266</v>
      </c>
      <c r="CS38" s="684"/>
      <c r="CT38" s="684"/>
      <c r="CU38" s="684"/>
      <c r="CV38" s="684"/>
      <c r="CW38" s="684"/>
      <c r="CX38" s="684"/>
      <c r="CY38" s="685"/>
      <c r="CZ38" s="688">
        <v>13.9</v>
      </c>
      <c r="DA38" s="719"/>
      <c r="DB38" s="719"/>
      <c r="DC38" s="722"/>
      <c r="DD38" s="692">
        <v>391208</v>
      </c>
      <c r="DE38" s="684"/>
      <c r="DF38" s="684"/>
      <c r="DG38" s="684"/>
      <c r="DH38" s="684"/>
      <c r="DI38" s="684"/>
      <c r="DJ38" s="684"/>
      <c r="DK38" s="685"/>
      <c r="DL38" s="692">
        <v>345342</v>
      </c>
      <c r="DM38" s="684"/>
      <c r="DN38" s="684"/>
      <c r="DO38" s="684"/>
      <c r="DP38" s="684"/>
      <c r="DQ38" s="684"/>
      <c r="DR38" s="684"/>
      <c r="DS38" s="684"/>
      <c r="DT38" s="684"/>
      <c r="DU38" s="684"/>
      <c r="DV38" s="685"/>
      <c r="DW38" s="688">
        <v>17.5</v>
      </c>
      <c r="DX38" s="719"/>
      <c r="DY38" s="719"/>
      <c r="DZ38" s="719"/>
      <c r="EA38" s="719"/>
      <c r="EB38" s="719"/>
      <c r="EC38" s="720"/>
    </row>
    <row r="39" spans="2:133" ht="11.25" customHeight="1" x14ac:dyDescent="0.2">
      <c r="B39" s="680" t="s">
        <v>347</v>
      </c>
      <c r="C39" s="681"/>
      <c r="D39" s="681"/>
      <c r="E39" s="681"/>
      <c r="F39" s="681"/>
      <c r="G39" s="681"/>
      <c r="H39" s="681"/>
      <c r="I39" s="681"/>
      <c r="J39" s="681"/>
      <c r="K39" s="681"/>
      <c r="L39" s="681"/>
      <c r="M39" s="681"/>
      <c r="N39" s="681"/>
      <c r="O39" s="681"/>
      <c r="P39" s="681"/>
      <c r="Q39" s="682"/>
      <c r="R39" s="683">
        <v>306700</v>
      </c>
      <c r="S39" s="684"/>
      <c r="T39" s="684"/>
      <c r="U39" s="684"/>
      <c r="V39" s="684"/>
      <c r="W39" s="684"/>
      <c r="X39" s="684"/>
      <c r="Y39" s="685"/>
      <c r="Z39" s="686">
        <v>10</v>
      </c>
      <c r="AA39" s="686"/>
      <c r="AB39" s="686"/>
      <c r="AC39" s="686"/>
      <c r="AD39" s="687" t="s">
        <v>242</v>
      </c>
      <c r="AE39" s="687"/>
      <c r="AF39" s="687"/>
      <c r="AG39" s="687"/>
      <c r="AH39" s="687"/>
      <c r="AI39" s="687"/>
      <c r="AJ39" s="687"/>
      <c r="AK39" s="687"/>
      <c r="AL39" s="688" t="s">
        <v>242</v>
      </c>
      <c r="AM39" s="689"/>
      <c r="AN39" s="689"/>
      <c r="AO39" s="690"/>
      <c r="AQ39" s="761" t="s">
        <v>348</v>
      </c>
      <c r="AR39" s="762"/>
      <c r="AS39" s="762"/>
      <c r="AT39" s="762"/>
      <c r="AU39" s="762"/>
      <c r="AV39" s="762"/>
      <c r="AW39" s="762"/>
      <c r="AX39" s="762"/>
      <c r="AY39" s="763"/>
      <c r="AZ39" s="683" t="s">
        <v>132</v>
      </c>
      <c r="BA39" s="684"/>
      <c r="BB39" s="684"/>
      <c r="BC39" s="684"/>
      <c r="BD39" s="717"/>
      <c r="BE39" s="717"/>
      <c r="BF39" s="738"/>
      <c r="BG39" s="698" t="s">
        <v>349</v>
      </c>
      <c r="BH39" s="699"/>
      <c r="BI39" s="699"/>
      <c r="BJ39" s="699"/>
      <c r="BK39" s="699"/>
      <c r="BL39" s="699"/>
      <c r="BM39" s="699"/>
      <c r="BN39" s="699"/>
      <c r="BO39" s="699"/>
      <c r="BP39" s="699"/>
      <c r="BQ39" s="699"/>
      <c r="BR39" s="699"/>
      <c r="BS39" s="699"/>
      <c r="BT39" s="699"/>
      <c r="BU39" s="700"/>
      <c r="BV39" s="683">
        <v>792</v>
      </c>
      <c r="BW39" s="684"/>
      <c r="BX39" s="684"/>
      <c r="BY39" s="684"/>
      <c r="BZ39" s="684"/>
      <c r="CA39" s="684"/>
      <c r="CB39" s="693"/>
      <c r="CD39" s="698" t="s">
        <v>350</v>
      </c>
      <c r="CE39" s="699"/>
      <c r="CF39" s="699"/>
      <c r="CG39" s="699"/>
      <c r="CH39" s="699"/>
      <c r="CI39" s="699"/>
      <c r="CJ39" s="699"/>
      <c r="CK39" s="699"/>
      <c r="CL39" s="699"/>
      <c r="CM39" s="699"/>
      <c r="CN39" s="699"/>
      <c r="CO39" s="699"/>
      <c r="CP39" s="699"/>
      <c r="CQ39" s="700"/>
      <c r="CR39" s="683">
        <v>29165</v>
      </c>
      <c r="CS39" s="717"/>
      <c r="CT39" s="717"/>
      <c r="CU39" s="717"/>
      <c r="CV39" s="717"/>
      <c r="CW39" s="717"/>
      <c r="CX39" s="717"/>
      <c r="CY39" s="718"/>
      <c r="CZ39" s="688">
        <v>1</v>
      </c>
      <c r="DA39" s="719"/>
      <c r="DB39" s="719"/>
      <c r="DC39" s="722"/>
      <c r="DD39" s="692">
        <v>28959</v>
      </c>
      <c r="DE39" s="717"/>
      <c r="DF39" s="717"/>
      <c r="DG39" s="717"/>
      <c r="DH39" s="717"/>
      <c r="DI39" s="717"/>
      <c r="DJ39" s="717"/>
      <c r="DK39" s="718"/>
      <c r="DL39" s="692" t="s">
        <v>242</v>
      </c>
      <c r="DM39" s="717"/>
      <c r="DN39" s="717"/>
      <c r="DO39" s="717"/>
      <c r="DP39" s="717"/>
      <c r="DQ39" s="717"/>
      <c r="DR39" s="717"/>
      <c r="DS39" s="717"/>
      <c r="DT39" s="717"/>
      <c r="DU39" s="717"/>
      <c r="DV39" s="718"/>
      <c r="DW39" s="688" t="s">
        <v>242</v>
      </c>
      <c r="DX39" s="719"/>
      <c r="DY39" s="719"/>
      <c r="DZ39" s="719"/>
      <c r="EA39" s="719"/>
      <c r="EB39" s="719"/>
      <c r="EC39" s="720"/>
    </row>
    <row r="40" spans="2:133" ht="11.25" customHeight="1" x14ac:dyDescent="0.2">
      <c r="B40" s="680" t="s">
        <v>351</v>
      </c>
      <c r="C40" s="681"/>
      <c r="D40" s="681"/>
      <c r="E40" s="681"/>
      <c r="F40" s="681"/>
      <c r="G40" s="681"/>
      <c r="H40" s="681"/>
      <c r="I40" s="681"/>
      <c r="J40" s="681"/>
      <c r="K40" s="681"/>
      <c r="L40" s="681"/>
      <c r="M40" s="681"/>
      <c r="N40" s="681"/>
      <c r="O40" s="681"/>
      <c r="P40" s="681"/>
      <c r="Q40" s="682"/>
      <c r="R40" s="683" t="s">
        <v>132</v>
      </c>
      <c r="S40" s="684"/>
      <c r="T40" s="684"/>
      <c r="U40" s="684"/>
      <c r="V40" s="684"/>
      <c r="W40" s="684"/>
      <c r="X40" s="684"/>
      <c r="Y40" s="685"/>
      <c r="Z40" s="686" t="s">
        <v>132</v>
      </c>
      <c r="AA40" s="686"/>
      <c r="AB40" s="686"/>
      <c r="AC40" s="686"/>
      <c r="AD40" s="687" t="s">
        <v>132</v>
      </c>
      <c r="AE40" s="687"/>
      <c r="AF40" s="687"/>
      <c r="AG40" s="687"/>
      <c r="AH40" s="687"/>
      <c r="AI40" s="687"/>
      <c r="AJ40" s="687"/>
      <c r="AK40" s="687"/>
      <c r="AL40" s="688" t="s">
        <v>242</v>
      </c>
      <c r="AM40" s="689"/>
      <c r="AN40" s="689"/>
      <c r="AO40" s="690"/>
      <c r="AQ40" s="761" t="s">
        <v>352</v>
      </c>
      <c r="AR40" s="762"/>
      <c r="AS40" s="762"/>
      <c r="AT40" s="762"/>
      <c r="AU40" s="762"/>
      <c r="AV40" s="762"/>
      <c r="AW40" s="762"/>
      <c r="AX40" s="762"/>
      <c r="AY40" s="763"/>
      <c r="AZ40" s="683" t="s">
        <v>242</v>
      </c>
      <c r="BA40" s="684"/>
      <c r="BB40" s="684"/>
      <c r="BC40" s="684"/>
      <c r="BD40" s="717"/>
      <c r="BE40" s="717"/>
      <c r="BF40" s="738"/>
      <c r="BG40" s="764" t="s">
        <v>353</v>
      </c>
      <c r="BH40" s="765"/>
      <c r="BI40" s="765"/>
      <c r="BJ40" s="765"/>
      <c r="BK40" s="765"/>
      <c r="BL40" s="236"/>
      <c r="BM40" s="699" t="s">
        <v>354</v>
      </c>
      <c r="BN40" s="699"/>
      <c r="BO40" s="699"/>
      <c r="BP40" s="699"/>
      <c r="BQ40" s="699"/>
      <c r="BR40" s="699"/>
      <c r="BS40" s="699"/>
      <c r="BT40" s="699"/>
      <c r="BU40" s="700"/>
      <c r="BV40" s="683">
        <v>73</v>
      </c>
      <c r="BW40" s="684"/>
      <c r="BX40" s="684"/>
      <c r="BY40" s="684"/>
      <c r="BZ40" s="684"/>
      <c r="CA40" s="684"/>
      <c r="CB40" s="693"/>
      <c r="CD40" s="698" t="s">
        <v>355</v>
      </c>
      <c r="CE40" s="699"/>
      <c r="CF40" s="699"/>
      <c r="CG40" s="699"/>
      <c r="CH40" s="699"/>
      <c r="CI40" s="699"/>
      <c r="CJ40" s="699"/>
      <c r="CK40" s="699"/>
      <c r="CL40" s="699"/>
      <c r="CM40" s="699"/>
      <c r="CN40" s="699"/>
      <c r="CO40" s="699"/>
      <c r="CP40" s="699"/>
      <c r="CQ40" s="700"/>
      <c r="CR40" s="683">
        <v>10000</v>
      </c>
      <c r="CS40" s="684"/>
      <c r="CT40" s="684"/>
      <c r="CU40" s="684"/>
      <c r="CV40" s="684"/>
      <c r="CW40" s="684"/>
      <c r="CX40" s="684"/>
      <c r="CY40" s="685"/>
      <c r="CZ40" s="688">
        <v>0.3</v>
      </c>
      <c r="DA40" s="719"/>
      <c r="DB40" s="719"/>
      <c r="DC40" s="722"/>
      <c r="DD40" s="692" t="s">
        <v>242</v>
      </c>
      <c r="DE40" s="684"/>
      <c r="DF40" s="684"/>
      <c r="DG40" s="684"/>
      <c r="DH40" s="684"/>
      <c r="DI40" s="684"/>
      <c r="DJ40" s="684"/>
      <c r="DK40" s="685"/>
      <c r="DL40" s="692" t="s">
        <v>132</v>
      </c>
      <c r="DM40" s="684"/>
      <c r="DN40" s="684"/>
      <c r="DO40" s="684"/>
      <c r="DP40" s="684"/>
      <c r="DQ40" s="684"/>
      <c r="DR40" s="684"/>
      <c r="DS40" s="684"/>
      <c r="DT40" s="684"/>
      <c r="DU40" s="684"/>
      <c r="DV40" s="685"/>
      <c r="DW40" s="688" t="s">
        <v>242</v>
      </c>
      <c r="DX40" s="719"/>
      <c r="DY40" s="719"/>
      <c r="DZ40" s="719"/>
      <c r="EA40" s="719"/>
      <c r="EB40" s="719"/>
      <c r="EC40" s="720"/>
    </row>
    <row r="41" spans="2:133" ht="11.25" customHeight="1" x14ac:dyDescent="0.2">
      <c r="B41" s="680" t="s">
        <v>356</v>
      </c>
      <c r="C41" s="681"/>
      <c r="D41" s="681"/>
      <c r="E41" s="681"/>
      <c r="F41" s="681"/>
      <c r="G41" s="681"/>
      <c r="H41" s="681"/>
      <c r="I41" s="681"/>
      <c r="J41" s="681"/>
      <c r="K41" s="681"/>
      <c r="L41" s="681"/>
      <c r="M41" s="681"/>
      <c r="N41" s="681"/>
      <c r="O41" s="681"/>
      <c r="P41" s="681"/>
      <c r="Q41" s="682"/>
      <c r="R41" s="683">
        <v>57600</v>
      </c>
      <c r="S41" s="684"/>
      <c r="T41" s="684"/>
      <c r="U41" s="684"/>
      <c r="V41" s="684"/>
      <c r="W41" s="684"/>
      <c r="X41" s="684"/>
      <c r="Y41" s="685"/>
      <c r="Z41" s="686">
        <v>1.9</v>
      </c>
      <c r="AA41" s="686"/>
      <c r="AB41" s="686"/>
      <c r="AC41" s="686"/>
      <c r="AD41" s="687" t="s">
        <v>242</v>
      </c>
      <c r="AE41" s="687"/>
      <c r="AF41" s="687"/>
      <c r="AG41" s="687"/>
      <c r="AH41" s="687"/>
      <c r="AI41" s="687"/>
      <c r="AJ41" s="687"/>
      <c r="AK41" s="687"/>
      <c r="AL41" s="688" t="s">
        <v>242</v>
      </c>
      <c r="AM41" s="689"/>
      <c r="AN41" s="689"/>
      <c r="AO41" s="690"/>
      <c r="AQ41" s="761" t="s">
        <v>357</v>
      </c>
      <c r="AR41" s="762"/>
      <c r="AS41" s="762"/>
      <c r="AT41" s="762"/>
      <c r="AU41" s="762"/>
      <c r="AV41" s="762"/>
      <c r="AW41" s="762"/>
      <c r="AX41" s="762"/>
      <c r="AY41" s="763"/>
      <c r="AZ41" s="683">
        <v>33557</v>
      </c>
      <c r="BA41" s="684"/>
      <c r="BB41" s="684"/>
      <c r="BC41" s="684"/>
      <c r="BD41" s="717"/>
      <c r="BE41" s="717"/>
      <c r="BF41" s="738"/>
      <c r="BG41" s="764"/>
      <c r="BH41" s="765"/>
      <c r="BI41" s="765"/>
      <c r="BJ41" s="765"/>
      <c r="BK41" s="765"/>
      <c r="BL41" s="236"/>
      <c r="BM41" s="699" t="s">
        <v>358</v>
      </c>
      <c r="BN41" s="699"/>
      <c r="BO41" s="699"/>
      <c r="BP41" s="699"/>
      <c r="BQ41" s="699"/>
      <c r="BR41" s="699"/>
      <c r="BS41" s="699"/>
      <c r="BT41" s="699"/>
      <c r="BU41" s="700"/>
      <c r="BV41" s="683" t="s">
        <v>242</v>
      </c>
      <c r="BW41" s="684"/>
      <c r="BX41" s="684"/>
      <c r="BY41" s="684"/>
      <c r="BZ41" s="684"/>
      <c r="CA41" s="684"/>
      <c r="CB41" s="693"/>
      <c r="CD41" s="698" t="s">
        <v>359</v>
      </c>
      <c r="CE41" s="699"/>
      <c r="CF41" s="699"/>
      <c r="CG41" s="699"/>
      <c r="CH41" s="699"/>
      <c r="CI41" s="699"/>
      <c r="CJ41" s="699"/>
      <c r="CK41" s="699"/>
      <c r="CL41" s="699"/>
      <c r="CM41" s="699"/>
      <c r="CN41" s="699"/>
      <c r="CO41" s="699"/>
      <c r="CP41" s="699"/>
      <c r="CQ41" s="700"/>
      <c r="CR41" s="683" t="s">
        <v>242</v>
      </c>
      <c r="CS41" s="717"/>
      <c r="CT41" s="717"/>
      <c r="CU41" s="717"/>
      <c r="CV41" s="717"/>
      <c r="CW41" s="717"/>
      <c r="CX41" s="717"/>
      <c r="CY41" s="718"/>
      <c r="CZ41" s="688" t="s">
        <v>132</v>
      </c>
      <c r="DA41" s="719"/>
      <c r="DB41" s="719"/>
      <c r="DC41" s="722"/>
      <c r="DD41" s="692" t="s">
        <v>242</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2">
      <c r="B42" s="724" t="s">
        <v>360</v>
      </c>
      <c r="C42" s="725"/>
      <c r="D42" s="725"/>
      <c r="E42" s="725"/>
      <c r="F42" s="725"/>
      <c r="G42" s="725"/>
      <c r="H42" s="725"/>
      <c r="I42" s="725"/>
      <c r="J42" s="725"/>
      <c r="K42" s="725"/>
      <c r="L42" s="725"/>
      <c r="M42" s="725"/>
      <c r="N42" s="725"/>
      <c r="O42" s="725"/>
      <c r="P42" s="725"/>
      <c r="Q42" s="726"/>
      <c r="R42" s="774">
        <v>3079155</v>
      </c>
      <c r="S42" s="775"/>
      <c r="T42" s="775"/>
      <c r="U42" s="775"/>
      <c r="V42" s="775"/>
      <c r="W42" s="775"/>
      <c r="X42" s="775"/>
      <c r="Y42" s="777"/>
      <c r="Z42" s="778">
        <v>100</v>
      </c>
      <c r="AA42" s="778"/>
      <c r="AB42" s="778"/>
      <c r="AC42" s="778"/>
      <c r="AD42" s="779">
        <v>1916899</v>
      </c>
      <c r="AE42" s="779"/>
      <c r="AF42" s="779"/>
      <c r="AG42" s="779"/>
      <c r="AH42" s="779"/>
      <c r="AI42" s="779"/>
      <c r="AJ42" s="779"/>
      <c r="AK42" s="779"/>
      <c r="AL42" s="780">
        <v>100</v>
      </c>
      <c r="AM42" s="755"/>
      <c r="AN42" s="755"/>
      <c r="AO42" s="781"/>
      <c r="AQ42" s="782" t="s">
        <v>361</v>
      </c>
      <c r="AR42" s="783"/>
      <c r="AS42" s="783"/>
      <c r="AT42" s="783"/>
      <c r="AU42" s="783"/>
      <c r="AV42" s="783"/>
      <c r="AW42" s="783"/>
      <c r="AX42" s="783"/>
      <c r="AY42" s="784"/>
      <c r="AZ42" s="774">
        <v>100916</v>
      </c>
      <c r="BA42" s="775"/>
      <c r="BB42" s="775"/>
      <c r="BC42" s="775"/>
      <c r="BD42" s="754"/>
      <c r="BE42" s="754"/>
      <c r="BF42" s="756"/>
      <c r="BG42" s="766"/>
      <c r="BH42" s="767"/>
      <c r="BI42" s="767"/>
      <c r="BJ42" s="767"/>
      <c r="BK42" s="767"/>
      <c r="BL42" s="237"/>
      <c r="BM42" s="709" t="s">
        <v>362</v>
      </c>
      <c r="BN42" s="709"/>
      <c r="BO42" s="709"/>
      <c r="BP42" s="709"/>
      <c r="BQ42" s="709"/>
      <c r="BR42" s="709"/>
      <c r="BS42" s="709"/>
      <c r="BT42" s="709"/>
      <c r="BU42" s="710"/>
      <c r="BV42" s="774">
        <v>323</v>
      </c>
      <c r="BW42" s="775"/>
      <c r="BX42" s="775"/>
      <c r="BY42" s="775"/>
      <c r="BZ42" s="775"/>
      <c r="CA42" s="775"/>
      <c r="CB42" s="776"/>
      <c r="CD42" s="680" t="s">
        <v>363</v>
      </c>
      <c r="CE42" s="681"/>
      <c r="CF42" s="681"/>
      <c r="CG42" s="681"/>
      <c r="CH42" s="681"/>
      <c r="CI42" s="681"/>
      <c r="CJ42" s="681"/>
      <c r="CK42" s="681"/>
      <c r="CL42" s="681"/>
      <c r="CM42" s="681"/>
      <c r="CN42" s="681"/>
      <c r="CO42" s="681"/>
      <c r="CP42" s="681"/>
      <c r="CQ42" s="682"/>
      <c r="CR42" s="683">
        <v>346787</v>
      </c>
      <c r="CS42" s="684"/>
      <c r="CT42" s="684"/>
      <c r="CU42" s="684"/>
      <c r="CV42" s="684"/>
      <c r="CW42" s="684"/>
      <c r="CX42" s="684"/>
      <c r="CY42" s="685"/>
      <c r="CZ42" s="688">
        <v>11.8</v>
      </c>
      <c r="DA42" s="689"/>
      <c r="DB42" s="689"/>
      <c r="DC42" s="701"/>
      <c r="DD42" s="692">
        <v>28942</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2">
      <c r="BV43" s="238"/>
      <c r="BW43" s="238"/>
      <c r="BX43" s="238"/>
      <c r="BY43" s="238"/>
      <c r="BZ43" s="238"/>
      <c r="CA43" s="238"/>
      <c r="CB43" s="238"/>
      <c r="CD43" s="680" t="s">
        <v>364</v>
      </c>
      <c r="CE43" s="681"/>
      <c r="CF43" s="681"/>
      <c r="CG43" s="681"/>
      <c r="CH43" s="681"/>
      <c r="CI43" s="681"/>
      <c r="CJ43" s="681"/>
      <c r="CK43" s="681"/>
      <c r="CL43" s="681"/>
      <c r="CM43" s="681"/>
      <c r="CN43" s="681"/>
      <c r="CO43" s="681"/>
      <c r="CP43" s="681"/>
      <c r="CQ43" s="682"/>
      <c r="CR43" s="683">
        <v>7630</v>
      </c>
      <c r="CS43" s="717"/>
      <c r="CT43" s="717"/>
      <c r="CU43" s="717"/>
      <c r="CV43" s="717"/>
      <c r="CW43" s="717"/>
      <c r="CX43" s="717"/>
      <c r="CY43" s="718"/>
      <c r="CZ43" s="688">
        <v>0.3</v>
      </c>
      <c r="DA43" s="719"/>
      <c r="DB43" s="719"/>
      <c r="DC43" s="722"/>
      <c r="DD43" s="692">
        <v>7630</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2">
      <c r="CD44" s="795" t="s">
        <v>312</v>
      </c>
      <c r="CE44" s="796"/>
      <c r="CF44" s="680" t="s">
        <v>365</v>
      </c>
      <c r="CG44" s="681"/>
      <c r="CH44" s="681"/>
      <c r="CI44" s="681"/>
      <c r="CJ44" s="681"/>
      <c r="CK44" s="681"/>
      <c r="CL44" s="681"/>
      <c r="CM44" s="681"/>
      <c r="CN44" s="681"/>
      <c r="CO44" s="681"/>
      <c r="CP44" s="681"/>
      <c r="CQ44" s="682"/>
      <c r="CR44" s="683">
        <v>346780</v>
      </c>
      <c r="CS44" s="684"/>
      <c r="CT44" s="684"/>
      <c r="CU44" s="684"/>
      <c r="CV44" s="684"/>
      <c r="CW44" s="684"/>
      <c r="CX44" s="684"/>
      <c r="CY44" s="685"/>
      <c r="CZ44" s="688">
        <v>11.8</v>
      </c>
      <c r="DA44" s="689"/>
      <c r="DB44" s="689"/>
      <c r="DC44" s="701"/>
      <c r="DD44" s="692">
        <v>28935</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2">
      <c r="CD45" s="797"/>
      <c r="CE45" s="798"/>
      <c r="CF45" s="680" t="s">
        <v>366</v>
      </c>
      <c r="CG45" s="681"/>
      <c r="CH45" s="681"/>
      <c r="CI45" s="681"/>
      <c r="CJ45" s="681"/>
      <c r="CK45" s="681"/>
      <c r="CL45" s="681"/>
      <c r="CM45" s="681"/>
      <c r="CN45" s="681"/>
      <c r="CO45" s="681"/>
      <c r="CP45" s="681"/>
      <c r="CQ45" s="682"/>
      <c r="CR45" s="683">
        <v>219286</v>
      </c>
      <c r="CS45" s="717"/>
      <c r="CT45" s="717"/>
      <c r="CU45" s="717"/>
      <c r="CV45" s="717"/>
      <c r="CW45" s="717"/>
      <c r="CX45" s="717"/>
      <c r="CY45" s="718"/>
      <c r="CZ45" s="688">
        <v>7.5</v>
      </c>
      <c r="DA45" s="719"/>
      <c r="DB45" s="719"/>
      <c r="DC45" s="722"/>
      <c r="DD45" s="692">
        <v>3174</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2">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368</v>
      </c>
      <c r="CG46" s="681"/>
      <c r="CH46" s="681"/>
      <c r="CI46" s="681"/>
      <c r="CJ46" s="681"/>
      <c r="CK46" s="681"/>
      <c r="CL46" s="681"/>
      <c r="CM46" s="681"/>
      <c r="CN46" s="681"/>
      <c r="CO46" s="681"/>
      <c r="CP46" s="681"/>
      <c r="CQ46" s="682"/>
      <c r="CR46" s="683">
        <v>126484</v>
      </c>
      <c r="CS46" s="684"/>
      <c r="CT46" s="684"/>
      <c r="CU46" s="684"/>
      <c r="CV46" s="684"/>
      <c r="CW46" s="684"/>
      <c r="CX46" s="684"/>
      <c r="CY46" s="685"/>
      <c r="CZ46" s="688">
        <v>4.3</v>
      </c>
      <c r="DA46" s="689"/>
      <c r="DB46" s="689"/>
      <c r="DC46" s="701"/>
      <c r="DD46" s="692">
        <v>24751</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2">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370</v>
      </c>
      <c r="CG47" s="681"/>
      <c r="CH47" s="681"/>
      <c r="CI47" s="681"/>
      <c r="CJ47" s="681"/>
      <c r="CK47" s="681"/>
      <c r="CL47" s="681"/>
      <c r="CM47" s="681"/>
      <c r="CN47" s="681"/>
      <c r="CO47" s="681"/>
      <c r="CP47" s="681"/>
      <c r="CQ47" s="682"/>
      <c r="CR47" s="683">
        <v>7</v>
      </c>
      <c r="CS47" s="717"/>
      <c r="CT47" s="717"/>
      <c r="CU47" s="717"/>
      <c r="CV47" s="717"/>
      <c r="CW47" s="717"/>
      <c r="CX47" s="717"/>
      <c r="CY47" s="718"/>
      <c r="CZ47" s="688">
        <v>0</v>
      </c>
      <c r="DA47" s="719"/>
      <c r="DB47" s="719"/>
      <c r="DC47" s="722"/>
      <c r="DD47" s="692">
        <v>7</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ht="10.8" x14ac:dyDescent="0.2">
      <c r="B48" s="241" t="s">
        <v>371</v>
      </c>
      <c r="CD48" s="799"/>
      <c r="CE48" s="800"/>
      <c r="CF48" s="680" t="s">
        <v>372</v>
      </c>
      <c r="CG48" s="681"/>
      <c r="CH48" s="681"/>
      <c r="CI48" s="681"/>
      <c r="CJ48" s="681"/>
      <c r="CK48" s="681"/>
      <c r="CL48" s="681"/>
      <c r="CM48" s="681"/>
      <c r="CN48" s="681"/>
      <c r="CO48" s="681"/>
      <c r="CP48" s="681"/>
      <c r="CQ48" s="682"/>
      <c r="CR48" s="683" t="s">
        <v>242</v>
      </c>
      <c r="CS48" s="684"/>
      <c r="CT48" s="684"/>
      <c r="CU48" s="684"/>
      <c r="CV48" s="684"/>
      <c r="CW48" s="684"/>
      <c r="CX48" s="684"/>
      <c r="CY48" s="685"/>
      <c r="CZ48" s="688" t="s">
        <v>132</v>
      </c>
      <c r="DA48" s="689"/>
      <c r="DB48" s="689"/>
      <c r="DC48" s="701"/>
      <c r="DD48" s="692" t="s">
        <v>242</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2">
      <c r="CD49" s="724" t="s">
        <v>373</v>
      </c>
      <c r="CE49" s="725"/>
      <c r="CF49" s="725"/>
      <c r="CG49" s="725"/>
      <c r="CH49" s="725"/>
      <c r="CI49" s="725"/>
      <c r="CJ49" s="725"/>
      <c r="CK49" s="725"/>
      <c r="CL49" s="725"/>
      <c r="CM49" s="725"/>
      <c r="CN49" s="725"/>
      <c r="CO49" s="725"/>
      <c r="CP49" s="725"/>
      <c r="CQ49" s="726"/>
      <c r="CR49" s="774">
        <v>2938154</v>
      </c>
      <c r="CS49" s="754"/>
      <c r="CT49" s="754"/>
      <c r="CU49" s="754"/>
      <c r="CV49" s="754"/>
      <c r="CW49" s="754"/>
      <c r="CX49" s="754"/>
      <c r="CY49" s="785"/>
      <c r="CZ49" s="780">
        <v>100</v>
      </c>
      <c r="DA49" s="786"/>
      <c r="DB49" s="786"/>
      <c r="DC49" s="787"/>
      <c r="DD49" s="788">
        <v>2265914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w4gtW0RKfmW12z3/zdG5cN1NWA2kOZ0Qx0A9JtjpiOF3zWlacN9dyFmfgLJNkj2vKIlKPBED1p6H9y9pR6Vtw==" saltValue="sNGqF+ga3WWbOz414qkN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35" sqref="AU35:AY35"/>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375</v>
      </c>
      <c r="DK2" s="831"/>
      <c r="DL2" s="831"/>
      <c r="DM2" s="831"/>
      <c r="DN2" s="831"/>
      <c r="DO2" s="832"/>
      <c r="DP2" s="250"/>
      <c r="DQ2" s="830" t="s">
        <v>376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379</v>
      </c>
      <c r="B5" s="825"/>
      <c r="C5" s="825"/>
      <c r="D5" s="825"/>
      <c r="E5" s="825"/>
      <c r="F5" s="825"/>
      <c r="G5" s="825"/>
      <c r="H5" s="825"/>
      <c r="I5" s="825"/>
      <c r="J5" s="825"/>
      <c r="K5" s="825"/>
      <c r="L5" s="825"/>
      <c r="M5" s="825"/>
      <c r="N5" s="825"/>
      <c r="O5" s="825"/>
      <c r="P5" s="826"/>
      <c r="Q5" s="801" t="s">
        <v>380</v>
      </c>
      <c r="R5" s="802"/>
      <c r="S5" s="802"/>
      <c r="T5" s="802"/>
      <c r="U5" s="803"/>
      <c r="V5" s="801" t="s">
        <v>381</v>
      </c>
      <c r="W5" s="802"/>
      <c r="X5" s="802"/>
      <c r="Y5" s="802"/>
      <c r="Z5" s="803"/>
      <c r="AA5" s="801" t="s">
        <v>382</v>
      </c>
      <c r="AB5" s="802"/>
      <c r="AC5" s="802"/>
      <c r="AD5" s="802"/>
      <c r="AE5" s="802"/>
      <c r="AF5" s="834" t="s">
        <v>383</v>
      </c>
      <c r="AG5" s="802"/>
      <c r="AH5" s="802"/>
      <c r="AI5" s="802"/>
      <c r="AJ5" s="813"/>
      <c r="AK5" s="802" t="s">
        <v>384</v>
      </c>
      <c r="AL5" s="802"/>
      <c r="AM5" s="802"/>
      <c r="AN5" s="802"/>
      <c r="AO5" s="803"/>
      <c r="AP5" s="801" t="s">
        <v>385</v>
      </c>
      <c r="AQ5" s="802"/>
      <c r="AR5" s="802"/>
      <c r="AS5" s="802"/>
      <c r="AT5" s="803"/>
      <c r="AU5" s="801" t="s">
        <v>386</v>
      </c>
      <c r="AV5" s="802"/>
      <c r="AW5" s="802"/>
      <c r="AX5" s="802"/>
      <c r="AY5" s="813"/>
      <c r="AZ5" s="257"/>
      <c r="BA5" s="257"/>
      <c r="BB5" s="257"/>
      <c r="BC5" s="257"/>
      <c r="BD5" s="257"/>
      <c r="BE5" s="258"/>
      <c r="BF5" s="258"/>
      <c r="BG5" s="258"/>
      <c r="BH5" s="258"/>
      <c r="BI5" s="258"/>
      <c r="BJ5" s="258"/>
      <c r="BK5" s="258"/>
      <c r="BL5" s="258"/>
      <c r="BM5" s="258"/>
      <c r="BN5" s="258"/>
      <c r="BO5" s="258"/>
      <c r="BP5" s="258"/>
      <c r="BQ5" s="824" t="s">
        <v>387</v>
      </c>
      <c r="BR5" s="825"/>
      <c r="BS5" s="825"/>
      <c r="BT5" s="825"/>
      <c r="BU5" s="825"/>
      <c r="BV5" s="825"/>
      <c r="BW5" s="825"/>
      <c r="BX5" s="825"/>
      <c r="BY5" s="825"/>
      <c r="BZ5" s="825"/>
      <c r="CA5" s="825"/>
      <c r="CB5" s="825"/>
      <c r="CC5" s="825"/>
      <c r="CD5" s="825"/>
      <c r="CE5" s="825"/>
      <c r="CF5" s="825"/>
      <c r="CG5" s="826"/>
      <c r="CH5" s="801" t="s">
        <v>388</v>
      </c>
      <c r="CI5" s="802"/>
      <c r="CJ5" s="802"/>
      <c r="CK5" s="802"/>
      <c r="CL5" s="803"/>
      <c r="CM5" s="801" t="s">
        <v>389</v>
      </c>
      <c r="CN5" s="802"/>
      <c r="CO5" s="802"/>
      <c r="CP5" s="802"/>
      <c r="CQ5" s="803"/>
      <c r="CR5" s="801" t="s">
        <v>390</v>
      </c>
      <c r="CS5" s="802"/>
      <c r="CT5" s="802"/>
      <c r="CU5" s="802"/>
      <c r="CV5" s="803"/>
      <c r="CW5" s="801" t="s">
        <v>391</v>
      </c>
      <c r="CX5" s="802"/>
      <c r="CY5" s="802"/>
      <c r="CZ5" s="802"/>
      <c r="DA5" s="803"/>
      <c r="DB5" s="801" t="s">
        <v>392</v>
      </c>
      <c r="DC5" s="802"/>
      <c r="DD5" s="802"/>
      <c r="DE5" s="802"/>
      <c r="DF5" s="803"/>
      <c r="DG5" s="807" t="s">
        <v>393</v>
      </c>
      <c r="DH5" s="808"/>
      <c r="DI5" s="808"/>
      <c r="DJ5" s="808"/>
      <c r="DK5" s="809"/>
      <c r="DL5" s="807" t="s">
        <v>394</v>
      </c>
      <c r="DM5" s="808"/>
      <c r="DN5" s="808"/>
      <c r="DO5" s="808"/>
      <c r="DP5" s="809"/>
      <c r="DQ5" s="801" t="s">
        <v>395</v>
      </c>
      <c r="DR5" s="802"/>
      <c r="DS5" s="802"/>
      <c r="DT5" s="802"/>
      <c r="DU5" s="803"/>
      <c r="DV5" s="801" t="s">
        <v>386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396</v>
      </c>
      <c r="C7" s="816"/>
      <c r="D7" s="816"/>
      <c r="E7" s="816"/>
      <c r="F7" s="816"/>
      <c r="G7" s="816"/>
      <c r="H7" s="816"/>
      <c r="I7" s="816"/>
      <c r="J7" s="816"/>
      <c r="K7" s="816"/>
      <c r="L7" s="816"/>
      <c r="M7" s="816"/>
      <c r="N7" s="816"/>
      <c r="O7" s="816"/>
      <c r="P7" s="817"/>
      <c r="Q7" s="818">
        <v>3079</v>
      </c>
      <c r="R7" s="819"/>
      <c r="S7" s="819"/>
      <c r="T7" s="819"/>
      <c r="U7" s="819"/>
      <c r="V7" s="819">
        <v>2938</v>
      </c>
      <c r="W7" s="819"/>
      <c r="X7" s="819"/>
      <c r="Y7" s="819"/>
      <c r="Z7" s="819"/>
      <c r="AA7" s="819">
        <v>141</v>
      </c>
      <c r="AB7" s="819"/>
      <c r="AC7" s="819"/>
      <c r="AD7" s="819"/>
      <c r="AE7" s="820"/>
      <c r="AF7" s="821">
        <v>138</v>
      </c>
      <c r="AG7" s="822"/>
      <c r="AH7" s="822"/>
      <c r="AI7" s="822"/>
      <c r="AJ7" s="823"/>
      <c r="AK7" s="858">
        <v>89</v>
      </c>
      <c r="AL7" s="859"/>
      <c r="AM7" s="859"/>
      <c r="AN7" s="859"/>
      <c r="AO7" s="859"/>
      <c r="AP7" s="859">
        <v>4512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617</v>
      </c>
      <c r="BT7" s="863"/>
      <c r="BU7" s="863"/>
      <c r="BV7" s="863"/>
      <c r="BW7" s="863"/>
      <c r="BX7" s="863"/>
      <c r="BY7" s="863"/>
      <c r="BZ7" s="863"/>
      <c r="CA7" s="863"/>
      <c r="CB7" s="863"/>
      <c r="CC7" s="863"/>
      <c r="CD7" s="863"/>
      <c r="CE7" s="863"/>
      <c r="CF7" s="863"/>
      <c r="CG7" s="864"/>
      <c r="CH7" s="855">
        <v>-3</v>
      </c>
      <c r="CI7" s="856"/>
      <c r="CJ7" s="856"/>
      <c r="CK7" s="856"/>
      <c r="CL7" s="857"/>
      <c r="CM7" s="855">
        <v>28</v>
      </c>
      <c r="CN7" s="856"/>
      <c r="CO7" s="856"/>
      <c r="CP7" s="856"/>
      <c r="CQ7" s="857"/>
      <c r="CR7" s="855">
        <v>131</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398</v>
      </c>
      <c r="B23" s="874" t="s">
        <v>399</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138</v>
      </c>
      <c r="AG23" s="878"/>
      <c r="AH23" s="878"/>
      <c r="AI23" s="878"/>
      <c r="AJ23" s="881"/>
      <c r="AK23" s="882"/>
      <c r="AL23" s="883"/>
      <c r="AM23" s="883"/>
      <c r="AN23" s="883"/>
      <c r="AO23" s="883"/>
      <c r="AP23" s="878"/>
      <c r="AQ23" s="878"/>
      <c r="AR23" s="878"/>
      <c r="AS23" s="878"/>
      <c r="AT23" s="878"/>
      <c r="AU23" s="884"/>
      <c r="AV23" s="884"/>
      <c r="AW23" s="884"/>
      <c r="AX23" s="884"/>
      <c r="AY23" s="885"/>
      <c r="AZ23" s="893" t="s">
        <v>400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401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379</v>
      </c>
      <c r="B26" s="825"/>
      <c r="C26" s="825"/>
      <c r="D26" s="825"/>
      <c r="E26" s="825"/>
      <c r="F26" s="825"/>
      <c r="G26" s="825"/>
      <c r="H26" s="825"/>
      <c r="I26" s="825"/>
      <c r="J26" s="825"/>
      <c r="K26" s="825"/>
      <c r="L26" s="825"/>
      <c r="M26" s="825"/>
      <c r="N26" s="825"/>
      <c r="O26" s="825"/>
      <c r="P26" s="826"/>
      <c r="Q26" s="801" t="s">
        <v>403</v>
      </c>
      <c r="R26" s="802"/>
      <c r="S26" s="802"/>
      <c r="T26" s="802"/>
      <c r="U26" s="803"/>
      <c r="V26" s="801" t="s">
        <v>404</v>
      </c>
      <c r="W26" s="802"/>
      <c r="X26" s="802"/>
      <c r="Y26" s="802"/>
      <c r="Z26" s="803"/>
      <c r="AA26" s="801" t="s">
        <v>405</v>
      </c>
      <c r="AB26" s="802"/>
      <c r="AC26" s="802"/>
      <c r="AD26" s="802"/>
      <c r="AE26" s="802"/>
      <c r="AF26" s="896" t="s">
        <v>406</v>
      </c>
      <c r="AG26" s="897"/>
      <c r="AH26" s="897"/>
      <c r="AI26" s="897"/>
      <c r="AJ26" s="898"/>
      <c r="AK26" s="802" t="s">
        <v>407</v>
      </c>
      <c r="AL26" s="802"/>
      <c r="AM26" s="802"/>
      <c r="AN26" s="802"/>
      <c r="AO26" s="803"/>
      <c r="AP26" s="801" t="s">
        <v>408</v>
      </c>
      <c r="AQ26" s="802"/>
      <c r="AR26" s="802"/>
      <c r="AS26" s="802"/>
      <c r="AT26" s="803"/>
      <c r="AU26" s="801" t="s">
        <v>409</v>
      </c>
      <c r="AV26" s="802"/>
      <c r="AW26" s="802"/>
      <c r="AX26" s="802"/>
      <c r="AY26" s="803"/>
      <c r="AZ26" s="801" t="s">
        <v>410</v>
      </c>
      <c r="BA26" s="802"/>
      <c r="BB26" s="802"/>
      <c r="BC26" s="802"/>
      <c r="BD26" s="803"/>
      <c r="BE26" s="801" t="s">
        <v>386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411</v>
      </c>
      <c r="C28" s="816"/>
      <c r="D28" s="816"/>
      <c r="E28" s="816"/>
      <c r="F28" s="816"/>
      <c r="G28" s="816"/>
      <c r="H28" s="816"/>
      <c r="I28" s="816"/>
      <c r="J28" s="816"/>
      <c r="K28" s="816"/>
      <c r="L28" s="816"/>
      <c r="M28" s="816"/>
      <c r="N28" s="816"/>
      <c r="O28" s="816"/>
      <c r="P28" s="817"/>
      <c r="Q28" s="906">
        <v>397</v>
      </c>
      <c r="R28" s="907"/>
      <c r="S28" s="907"/>
      <c r="T28" s="907"/>
      <c r="U28" s="907"/>
      <c r="V28" s="907">
        <v>381</v>
      </c>
      <c r="W28" s="907"/>
      <c r="X28" s="907"/>
      <c r="Y28" s="907"/>
      <c r="Z28" s="907"/>
      <c r="AA28" s="907">
        <v>16</v>
      </c>
      <c r="AB28" s="907"/>
      <c r="AC28" s="907"/>
      <c r="AD28" s="907"/>
      <c r="AE28" s="908"/>
      <c r="AF28" s="909">
        <v>16</v>
      </c>
      <c r="AG28" s="907"/>
      <c r="AH28" s="907"/>
      <c r="AI28" s="907"/>
      <c r="AJ28" s="910"/>
      <c r="AK28" s="911">
        <v>34</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412</v>
      </c>
      <c r="C29" s="840"/>
      <c r="D29" s="840"/>
      <c r="E29" s="840"/>
      <c r="F29" s="840"/>
      <c r="G29" s="840"/>
      <c r="H29" s="840"/>
      <c r="I29" s="840"/>
      <c r="J29" s="840"/>
      <c r="K29" s="840"/>
      <c r="L29" s="840"/>
      <c r="M29" s="840"/>
      <c r="N29" s="840"/>
      <c r="O29" s="840"/>
      <c r="P29" s="841"/>
      <c r="Q29" s="842">
        <v>359</v>
      </c>
      <c r="R29" s="843"/>
      <c r="S29" s="843"/>
      <c r="T29" s="843"/>
      <c r="U29" s="843"/>
      <c r="V29" s="843">
        <v>343</v>
      </c>
      <c r="W29" s="843"/>
      <c r="X29" s="843"/>
      <c r="Y29" s="843"/>
      <c r="Z29" s="843"/>
      <c r="AA29" s="843">
        <v>16</v>
      </c>
      <c r="AB29" s="843"/>
      <c r="AC29" s="843"/>
      <c r="AD29" s="843"/>
      <c r="AE29" s="844"/>
      <c r="AF29" s="845">
        <v>16</v>
      </c>
      <c r="AG29" s="846"/>
      <c r="AH29" s="846"/>
      <c r="AI29" s="846"/>
      <c r="AJ29" s="847"/>
      <c r="AK29" s="914">
        <v>54</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413</v>
      </c>
      <c r="C30" s="840"/>
      <c r="D30" s="840"/>
      <c r="E30" s="840"/>
      <c r="F30" s="840"/>
      <c r="G30" s="840"/>
      <c r="H30" s="840"/>
      <c r="I30" s="840"/>
      <c r="J30" s="840"/>
      <c r="K30" s="840"/>
      <c r="L30" s="840"/>
      <c r="M30" s="840"/>
      <c r="N30" s="840"/>
      <c r="O30" s="840"/>
      <c r="P30" s="841"/>
      <c r="Q30" s="842">
        <v>28</v>
      </c>
      <c r="R30" s="843"/>
      <c r="S30" s="843"/>
      <c r="T30" s="843"/>
      <c r="U30" s="843"/>
      <c r="V30" s="843">
        <v>28</v>
      </c>
      <c r="W30" s="843"/>
      <c r="X30" s="843"/>
      <c r="Y30" s="843"/>
      <c r="Z30" s="843"/>
      <c r="AA30" s="843">
        <v>0</v>
      </c>
      <c r="AB30" s="843"/>
      <c r="AC30" s="843"/>
      <c r="AD30" s="843"/>
      <c r="AE30" s="844"/>
      <c r="AF30" s="845">
        <v>0</v>
      </c>
      <c r="AG30" s="846"/>
      <c r="AH30" s="846"/>
      <c r="AI30" s="846"/>
      <c r="AJ30" s="847"/>
      <c r="AK30" s="914">
        <v>8</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414</v>
      </c>
      <c r="C31" s="840"/>
      <c r="D31" s="840"/>
      <c r="E31" s="840"/>
      <c r="F31" s="840"/>
      <c r="G31" s="840"/>
      <c r="H31" s="840"/>
      <c r="I31" s="840"/>
      <c r="J31" s="840"/>
      <c r="K31" s="840"/>
      <c r="L31" s="840"/>
      <c r="M31" s="840"/>
      <c r="N31" s="840"/>
      <c r="O31" s="840"/>
      <c r="P31" s="841"/>
      <c r="Q31" s="842">
        <v>199</v>
      </c>
      <c r="R31" s="843"/>
      <c r="S31" s="843"/>
      <c r="T31" s="843"/>
      <c r="U31" s="843"/>
      <c r="V31" s="843">
        <v>199</v>
      </c>
      <c r="W31" s="843"/>
      <c r="X31" s="843"/>
      <c r="Y31" s="843"/>
      <c r="Z31" s="843"/>
      <c r="AA31" s="843">
        <v>0</v>
      </c>
      <c r="AB31" s="843"/>
      <c r="AC31" s="843"/>
      <c r="AD31" s="843"/>
      <c r="AE31" s="844"/>
      <c r="AF31" s="845">
        <v>0</v>
      </c>
      <c r="AG31" s="846"/>
      <c r="AH31" s="846"/>
      <c r="AI31" s="846"/>
      <c r="AJ31" s="847"/>
      <c r="AK31" s="914">
        <v>51</v>
      </c>
      <c r="AL31" s="915"/>
      <c r="AM31" s="915"/>
      <c r="AN31" s="915"/>
      <c r="AO31" s="915"/>
      <c r="AP31" s="914">
        <v>579</v>
      </c>
      <c r="AQ31" s="915"/>
      <c r="AR31" s="915"/>
      <c r="AS31" s="915"/>
      <c r="AT31" s="915"/>
      <c r="AU31" s="915">
        <v>295</v>
      </c>
      <c r="AV31" s="915"/>
      <c r="AW31" s="915"/>
      <c r="AX31" s="915"/>
      <c r="AY31" s="915"/>
      <c r="AZ31" s="916"/>
      <c r="BA31" s="916"/>
      <c r="BB31" s="916"/>
      <c r="BC31" s="916"/>
      <c r="BD31" s="916"/>
      <c r="BE31" s="912" t="s">
        <v>415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416</v>
      </c>
      <c r="C32" s="840"/>
      <c r="D32" s="840"/>
      <c r="E32" s="840"/>
      <c r="F32" s="840"/>
      <c r="G32" s="840"/>
      <c r="H32" s="840"/>
      <c r="I32" s="840"/>
      <c r="J32" s="840"/>
      <c r="K32" s="840"/>
      <c r="L32" s="840"/>
      <c r="M32" s="840"/>
      <c r="N32" s="840"/>
      <c r="O32" s="840"/>
      <c r="P32" s="841"/>
      <c r="Q32" s="842">
        <v>299</v>
      </c>
      <c r="R32" s="843"/>
      <c r="S32" s="843"/>
      <c r="T32" s="843"/>
      <c r="U32" s="843"/>
      <c r="V32" s="843">
        <v>297</v>
      </c>
      <c r="W32" s="843"/>
      <c r="X32" s="843"/>
      <c r="Y32" s="843"/>
      <c r="Z32" s="843"/>
      <c r="AA32" s="843">
        <v>2</v>
      </c>
      <c r="AB32" s="843"/>
      <c r="AC32" s="843"/>
      <c r="AD32" s="843"/>
      <c r="AE32" s="844"/>
      <c r="AF32" s="845">
        <v>2</v>
      </c>
      <c r="AG32" s="846"/>
      <c r="AH32" s="846"/>
      <c r="AI32" s="846"/>
      <c r="AJ32" s="847"/>
      <c r="AK32" s="914">
        <v>184</v>
      </c>
      <c r="AL32" s="915"/>
      <c r="AM32" s="915"/>
      <c r="AN32" s="915"/>
      <c r="AO32" s="915"/>
      <c r="AP32" s="915">
        <v>1512</v>
      </c>
      <c r="AQ32" s="915"/>
      <c r="AR32" s="915"/>
      <c r="AS32" s="915"/>
      <c r="AT32" s="915"/>
      <c r="AU32" s="915">
        <v>1499</v>
      </c>
      <c r="AV32" s="915"/>
      <c r="AW32" s="915"/>
      <c r="AX32" s="915"/>
      <c r="AY32" s="915"/>
      <c r="AZ32" s="916"/>
      <c r="BA32" s="916"/>
      <c r="BB32" s="916"/>
      <c r="BC32" s="916"/>
      <c r="BD32" s="916"/>
      <c r="BE32" s="912" t="s">
        <v>417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418</v>
      </c>
      <c r="C33" s="840"/>
      <c r="D33" s="840"/>
      <c r="E33" s="840"/>
      <c r="F33" s="840"/>
      <c r="G33" s="840"/>
      <c r="H33" s="840"/>
      <c r="I33" s="840"/>
      <c r="J33" s="840"/>
      <c r="K33" s="840"/>
      <c r="L33" s="840"/>
      <c r="M33" s="840"/>
      <c r="N33" s="840"/>
      <c r="O33" s="840"/>
      <c r="P33" s="841"/>
      <c r="Q33" s="842">
        <v>2</v>
      </c>
      <c r="R33" s="843"/>
      <c r="S33" s="843"/>
      <c r="T33" s="843"/>
      <c r="U33" s="843"/>
      <c r="V33" s="843">
        <v>2</v>
      </c>
      <c r="W33" s="843"/>
      <c r="X33" s="843"/>
      <c r="Y33" s="843"/>
      <c r="Z33" s="843"/>
      <c r="AA33" s="843">
        <v>0</v>
      </c>
      <c r="AB33" s="843"/>
      <c r="AC33" s="843"/>
      <c r="AD33" s="843"/>
      <c r="AE33" s="844"/>
      <c r="AF33" s="845">
        <v>0</v>
      </c>
      <c r="AG33" s="846"/>
      <c r="AH33" s="846"/>
      <c r="AI33" s="846"/>
      <c r="AJ33" s="847"/>
      <c r="AK33" s="914">
        <v>1</v>
      </c>
      <c r="AL33" s="915"/>
      <c r="AM33" s="915"/>
      <c r="AN33" s="915"/>
      <c r="AO33" s="915"/>
      <c r="AP33" s="915"/>
      <c r="AQ33" s="915"/>
      <c r="AR33" s="915"/>
      <c r="AS33" s="915"/>
      <c r="AT33" s="915"/>
      <c r="AU33" s="915"/>
      <c r="AV33" s="915"/>
      <c r="AW33" s="915"/>
      <c r="AX33" s="915"/>
      <c r="AY33" s="915"/>
      <c r="AZ33" s="916"/>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419</v>
      </c>
      <c r="C34" s="840"/>
      <c r="D34" s="840"/>
      <c r="E34" s="840"/>
      <c r="F34" s="840"/>
      <c r="G34" s="840"/>
      <c r="H34" s="840"/>
      <c r="I34" s="840"/>
      <c r="J34" s="840"/>
      <c r="K34" s="840"/>
      <c r="L34" s="840"/>
      <c r="M34" s="840"/>
      <c r="N34" s="840"/>
      <c r="O34" s="840"/>
      <c r="P34" s="841"/>
      <c r="Q34" s="842">
        <v>43</v>
      </c>
      <c r="R34" s="843"/>
      <c r="S34" s="843"/>
      <c r="T34" s="843"/>
      <c r="U34" s="843"/>
      <c r="V34" s="843">
        <v>43</v>
      </c>
      <c r="W34" s="843"/>
      <c r="X34" s="843"/>
      <c r="Y34" s="843"/>
      <c r="Z34" s="843"/>
      <c r="AA34" s="843">
        <v>0</v>
      </c>
      <c r="AB34" s="843"/>
      <c r="AC34" s="843"/>
      <c r="AD34" s="843"/>
      <c r="AE34" s="844"/>
      <c r="AF34" s="845">
        <v>0</v>
      </c>
      <c r="AG34" s="846"/>
      <c r="AH34" s="846"/>
      <c r="AI34" s="846"/>
      <c r="AJ34" s="847"/>
      <c r="AK34" s="914">
        <v>39</v>
      </c>
      <c r="AL34" s="915"/>
      <c r="AM34" s="915"/>
      <c r="AN34" s="915"/>
      <c r="AO34" s="915"/>
      <c r="AP34" s="915">
        <v>217</v>
      </c>
      <c r="AQ34" s="915"/>
      <c r="AR34" s="915"/>
      <c r="AS34" s="915"/>
      <c r="AT34" s="915"/>
      <c r="AU34" s="915">
        <v>208</v>
      </c>
      <c r="AV34" s="915"/>
      <c r="AW34" s="915"/>
      <c r="AX34" s="915"/>
      <c r="AY34" s="915"/>
      <c r="AZ34" s="916"/>
      <c r="BA34" s="916"/>
      <c r="BB34" s="916"/>
      <c r="BC34" s="916"/>
      <c r="BD34" s="916"/>
      <c r="BE34" s="912" t="s">
        <v>420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398</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426</v>
      </c>
      <c r="W66" s="802"/>
      <c r="X66" s="802"/>
      <c r="Y66" s="802"/>
      <c r="Z66" s="803"/>
      <c r="AA66" s="801" t="s">
        <v>427</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607</v>
      </c>
      <c r="C68" s="954"/>
      <c r="D68" s="954"/>
      <c r="E68" s="954"/>
      <c r="F68" s="954"/>
      <c r="G68" s="954"/>
      <c r="H68" s="954"/>
      <c r="I68" s="954"/>
      <c r="J68" s="954"/>
      <c r="K68" s="954"/>
      <c r="L68" s="954"/>
      <c r="M68" s="954"/>
      <c r="N68" s="954"/>
      <c r="O68" s="954"/>
      <c r="P68" s="955"/>
      <c r="Q68" s="956">
        <v>7032</v>
      </c>
      <c r="R68" s="950"/>
      <c r="S68" s="950"/>
      <c r="T68" s="950"/>
      <c r="U68" s="950"/>
      <c r="V68" s="950">
        <v>6827</v>
      </c>
      <c r="W68" s="950"/>
      <c r="X68" s="950"/>
      <c r="Y68" s="950"/>
      <c r="Z68" s="950"/>
      <c r="AA68" s="950">
        <v>205</v>
      </c>
      <c r="AB68" s="950"/>
      <c r="AC68" s="950"/>
      <c r="AD68" s="950"/>
      <c r="AE68" s="950"/>
      <c r="AF68" s="950"/>
      <c r="AG68" s="950"/>
      <c r="AH68" s="950"/>
      <c r="AI68" s="950"/>
      <c r="AJ68" s="950"/>
      <c r="AK68" s="950">
        <v>15</v>
      </c>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608</v>
      </c>
      <c r="C69" s="958"/>
      <c r="D69" s="958"/>
      <c r="E69" s="958"/>
      <c r="F69" s="958"/>
      <c r="G69" s="958"/>
      <c r="H69" s="958"/>
      <c r="I69" s="958"/>
      <c r="J69" s="958"/>
      <c r="K69" s="958"/>
      <c r="L69" s="958"/>
      <c r="M69" s="958"/>
      <c r="N69" s="958"/>
      <c r="O69" s="958"/>
      <c r="P69" s="959"/>
      <c r="Q69" s="960">
        <v>1625</v>
      </c>
      <c r="R69" s="915"/>
      <c r="S69" s="915"/>
      <c r="T69" s="915"/>
      <c r="U69" s="915"/>
      <c r="V69" s="915">
        <v>1624</v>
      </c>
      <c r="W69" s="915"/>
      <c r="X69" s="915"/>
      <c r="Y69" s="915"/>
      <c r="Z69" s="915"/>
      <c r="AA69" s="915">
        <v>1</v>
      </c>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609</v>
      </c>
      <c r="C70" s="958"/>
      <c r="D70" s="958"/>
      <c r="E70" s="958"/>
      <c r="F70" s="958"/>
      <c r="G70" s="958"/>
      <c r="H70" s="958"/>
      <c r="I70" s="958"/>
      <c r="J70" s="958"/>
      <c r="K70" s="958"/>
      <c r="L70" s="958"/>
      <c r="M70" s="958"/>
      <c r="N70" s="958"/>
      <c r="O70" s="958"/>
      <c r="P70" s="959"/>
      <c r="Q70" s="960">
        <v>1</v>
      </c>
      <c r="R70" s="915"/>
      <c r="S70" s="915"/>
      <c r="T70" s="915"/>
      <c r="U70" s="915"/>
      <c r="V70" s="915">
        <v>0</v>
      </c>
      <c r="W70" s="915"/>
      <c r="X70" s="915"/>
      <c r="Y70" s="915"/>
      <c r="Z70" s="915"/>
      <c r="AA70" s="915">
        <v>1</v>
      </c>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610</v>
      </c>
      <c r="C71" s="958"/>
      <c r="D71" s="958"/>
      <c r="E71" s="958"/>
      <c r="F71" s="958"/>
      <c r="G71" s="958"/>
      <c r="H71" s="958"/>
      <c r="I71" s="958"/>
      <c r="J71" s="958"/>
      <c r="K71" s="958"/>
      <c r="L71" s="958"/>
      <c r="M71" s="958"/>
      <c r="N71" s="958"/>
      <c r="O71" s="958"/>
      <c r="P71" s="959"/>
      <c r="Q71" s="960">
        <v>65</v>
      </c>
      <c r="R71" s="915"/>
      <c r="S71" s="915"/>
      <c r="T71" s="915"/>
      <c r="U71" s="915"/>
      <c r="V71" s="915">
        <v>53</v>
      </c>
      <c r="W71" s="915"/>
      <c r="X71" s="915"/>
      <c r="Y71" s="915"/>
      <c r="Z71" s="915"/>
      <c r="AA71" s="915">
        <v>12</v>
      </c>
      <c r="AB71" s="915"/>
      <c r="AC71" s="915"/>
      <c r="AD71" s="915"/>
      <c r="AE71" s="915"/>
      <c r="AF71" s="915"/>
      <c r="AG71" s="915"/>
      <c r="AH71" s="915"/>
      <c r="AI71" s="915"/>
      <c r="AJ71" s="915"/>
      <c r="AK71" s="915">
        <v>26</v>
      </c>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611</v>
      </c>
      <c r="C72" s="958"/>
      <c r="D72" s="958"/>
      <c r="E72" s="958"/>
      <c r="F72" s="958"/>
      <c r="G72" s="958"/>
      <c r="H72" s="958"/>
      <c r="I72" s="958"/>
      <c r="J72" s="958"/>
      <c r="K72" s="958"/>
      <c r="L72" s="958"/>
      <c r="M72" s="958"/>
      <c r="N72" s="958"/>
      <c r="O72" s="958"/>
      <c r="P72" s="959"/>
      <c r="Q72" s="960">
        <v>30</v>
      </c>
      <c r="R72" s="915"/>
      <c r="S72" s="915"/>
      <c r="T72" s="915"/>
      <c r="U72" s="915"/>
      <c r="V72" s="915">
        <v>26</v>
      </c>
      <c r="W72" s="915"/>
      <c r="X72" s="915"/>
      <c r="Y72" s="915"/>
      <c r="Z72" s="915"/>
      <c r="AA72" s="915">
        <v>4</v>
      </c>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612</v>
      </c>
      <c r="C73" s="958"/>
      <c r="D73" s="958"/>
      <c r="E73" s="958"/>
      <c r="F73" s="958"/>
      <c r="G73" s="958"/>
      <c r="H73" s="958"/>
      <c r="I73" s="958"/>
      <c r="J73" s="958"/>
      <c r="K73" s="958"/>
      <c r="L73" s="958"/>
      <c r="M73" s="958"/>
      <c r="N73" s="958"/>
      <c r="O73" s="958"/>
      <c r="P73" s="959"/>
      <c r="Q73" s="960">
        <v>3330</v>
      </c>
      <c r="R73" s="915"/>
      <c r="S73" s="915"/>
      <c r="T73" s="915"/>
      <c r="U73" s="915"/>
      <c r="V73" s="915">
        <v>3301</v>
      </c>
      <c r="W73" s="915"/>
      <c r="X73" s="915"/>
      <c r="Y73" s="915"/>
      <c r="Z73" s="915"/>
      <c r="AA73" s="915">
        <v>29</v>
      </c>
      <c r="AB73" s="915"/>
      <c r="AC73" s="915"/>
      <c r="AD73" s="915"/>
      <c r="AE73" s="915"/>
      <c r="AF73" s="915">
        <v>28</v>
      </c>
      <c r="AG73" s="915"/>
      <c r="AH73" s="915"/>
      <c r="AI73" s="915"/>
      <c r="AJ73" s="915"/>
      <c r="AK73" s="915">
        <v>50</v>
      </c>
      <c r="AL73" s="915"/>
      <c r="AM73" s="915"/>
      <c r="AN73" s="915"/>
      <c r="AO73" s="915"/>
      <c r="AP73" s="915">
        <v>2636</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613</v>
      </c>
      <c r="C74" s="958"/>
      <c r="D74" s="958"/>
      <c r="E74" s="958"/>
      <c r="F74" s="958"/>
      <c r="G74" s="958"/>
      <c r="H74" s="958"/>
      <c r="I74" s="958"/>
      <c r="J74" s="958"/>
      <c r="K74" s="958"/>
      <c r="L74" s="958"/>
      <c r="M74" s="958"/>
      <c r="N74" s="958"/>
      <c r="O74" s="958"/>
      <c r="P74" s="959"/>
      <c r="Q74" s="960">
        <v>98</v>
      </c>
      <c r="R74" s="915"/>
      <c r="S74" s="915"/>
      <c r="T74" s="915"/>
      <c r="U74" s="915"/>
      <c r="V74" s="915">
        <v>92</v>
      </c>
      <c r="W74" s="915"/>
      <c r="X74" s="915"/>
      <c r="Y74" s="915"/>
      <c r="Z74" s="915"/>
      <c r="AA74" s="915">
        <v>6</v>
      </c>
      <c r="AB74" s="915"/>
      <c r="AC74" s="915"/>
      <c r="AD74" s="915"/>
      <c r="AE74" s="915"/>
      <c r="AF74" s="915">
        <v>6</v>
      </c>
      <c r="AG74" s="915"/>
      <c r="AH74" s="915"/>
      <c r="AI74" s="915"/>
      <c r="AJ74" s="915"/>
      <c r="AK74" s="915">
        <v>6</v>
      </c>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614</v>
      </c>
      <c r="C75" s="958"/>
      <c r="D75" s="958"/>
      <c r="E75" s="958"/>
      <c r="F75" s="958"/>
      <c r="G75" s="958"/>
      <c r="H75" s="958"/>
      <c r="I75" s="958"/>
      <c r="J75" s="958"/>
      <c r="K75" s="958"/>
      <c r="L75" s="958"/>
      <c r="M75" s="958"/>
      <c r="N75" s="958"/>
      <c r="O75" s="958"/>
      <c r="P75" s="959"/>
      <c r="Q75" s="963">
        <v>29</v>
      </c>
      <c r="R75" s="964"/>
      <c r="S75" s="964"/>
      <c r="T75" s="964"/>
      <c r="U75" s="914"/>
      <c r="V75" s="965">
        <v>28</v>
      </c>
      <c r="W75" s="964"/>
      <c r="X75" s="964"/>
      <c r="Y75" s="964"/>
      <c r="Z75" s="914"/>
      <c r="AA75" s="965">
        <v>1</v>
      </c>
      <c r="AB75" s="964"/>
      <c r="AC75" s="964"/>
      <c r="AD75" s="964"/>
      <c r="AE75" s="914"/>
      <c r="AF75" s="965">
        <v>1</v>
      </c>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615</v>
      </c>
      <c r="C76" s="958"/>
      <c r="D76" s="958"/>
      <c r="E76" s="958"/>
      <c r="F76" s="958"/>
      <c r="G76" s="958"/>
      <c r="H76" s="958"/>
      <c r="I76" s="958"/>
      <c r="J76" s="958"/>
      <c r="K76" s="958"/>
      <c r="L76" s="958"/>
      <c r="M76" s="958"/>
      <c r="N76" s="958"/>
      <c r="O76" s="958"/>
      <c r="P76" s="959"/>
      <c r="Q76" s="963">
        <v>899</v>
      </c>
      <c r="R76" s="964"/>
      <c r="S76" s="964"/>
      <c r="T76" s="964"/>
      <c r="U76" s="914"/>
      <c r="V76" s="965">
        <v>853</v>
      </c>
      <c r="W76" s="964"/>
      <c r="X76" s="964"/>
      <c r="Y76" s="964"/>
      <c r="Z76" s="914"/>
      <c r="AA76" s="965">
        <v>46</v>
      </c>
      <c r="AB76" s="964"/>
      <c r="AC76" s="964"/>
      <c r="AD76" s="964"/>
      <c r="AE76" s="914"/>
      <c r="AF76" s="965">
        <v>46</v>
      </c>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616</v>
      </c>
      <c r="C77" s="958"/>
      <c r="D77" s="958"/>
      <c r="E77" s="958"/>
      <c r="F77" s="958"/>
      <c r="G77" s="958"/>
      <c r="H77" s="958"/>
      <c r="I77" s="958"/>
      <c r="J77" s="958"/>
      <c r="K77" s="958"/>
      <c r="L77" s="958"/>
      <c r="M77" s="958"/>
      <c r="N77" s="958"/>
      <c r="O77" s="958"/>
      <c r="P77" s="959"/>
      <c r="Q77" s="963">
        <v>255217</v>
      </c>
      <c r="R77" s="964"/>
      <c r="S77" s="964"/>
      <c r="T77" s="964"/>
      <c r="U77" s="914"/>
      <c r="V77" s="965">
        <v>243412</v>
      </c>
      <c r="W77" s="964"/>
      <c r="X77" s="964"/>
      <c r="Y77" s="964"/>
      <c r="Z77" s="914"/>
      <c r="AA77" s="965">
        <v>11805</v>
      </c>
      <c r="AB77" s="964"/>
      <c r="AC77" s="964"/>
      <c r="AD77" s="964"/>
      <c r="AE77" s="914"/>
      <c r="AF77" s="965">
        <v>11805</v>
      </c>
      <c r="AG77" s="964"/>
      <c r="AH77" s="964"/>
      <c r="AI77" s="964"/>
      <c r="AJ77" s="914"/>
      <c r="AK77" s="965">
        <v>646</v>
      </c>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398</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316</v>
      </c>
      <c r="AG109" s="979"/>
      <c r="AH109" s="979"/>
      <c r="AI109" s="979"/>
      <c r="AJ109" s="980"/>
      <c r="AK109" s="978" t="s">
        <v>315</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316</v>
      </c>
      <c r="BW109" s="979"/>
      <c r="BX109" s="979"/>
      <c r="BY109" s="979"/>
      <c r="BZ109" s="980"/>
      <c r="CA109" s="978" t="s">
        <v>315</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316</v>
      </c>
      <c r="DM109" s="979"/>
      <c r="DN109" s="979"/>
      <c r="DO109" s="979"/>
      <c r="DP109" s="980"/>
      <c r="DQ109" s="978" t="s">
        <v>315</v>
      </c>
      <c r="DR109" s="979"/>
      <c r="DS109" s="979"/>
      <c r="DT109" s="979"/>
      <c r="DU109" s="980"/>
      <c r="DV109" s="978" t="s">
        <v>442</v>
      </c>
      <c r="DW109" s="979"/>
      <c r="DX109" s="979"/>
      <c r="DY109" s="979"/>
      <c r="DZ109" s="981"/>
    </row>
    <row r="110" spans="1:131" s="247" customFormat="1" ht="26.25" customHeight="1" x14ac:dyDescent="0.2">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401125</v>
      </c>
      <c r="AB110" s="986"/>
      <c r="AC110" s="986"/>
      <c r="AD110" s="986"/>
      <c r="AE110" s="987"/>
      <c r="AF110" s="988">
        <v>372346</v>
      </c>
      <c r="AG110" s="986"/>
      <c r="AH110" s="986"/>
      <c r="AI110" s="986"/>
      <c r="AJ110" s="987"/>
      <c r="AK110" s="988">
        <v>372609</v>
      </c>
      <c r="AL110" s="986"/>
      <c r="AM110" s="986"/>
      <c r="AN110" s="986"/>
      <c r="AO110" s="987"/>
      <c r="AP110" s="989">
        <v>24.5</v>
      </c>
      <c r="AQ110" s="990"/>
      <c r="AR110" s="990"/>
      <c r="AS110" s="990"/>
      <c r="AT110" s="991"/>
      <c r="AU110" s="992" t="s">
        <v>74</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4433891</v>
      </c>
      <c r="BR110" s="1021"/>
      <c r="BS110" s="1021"/>
      <c r="BT110" s="1021"/>
      <c r="BU110" s="1021"/>
      <c r="BV110" s="1021">
        <v>4553877</v>
      </c>
      <c r="BW110" s="1021"/>
      <c r="BX110" s="1021"/>
      <c r="BY110" s="1021"/>
      <c r="BZ110" s="1021"/>
      <c r="CA110" s="1021">
        <v>4511794</v>
      </c>
      <c r="CB110" s="1021"/>
      <c r="CC110" s="1021"/>
      <c r="CD110" s="1021"/>
      <c r="CE110" s="1021"/>
      <c r="CF110" s="1035">
        <v>296.39999999999998</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448</v>
      </c>
      <c r="DH110" s="1021"/>
      <c r="DI110" s="1021"/>
      <c r="DJ110" s="1021"/>
      <c r="DK110" s="1021"/>
      <c r="DL110" s="1021" t="s">
        <v>449</v>
      </c>
      <c r="DM110" s="1021"/>
      <c r="DN110" s="1021"/>
      <c r="DO110" s="1021"/>
      <c r="DP110" s="1021"/>
      <c r="DQ110" s="1021" t="s">
        <v>450</v>
      </c>
      <c r="DR110" s="1021"/>
      <c r="DS110" s="1021"/>
      <c r="DT110" s="1021"/>
      <c r="DU110" s="1021"/>
      <c r="DV110" s="1022" t="s">
        <v>448</v>
      </c>
      <c r="DW110" s="1022"/>
      <c r="DX110" s="1022"/>
      <c r="DY110" s="1022"/>
      <c r="DZ110" s="1023"/>
    </row>
    <row r="111" spans="1:131" s="247" customFormat="1" ht="26.25" customHeight="1" x14ac:dyDescent="0.2">
      <c r="A111" s="1024" t="s">
        <v>451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452</v>
      </c>
      <c r="AB111" s="1028"/>
      <c r="AC111" s="1028"/>
      <c r="AD111" s="1028"/>
      <c r="AE111" s="1029"/>
      <c r="AF111" s="1030" t="s">
        <v>452</v>
      </c>
      <c r="AG111" s="1028"/>
      <c r="AH111" s="1028"/>
      <c r="AI111" s="1028"/>
      <c r="AJ111" s="1029"/>
      <c r="AK111" s="1030" t="s">
        <v>453</v>
      </c>
      <c r="AL111" s="1028"/>
      <c r="AM111" s="1028"/>
      <c r="AN111" s="1028"/>
      <c r="AO111" s="1029"/>
      <c r="AP111" s="1031" t="s">
        <v>449</v>
      </c>
      <c r="AQ111" s="1032"/>
      <c r="AR111" s="1032"/>
      <c r="AS111" s="1032"/>
      <c r="AT111" s="1033"/>
      <c r="AU111" s="994"/>
      <c r="AV111" s="995"/>
      <c r="AW111" s="995"/>
      <c r="AX111" s="995"/>
      <c r="AY111" s="995"/>
      <c r="AZ111" s="1043" t="s">
        <v>454</v>
      </c>
      <c r="BA111" s="1044"/>
      <c r="BB111" s="1044"/>
      <c r="BC111" s="1044"/>
      <c r="BD111" s="1044"/>
      <c r="BE111" s="1044"/>
      <c r="BF111" s="1044"/>
      <c r="BG111" s="1044"/>
      <c r="BH111" s="1044"/>
      <c r="BI111" s="1044"/>
      <c r="BJ111" s="1044"/>
      <c r="BK111" s="1044"/>
      <c r="BL111" s="1044"/>
      <c r="BM111" s="1044"/>
      <c r="BN111" s="1044"/>
      <c r="BO111" s="1044"/>
      <c r="BP111" s="1045"/>
      <c r="BQ111" s="1013">
        <v>841</v>
      </c>
      <c r="BR111" s="1014"/>
      <c r="BS111" s="1014"/>
      <c r="BT111" s="1014"/>
      <c r="BU111" s="1014"/>
      <c r="BV111" s="1014">
        <v>629</v>
      </c>
      <c r="BW111" s="1014"/>
      <c r="BX111" s="1014"/>
      <c r="BY111" s="1014"/>
      <c r="BZ111" s="1014"/>
      <c r="CA111" s="1014">
        <v>419</v>
      </c>
      <c r="CB111" s="1014"/>
      <c r="CC111" s="1014"/>
      <c r="CD111" s="1014"/>
      <c r="CE111" s="1014"/>
      <c r="CF111" s="1008">
        <v>0</v>
      </c>
      <c r="CG111" s="1009"/>
      <c r="CH111" s="1009"/>
      <c r="CI111" s="1009"/>
      <c r="CJ111" s="1009"/>
      <c r="CK111" s="1039"/>
      <c r="CL111" s="1040"/>
      <c r="CM111" s="1010" t="s">
        <v>455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452</v>
      </c>
      <c r="DH111" s="1014"/>
      <c r="DI111" s="1014"/>
      <c r="DJ111" s="1014"/>
      <c r="DK111" s="1014"/>
      <c r="DL111" s="1014" t="s">
        <v>400</v>
      </c>
      <c r="DM111" s="1014"/>
      <c r="DN111" s="1014"/>
      <c r="DO111" s="1014"/>
      <c r="DP111" s="1014"/>
      <c r="DQ111" s="1014" t="s">
        <v>452</v>
      </c>
      <c r="DR111" s="1014"/>
      <c r="DS111" s="1014"/>
      <c r="DT111" s="1014"/>
      <c r="DU111" s="1014"/>
      <c r="DV111" s="1015" t="s">
        <v>448</v>
      </c>
      <c r="DW111" s="1015"/>
      <c r="DX111" s="1015"/>
      <c r="DY111" s="1015"/>
      <c r="DZ111" s="1016"/>
    </row>
    <row r="112" spans="1:131" s="247" customFormat="1" ht="26.25" customHeight="1" x14ac:dyDescent="0.2">
      <c r="A112" s="1046" t="s">
        <v>456</v>
      </c>
      <c r="B112" s="1047"/>
      <c r="C112" s="1044" t="s">
        <v>457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449</v>
      </c>
      <c r="AG112" s="1053"/>
      <c r="AH112" s="1053"/>
      <c r="AI112" s="1053"/>
      <c r="AJ112" s="1054"/>
      <c r="AK112" s="1055" t="s">
        <v>449</v>
      </c>
      <c r="AL112" s="1053"/>
      <c r="AM112" s="1053"/>
      <c r="AN112" s="1053"/>
      <c r="AO112" s="1054"/>
      <c r="AP112" s="1056" t="s">
        <v>458</v>
      </c>
      <c r="AQ112" s="1057"/>
      <c r="AR112" s="1057"/>
      <c r="AS112" s="1057"/>
      <c r="AT112" s="1058"/>
      <c r="AU112" s="994"/>
      <c r="AV112" s="995"/>
      <c r="AW112" s="995"/>
      <c r="AX112" s="995"/>
      <c r="AY112" s="995"/>
      <c r="AZ112" s="1043" t="s">
        <v>459</v>
      </c>
      <c r="BA112" s="1044"/>
      <c r="BB112" s="1044"/>
      <c r="BC112" s="1044"/>
      <c r="BD112" s="1044"/>
      <c r="BE112" s="1044"/>
      <c r="BF112" s="1044"/>
      <c r="BG112" s="1044"/>
      <c r="BH112" s="1044"/>
      <c r="BI112" s="1044"/>
      <c r="BJ112" s="1044"/>
      <c r="BK112" s="1044"/>
      <c r="BL112" s="1044"/>
      <c r="BM112" s="1044"/>
      <c r="BN112" s="1044"/>
      <c r="BO112" s="1044"/>
      <c r="BP112" s="1045"/>
      <c r="BQ112" s="1013">
        <v>1779123</v>
      </c>
      <c r="BR112" s="1014"/>
      <c r="BS112" s="1014"/>
      <c r="BT112" s="1014"/>
      <c r="BU112" s="1014"/>
      <c r="BV112" s="1014">
        <v>1895811</v>
      </c>
      <c r="BW112" s="1014"/>
      <c r="BX112" s="1014"/>
      <c r="BY112" s="1014"/>
      <c r="BZ112" s="1014"/>
      <c r="CA112" s="1014">
        <v>1984040</v>
      </c>
      <c r="CB112" s="1014"/>
      <c r="CC112" s="1014"/>
      <c r="CD112" s="1014"/>
      <c r="CE112" s="1014"/>
      <c r="CF112" s="1008">
        <v>130.4</v>
      </c>
      <c r="CG112" s="1009"/>
      <c r="CH112" s="1009"/>
      <c r="CI112" s="1009"/>
      <c r="CJ112" s="1009"/>
      <c r="CK112" s="1039"/>
      <c r="CL112" s="1040"/>
      <c r="CM112" s="1010" t="s">
        <v>460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453</v>
      </c>
      <c r="DH112" s="1014"/>
      <c r="DI112" s="1014"/>
      <c r="DJ112" s="1014"/>
      <c r="DK112" s="1014"/>
      <c r="DL112" s="1014" t="s">
        <v>449</v>
      </c>
      <c r="DM112" s="1014"/>
      <c r="DN112" s="1014"/>
      <c r="DO112" s="1014"/>
      <c r="DP112" s="1014"/>
      <c r="DQ112" s="1014" t="s">
        <v>449</v>
      </c>
      <c r="DR112" s="1014"/>
      <c r="DS112" s="1014"/>
      <c r="DT112" s="1014"/>
      <c r="DU112" s="1014"/>
      <c r="DV112" s="1015" t="s">
        <v>448</v>
      </c>
      <c r="DW112" s="1015"/>
      <c r="DX112" s="1015"/>
      <c r="DY112" s="1015"/>
      <c r="DZ112" s="1016"/>
    </row>
    <row r="113" spans="1:130" s="247" customFormat="1" ht="26.25" customHeight="1" x14ac:dyDescent="0.2">
      <c r="A113" s="1048"/>
      <c r="B113" s="1049"/>
      <c r="C113" s="1044" t="s">
        <v>461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201510</v>
      </c>
      <c r="AB113" s="1028"/>
      <c r="AC113" s="1028"/>
      <c r="AD113" s="1028"/>
      <c r="AE113" s="1029"/>
      <c r="AF113" s="1030">
        <v>222308</v>
      </c>
      <c r="AG113" s="1028"/>
      <c r="AH113" s="1028"/>
      <c r="AI113" s="1028"/>
      <c r="AJ113" s="1029"/>
      <c r="AK113" s="1030">
        <v>236206</v>
      </c>
      <c r="AL113" s="1028"/>
      <c r="AM113" s="1028"/>
      <c r="AN113" s="1028"/>
      <c r="AO113" s="1029"/>
      <c r="AP113" s="1031">
        <v>15.5</v>
      </c>
      <c r="AQ113" s="1032"/>
      <c r="AR113" s="1032"/>
      <c r="AS113" s="1032"/>
      <c r="AT113" s="1033"/>
      <c r="AU113" s="994"/>
      <c r="AV113" s="995"/>
      <c r="AW113" s="995"/>
      <c r="AX113" s="995"/>
      <c r="AY113" s="995"/>
      <c r="AZ113" s="1043" t="s">
        <v>462</v>
      </c>
      <c r="BA113" s="1044"/>
      <c r="BB113" s="1044"/>
      <c r="BC113" s="1044"/>
      <c r="BD113" s="1044"/>
      <c r="BE113" s="1044"/>
      <c r="BF113" s="1044"/>
      <c r="BG113" s="1044"/>
      <c r="BH113" s="1044"/>
      <c r="BI113" s="1044"/>
      <c r="BJ113" s="1044"/>
      <c r="BK113" s="1044"/>
      <c r="BL113" s="1044"/>
      <c r="BM113" s="1044"/>
      <c r="BN113" s="1044"/>
      <c r="BO113" s="1044"/>
      <c r="BP113" s="1045"/>
      <c r="BQ113" s="1013">
        <v>34689</v>
      </c>
      <c r="BR113" s="1014"/>
      <c r="BS113" s="1014"/>
      <c r="BT113" s="1014"/>
      <c r="BU113" s="1014"/>
      <c r="BV113" s="1014">
        <v>46739</v>
      </c>
      <c r="BW113" s="1014"/>
      <c r="BX113" s="1014"/>
      <c r="BY113" s="1014"/>
      <c r="BZ113" s="1014"/>
      <c r="CA113" s="1014">
        <v>92275</v>
      </c>
      <c r="CB113" s="1014"/>
      <c r="CC113" s="1014"/>
      <c r="CD113" s="1014"/>
      <c r="CE113" s="1014"/>
      <c r="CF113" s="1008">
        <v>6.1</v>
      </c>
      <c r="CG113" s="1009"/>
      <c r="CH113" s="1009"/>
      <c r="CI113" s="1009"/>
      <c r="CJ113" s="1009"/>
      <c r="CK113" s="1039"/>
      <c r="CL113" s="1040"/>
      <c r="CM113" s="1010" t="s">
        <v>463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449</v>
      </c>
      <c r="DH113" s="1053"/>
      <c r="DI113" s="1053"/>
      <c r="DJ113" s="1053"/>
      <c r="DK113" s="1054"/>
      <c r="DL113" s="1055" t="s">
        <v>449</v>
      </c>
      <c r="DM113" s="1053"/>
      <c r="DN113" s="1053"/>
      <c r="DO113" s="1053"/>
      <c r="DP113" s="1054"/>
      <c r="DQ113" s="1055" t="s">
        <v>448</v>
      </c>
      <c r="DR113" s="1053"/>
      <c r="DS113" s="1053"/>
      <c r="DT113" s="1053"/>
      <c r="DU113" s="1054"/>
      <c r="DV113" s="1056" t="s">
        <v>448</v>
      </c>
      <c r="DW113" s="1057"/>
      <c r="DX113" s="1057"/>
      <c r="DY113" s="1057"/>
      <c r="DZ113" s="1058"/>
    </row>
    <row r="114" spans="1:130" s="247" customFormat="1" ht="26.25" customHeight="1" x14ac:dyDescent="0.2">
      <c r="A114" s="1048"/>
      <c r="B114" s="1049"/>
      <c r="C114" s="1044" t="s">
        <v>464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12322</v>
      </c>
      <c r="AB114" s="1053"/>
      <c r="AC114" s="1053"/>
      <c r="AD114" s="1053"/>
      <c r="AE114" s="1054"/>
      <c r="AF114" s="1055">
        <v>8796</v>
      </c>
      <c r="AG114" s="1053"/>
      <c r="AH114" s="1053"/>
      <c r="AI114" s="1053"/>
      <c r="AJ114" s="1054"/>
      <c r="AK114" s="1055">
        <v>9159</v>
      </c>
      <c r="AL114" s="1053"/>
      <c r="AM114" s="1053"/>
      <c r="AN114" s="1053"/>
      <c r="AO114" s="1054"/>
      <c r="AP114" s="1056">
        <v>0.6</v>
      </c>
      <c r="AQ114" s="1057"/>
      <c r="AR114" s="1057"/>
      <c r="AS114" s="1057"/>
      <c r="AT114" s="1058"/>
      <c r="AU114" s="994"/>
      <c r="AV114" s="995"/>
      <c r="AW114" s="995"/>
      <c r="AX114" s="995"/>
      <c r="AY114" s="995"/>
      <c r="AZ114" s="1043" t="s">
        <v>465</v>
      </c>
      <c r="BA114" s="1044"/>
      <c r="BB114" s="1044"/>
      <c r="BC114" s="1044"/>
      <c r="BD114" s="1044"/>
      <c r="BE114" s="1044"/>
      <c r="BF114" s="1044"/>
      <c r="BG114" s="1044"/>
      <c r="BH114" s="1044"/>
      <c r="BI114" s="1044"/>
      <c r="BJ114" s="1044"/>
      <c r="BK114" s="1044"/>
      <c r="BL114" s="1044"/>
      <c r="BM114" s="1044"/>
      <c r="BN114" s="1044"/>
      <c r="BO114" s="1044"/>
      <c r="BP114" s="1045"/>
      <c r="BQ114" s="1013">
        <v>387318</v>
      </c>
      <c r="BR114" s="1014"/>
      <c r="BS114" s="1014"/>
      <c r="BT114" s="1014"/>
      <c r="BU114" s="1014"/>
      <c r="BV114" s="1014">
        <v>355758</v>
      </c>
      <c r="BW114" s="1014"/>
      <c r="BX114" s="1014"/>
      <c r="BY114" s="1014"/>
      <c r="BZ114" s="1014"/>
      <c r="CA114" s="1014">
        <v>342708</v>
      </c>
      <c r="CB114" s="1014"/>
      <c r="CC114" s="1014"/>
      <c r="CD114" s="1014"/>
      <c r="CE114" s="1014"/>
      <c r="CF114" s="1008">
        <v>22.5</v>
      </c>
      <c r="CG114" s="1009"/>
      <c r="CH114" s="1009"/>
      <c r="CI114" s="1009"/>
      <c r="CJ114" s="1009"/>
      <c r="CK114" s="1039"/>
      <c r="CL114" s="1040"/>
      <c r="CM114" s="1010" t="s">
        <v>466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449</v>
      </c>
      <c r="DM114" s="1053"/>
      <c r="DN114" s="1053"/>
      <c r="DO114" s="1053"/>
      <c r="DP114" s="1054"/>
      <c r="DQ114" s="1055" t="s">
        <v>448</v>
      </c>
      <c r="DR114" s="1053"/>
      <c r="DS114" s="1053"/>
      <c r="DT114" s="1053"/>
      <c r="DU114" s="1054"/>
      <c r="DV114" s="1056" t="s">
        <v>449</v>
      </c>
      <c r="DW114" s="1057"/>
      <c r="DX114" s="1057"/>
      <c r="DY114" s="1057"/>
      <c r="DZ114" s="1058"/>
    </row>
    <row r="115" spans="1:130" s="247" customFormat="1" ht="26.25" customHeight="1" x14ac:dyDescent="0.2">
      <c r="A115" s="1048"/>
      <c r="B115" s="1049"/>
      <c r="C115" s="1044" t="s">
        <v>467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3137</v>
      </c>
      <c r="AB115" s="1028"/>
      <c r="AC115" s="1028"/>
      <c r="AD115" s="1028"/>
      <c r="AE115" s="1029"/>
      <c r="AF115" s="1030">
        <v>210</v>
      </c>
      <c r="AG115" s="1028"/>
      <c r="AH115" s="1028"/>
      <c r="AI115" s="1028"/>
      <c r="AJ115" s="1029"/>
      <c r="AK115" s="1030">
        <v>210</v>
      </c>
      <c r="AL115" s="1028"/>
      <c r="AM115" s="1028"/>
      <c r="AN115" s="1028"/>
      <c r="AO115" s="1029"/>
      <c r="AP115" s="1031">
        <v>0</v>
      </c>
      <c r="AQ115" s="1032"/>
      <c r="AR115" s="1032"/>
      <c r="AS115" s="1032"/>
      <c r="AT115" s="1033"/>
      <c r="AU115" s="994"/>
      <c r="AV115" s="995"/>
      <c r="AW115" s="995"/>
      <c r="AX115" s="995"/>
      <c r="AY115" s="995"/>
      <c r="AZ115" s="1043" t="s">
        <v>468</v>
      </c>
      <c r="BA115" s="1044"/>
      <c r="BB115" s="1044"/>
      <c r="BC115" s="1044"/>
      <c r="BD115" s="1044"/>
      <c r="BE115" s="1044"/>
      <c r="BF115" s="1044"/>
      <c r="BG115" s="1044"/>
      <c r="BH115" s="1044"/>
      <c r="BI115" s="1044"/>
      <c r="BJ115" s="1044"/>
      <c r="BK115" s="1044"/>
      <c r="BL115" s="1044"/>
      <c r="BM115" s="1044"/>
      <c r="BN115" s="1044"/>
      <c r="BO115" s="1044"/>
      <c r="BP115" s="1045"/>
      <c r="BQ115" s="1013" t="s">
        <v>448</v>
      </c>
      <c r="BR115" s="1014"/>
      <c r="BS115" s="1014"/>
      <c r="BT115" s="1014"/>
      <c r="BU115" s="1014"/>
      <c r="BV115" s="1014" t="s">
        <v>449</v>
      </c>
      <c r="BW115" s="1014"/>
      <c r="BX115" s="1014"/>
      <c r="BY115" s="1014"/>
      <c r="BZ115" s="1014"/>
      <c r="CA115" s="1014" t="s">
        <v>458</v>
      </c>
      <c r="CB115" s="1014"/>
      <c r="CC115" s="1014"/>
      <c r="CD115" s="1014"/>
      <c r="CE115" s="1014"/>
      <c r="CF115" s="1008" t="s">
        <v>448</v>
      </c>
      <c r="CG115" s="1009"/>
      <c r="CH115" s="1009"/>
      <c r="CI115" s="1009"/>
      <c r="CJ115" s="1009"/>
      <c r="CK115" s="1039"/>
      <c r="CL115" s="1040"/>
      <c r="CM115" s="1043" t="s">
        <v>469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458</v>
      </c>
      <c r="DM115" s="1053"/>
      <c r="DN115" s="1053"/>
      <c r="DO115" s="1053"/>
      <c r="DP115" s="1054"/>
      <c r="DQ115" s="1055" t="s">
        <v>448</v>
      </c>
      <c r="DR115" s="1053"/>
      <c r="DS115" s="1053"/>
      <c r="DT115" s="1053"/>
      <c r="DU115" s="1054"/>
      <c r="DV115" s="1056" t="s">
        <v>400</v>
      </c>
      <c r="DW115" s="1057"/>
      <c r="DX115" s="1057"/>
      <c r="DY115" s="1057"/>
      <c r="DZ115" s="1058"/>
    </row>
    <row r="116" spans="1:130" s="247" customFormat="1" ht="26.25" customHeight="1" x14ac:dyDescent="0.2">
      <c r="A116" s="1050"/>
      <c r="B116" s="1051"/>
      <c r="C116" s="1059" t="s">
        <v>470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22</v>
      </c>
      <c r="AB116" s="1053"/>
      <c r="AC116" s="1053"/>
      <c r="AD116" s="1053"/>
      <c r="AE116" s="1054"/>
      <c r="AF116" s="1055">
        <v>96</v>
      </c>
      <c r="AG116" s="1053"/>
      <c r="AH116" s="1053"/>
      <c r="AI116" s="1053"/>
      <c r="AJ116" s="1054"/>
      <c r="AK116" s="1055">
        <v>88</v>
      </c>
      <c r="AL116" s="1053"/>
      <c r="AM116" s="1053"/>
      <c r="AN116" s="1053"/>
      <c r="AO116" s="1054"/>
      <c r="AP116" s="1056">
        <v>0</v>
      </c>
      <c r="AQ116" s="1057"/>
      <c r="AR116" s="1057"/>
      <c r="AS116" s="1057"/>
      <c r="AT116" s="1058"/>
      <c r="AU116" s="994"/>
      <c r="AV116" s="995"/>
      <c r="AW116" s="995"/>
      <c r="AX116" s="995"/>
      <c r="AY116" s="995"/>
      <c r="AZ116" s="1061" t="s">
        <v>471</v>
      </c>
      <c r="BA116" s="1062"/>
      <c r="BB116" s="1062"/>
      <c r="BC116" s="1062"/>
      <c r="BD116" s="1062"/>
      <c r="BE116" s="1062"/>
      <c r="BF116" s="1062"/>
      <c r="BG116" s="1062"/>
      <c r="BH116" s="1062"/>
      <c r="BI116" s="1062"/>
      <c r="BJ116" s="1062"/>
      <c r="BK116" s="1062"/>
      <c r="BL116" s="1062"/>
      <c r="BM116" s="1062"/>
      <c r="BN116" s="1062"/>
      <c r="BO116" s="1062"/>
      <c r="BP116" s="1063"/>
      <c r="BQ116" s="1013" t="s">
        <v>449</v>
      </c>
      <c r="BR116" s="1014"/>
      <c r="BS116" s="1014"/>
      <c r="BT116" s="1014"/>
      <c r="BU116" s="1014"/>
      <c r="BV116" s="1014" t="s">
        <v>400</v>
      </c>
      <c r="BW116" s="1014"/>
      <c r="BX116" s="1014"/>
      <c r="BY116" s="1014"/>
      <c r="BZ116" s="1014"/>
      <c r="CA116" s="1014" t="s">
        <v>458</v>
      </c>
      <c r="CB116" s="1014"/>
      <c r="CC116" s="1014"/>
      <c r="CD116" s="1014"/>
      <c r="CE116" s="1014"/>
      <c r="CF116" s="1008" t="s">
        <v>449</v>
      </c>
      <c r="CG116" s="1009"/>
      <c r="CH116" s="1009"/>
      <c r="CI116" s="1009"/>
      <c r="CJ116" s="1009"/>
      <c r="CK116" s="1039"/>
      <c r="CL116" s="1040"/>
      <c r="CM116" s="1010" t="s">
        <v>472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841</v>
      </c>
      <c r="DH116" s="1053"/>
      <c r="DI116" s="1053"/>
      <c r="DJ116" s="1053"/>
      <c r="DK116" s="1054"/>
      <c r="DL116" s="1055">
        <v>629</v>
      </c>
      <c r="DM116" s="1053"/>
      <c r="DN116" s="1053"/>
      <c r="DO116" s="1053"/>
      <c r="DP116" s="1054"/>
      <c r="DQ116" s="1055">
        <v>419</v>
      </c>
      <c r="DR116" s="1053"/>
      <c r="DS116" s="1053"/>
      <c r="DT116" s="1053"/>
      <c r="DU116" s="1054"/>
      <c r="DV116" s="1056">
        <v>0</v>
      </c>
      <c r="DW116" s="1057"/>
      <c r="DX116" s="1057"/>
      <c r="DY116" s="1057"/>
      <c r="DZ116" s="1058"/>
    </row>
    <row r="117" spans="1:130" s="247" customFormat="1" ht="26.25" customHeight="1" x14ac:dyDescent="0.2">
      <c r="A117" s="998" t="s">
        <v>193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473</v>
      </c>
      <c r="Z117" s="980"/>
      <c r="AA117" s="1070">
        <v>618116</v>
      </c>
      <c r="AB117" s="1071"/>
      <c r="AC117" s="1071"/>
      <c r="AD117" s="1071"/>
      <c r="AE117" s="1072"/>
      <c r="AF117" s="1073">
        <v>603756</v>
      </c>
      <c r="AG117" s="1071"/>
      <c r="AH117" s="1071"/>
      <c r="AI117" s="1071"/>
      <c r="AJ117" s="1072"/>
      <c r="AK117" s="1073">
        <v>618272</v>
      </c>
      <c r="AL117" s="1071"/>
      <c r="AM117" s="1071"/>
      <c r="AN117" s="1071"/>
      <c r="AO117" s="1072"/>
      <c r="AP117" s="1074"/>
      <c r="AQ117" s="1075"/>
      <c r="AR117" s="1075"/>
      <c r="AS117" s="1075"/>
      <c r="AT117" s="1076"/>
      <c r="AU117" s="994"/>
      <c r="AV117" s="995"/>
      <c r="AW117" s="995"/>
      <c r="AX117" s="995"/>
      <c r="AY117" s="995"/>
      <c r="AZ117" s="1061" t="s">
        <v>474</v>
      </c>
      <c r="BA117" s="1062"/>
      <c r="BB117" s="1062"/>
      <c r="BC117" s="1062"/>
      <c r="BD117" s="1062"/>
      <c r="BE117" s="1062"/>
      <c r="BF117" s="1062"/>
      <c r="BG117" s="1062"/>
      <c r="BH117" s="1062"/>
      <c r="BI117" s="1062"/>
      <c r="BJ117" s="1062"/>
      <c r="BK117" s="1062"/>
      <c r="BL117" s="1062"/>
      <c r="BM117" s="1062"/>
      <c r="BN117" s="1062"/>
      <c r="BO117" s="1062"/>
      <c r="BP117" s="1063"/>
      <c r="BQ117" s="1013" t="s">
        <v>453</v>
      </c>
      <c r="BR117" s="1014"/>
      <c r="BS117" s="1014"/>
      <c r="BT117" s="1014"/>
      <c r="BU117" s="1014"/>
      <c r="BV117" s="1014" t="s">
        <v>453</v>
      </c>
      <c r="BW117" s="1014"/>
      <c r="BX117" s="1014"/>
      <c r="BY117" s="1014"/>
      <c r="BZ117" s="1014"/>
      <c r="CA117" s="1014" t="s">
        <v>453</v>
      </c>
      <c r="CB117" s="1014"/>
      <c r="CC117" s="1014"/>
      <c r="CD117" s="1014"/>
      <c r="CE117" s="1014"/>
      <c r="CF117" s="1008" t="s">
        <v>453</v>
      </c>
      <c r="CG117" s="1009"/>
      <c r="CH117" s="1009"/>
      <c r="CI117" s="1009"/>
      <c r="CJ117" s="1009"/>
      <c r="CK117" s="1039"/>
      <c r="CL117" s="1040"/>
      <c r="CM117" s="1010" t="s">
        <v>475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453</v>
      </c>
      <c r="DH117" s="1053"/>
      <c r="DI117" s="1053"/>
      <c r="DJ117" s="1053"/>
      <c r="DK117" s="1054"/>
      <c r="DL117" s="1055" t="s">
        <v>453</v>
      </c>
      <c r="DM117" s="1053"/>
      <c r="DN117" s="1053"/>
      <c r="DO117" s="1053"/>
      <c r="DP117" s="1054"/>
      <c r="DQ117" s="1055" t="s">
        <v>453</v>
      </c>
      <c r="DR117" s="1053"/>
      <c r="DS117" s="1053"/>
      <c r="DT117" s="1053"/>
      <c r="DU117" s="1054"/>
      <c r="DV117" s="1056" t="s">
        <v>453</v>
      </c>
      <c r="DW117" s="1057"/>
      <c r="DX117" s="1057"/>
      <c r="DY117" s="1057"/>
      <c r="DZ117" s="1058"/>
    </row>
    <row r="118" spans="1:130" s="247" customFormat="1" ht="26.25" customHeight="1" x14ac:dyDescent="0.2">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316</v>
      </c>
      <c r="AG118" s="979"/>
      <c r="AH118" s="979"/>
      <c r="AI118" s="979"/>
      <c r="AJ118" s="980"/>
      <c r="AK118" s="978" t="s">
        <v>315</v>
      </c>
      <c r="AL118" s="979"/>
      <c r="AM118" s="979"/>
      <c r="AN118" s="979"/>
      <c r="AO118" s="980"/>
      <c r="AP118" s="1065" t="s">
        <v>442</v>
      </c>
      <c r="AQ118" s="1066"/>
      <c r="AR118" s="1066"/>
      <c r="AS118" s="1066"/>
      <c r="AT118" s="1067"/>
      <c r="AU118" s="994"/>
      <c r="AV118" s="995"/>
      <c r="AW118" s="995"/>
      <c r="AX118" s="995"/>
      <c r="AY118" s="995"/>
      <c r="AZ118" s="1068" t="s">
        <v>476</v>
      </c>
      <c r="BA118" s="1059"/>
      <c r="BB118" s="1059"/>
      <c r="BC118" s="1059"/>
      <c r="BD118" s="1059"/>
      <c r="BE118" s="1059"/>
      <c r="BF118" s="1059"/>
      <c r="BG118" s="1059"/>
      <c r="BH118" s="1059"/>
      <c r="BI118" s="1059"/>
      <c r="BJ118" s="1059"/>
      <c r="BK118" s="1059"/>
      <c r="BL118" s="1059"/>
      <c r="BM118" s="1059"/>
      <c r="BN118" s="1059"/>
      <c r="BO118" s="1059"/>
      <c r="BP118" s="1060"/>
      <c r="BQ118" s="1091" t="s">
        <v>477</v>
      </c>
      <c r="BR118" s="1092"/>
      <c r="BS118" s="1092"/>
      <c r="BT118" s="1092"/>
      <c r="BU118" s="1092"/>
      <c r="BV118" s="1092" t="s">
        <v>132</v>
      </c>
      <c r="BW118" s="1092"/>
      <c r="BX118" s="1092"/>
      <c r="BY118" s="1092"/>
      <c r="BZ118" s="1092"/>
      <c r="CA118" s="1092" t="s">
        <v>478</v>
      </c>
      <c r="CB118" s="1092"/>
      <c r="CC118" s="1092"/>
      <c r="CD118" s="1092"/>
      <c r="CE118" s="1092"/>
      <c r="CF118" s="1008" t="s">
        <v>479</v>
      </c>
      <c r="CG118" s="1009"/>
      <c r="CH118" s="1009"/>
      <c r="CI118" s="1009"/>
      <c r="CJ118" s="1009"/>
      <c r="CK118" s="1039"/>
      <c r="CL118" s="1040"/>
      <c r="CM118" s="1010" t="s">
        <v>480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458</v>
      </c>
      <c r="DH118" s="1053"/>
      <c r="DI118" s="1053"/>
      <c r="DJ118" s="1053"/>
      <c r="DK118" s="1054"/>
      <c r="DL118" s="1055" t="s">
        <v>478</v>
      </c>
      <c r="DM118" s="1053"/>
      <c r="DN118" s="1053"/>
      <c r="DO118" s="1053"/>
      <c r="DP118" s="1054"/>
      <c r="DQ118" s="1055" t="s">
        <v>481</v>
      </c>
      <c r="DR118" s="1053"/>
      <c r="DS118" s="1053"/>
      <c r="DT118" s="1053"/>
      <c r="DU118" s="1054"/>
      <c r="DV118" s="1056" t="s">
        <v>482</v>
      </c>
      <c r="DW118" s="1057"/>
      <c r="DX118" s="1057"/>
      <c r="DY118" s="1057"/>
      <c r="DZ118" s="1058"/>
    </row>
    <row r="119" spans="1:130" s="247" customFormat="1" ht="26.25" customHeight="1" x14ac:dyDescent="0.2">
      <c r="A119" s="1153"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132</v>
      </c>
      <c r="AB119" s="986"/>
      <c r="AC119" s="986"/>
      <c r="AD119" s="986"/>
      <c r="AE119" s="987"/>
      <c r="AF119" s="988" t="s">
        <v>483</v>
      </c>
      <c r="AG119" s="986"/>
      <c r="AH119" s="986"/>
      <c r="AI119" s="986"/>
      <c r="AJ119" s="987"/>
      <c r="AK119" s="988" t="s">
        <v>132</v>
      </c>
      <c r="AL119" s="986"/>
      <c r="AM119" s="986"/>
      <c r="AN119" s="986"/>
      <c r="AO119" s="987"/>
      <c r="AP119" s="989" t="s">
        <v>458</v>
      </c>
      <c r="AQ119" s="990"/>
      <c r="AR119" s="990"/>
      <c r="AS119" s="990"/>
      <c r="AT119" s="991"/>
      <c r="AU119" s="996"/>
      <c r="AV119" s="997"/>
      <c r="AW119" s="997"/>
      <c r="AX119" s="997"/>
      <c r="AY119" s="997"/>
      <c r="AZ119" s="278" t="s">
        <v>193</v>
      </c>
      <c r="BA119" s="278"/>
      <c r="BB119" s="278"/>
      <c r="BC119" s="278"/>
      <c r="BD119" s="278"/>
      <c r="BE119" s="278"/>
      <c r="BF119" s="278"/>
      <c r="BG119" s="278"/>
      <c r="BH119" s="278"/>
      <c r="BI119" s="278"/>
      <c r="BJ119" s="278"/>
      <c r="BK119" s="278"/>
      <c r="BL119" s="278"/>
      <c r="BM119" s="278"/>
      <c r="BN119" s="278"/>
      <c r="BO119" s="1069" t="s">
        <v>484</v>
      </c>
      <c r="BP119" s="1100"/>
      <c r="BQ119" s="1091">
        <v>6635862</v>
      </c>
      <c r="BR119" s="1092"/>
      <c r="BS119" s="1092"/>
      <c r="BT119" s="1092"/>
      <c r="BU119" s="1092"/>
      <c r="BV119" s="1092">
        <v>6852814</v>
      </c>
      <c r="BW119" s="1092"/>
      <c r="BX119" s="1092"/>
      <c r="BY119" s="1092"/>
      <c r="BZ119" s="1092"/>
      <c r="CA119" s="1092">
        <v>6931236</v>
      </c>
      <c r="CB119" s="1092"/>
      <c r="CC119" s="1092"/>
      <c r="CD119" s="1092"/>
      <c r="CE119" s="1092"/>
      <c r="CF119" s="1093"/>
      <c r="CG119" s="1094"/>
      <c r="CH119" s="1094"/>
      <c r="CI119" s="1094"/>
      <c r="CJ119" s="1095"/>
      <c r="CK119" s="1041"/>
      <c r="CL119" s="1042"/>
      <c r="CM119" s="1096" t="s">
        <v>485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486</v>
      </c>
      <c r="DH119" s="1078"/>
      <c r="DI119" s="1078"/>
      <c r="DJ119" s="1078"/>
      <c r="DK119" s="1079"/>
      <c r="DL119" s="1077" t="s">
        <v>479</v>
      </c>
      <c r="DM119" s="1078"/>
      <c r="DN119" s="1078"/>
      <c r="DO119" s="1078"/>
      <c r="DP119" s="1079"/>
      <c r="DQ119" s="1077" t="s">
        <v>458</v>
      </c>
      <c r="DR119" s="1078"/>
      <c r="DS119" s="1078"/>
      <c r="DT119" s="1078"/>
      <c r="DU119" s="1079"/>
      <c r="DV119" s="1080" t="s">
        <v>132</v>
      </c>
      <c r="DW119" s="1081"/>
      <c r="DX119" s="1081"/>
      <c r="DY119" s="1081"/>
      <c r="DZ119" s="1082"/>
    </row>
    <row r="120" spans="1:130" s="247" customFormat="1" ht="26.25" customHeight="1" x14ac:dyDescent="0.2">
      <c r="A120" s="1154"/>
      <c r="B120" s="1040"/>
      <c r="C120" s="1010" t="s">
        <v>455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486</v>
      </c>
      <c r="AB120" s="1053"/>
      <c r="AC120" s="1053"/>
      <c r="AD120" s="1053"/>
      <c r="AE120" s="1054"/>
      <c r="AF120" s="1055" t="s">
        <v>482</v>
      </c>
      <c r="AG120" s="1053"/>
      <c r="AH120" s="1053"/>
      <c r="AI120" s="1053"/>
      <c r="AJ120" s="1054"/>
      <c r="AK120" s="1055" t="s">
        <v>486</v>
      </c>
      <c r="AL120" s="1053"/>
      <c r="AM120" s="1053"/>
      <c r="AN120" s="1053"/>
      <c r="AO120" s="1054"/>
      <c r="AP120" s="1056" t="s">
        <v>479</v>
      </c>
      <c r="AQ120" s="1057"/>
      <c r="AR120" s="1057"/>
      <c r="AS120" s="1057"/>
      <c r="AT120" s="1058"/>
      <c r="AU120" s="1083" t="s">
        <v>487</v>
      </c>
      <c r="AV120" s="1084"/>
      <c r="AW120" s="1084"/>
      <c r="AX120" s="1084"/>
      <c r="AY120" s="1085"/>
      <c r="AZ120" s="1034" t="s">
        <v>488</v>
      </c>
      <c r="BA120" s="983"/>
      <c r="BB120" s="983"/>
      <c r="BC120" s="983"/>
      <c r="BD120" s="983"/>
      <c r="BE120" s="983"/>
      <c r="BF120" s="983"/>
      <c r="BG120" s="983"/>
      <c r="BH120" s="983"/>
      <c r="BI120" s="983"/>
      <c r="BJ120" s="983"/>
      <c r="BK120" s="983"/>
      <c r="BL120" s="983"/>
      <c r="BM120" s="983"/>
      <c r="BN120" s="983"/>
      <c r="BO120" s="983"/>
      <c r="BP120" s="984"/>
      <c r="BQ120" s="1020">
        <v>1239632</v>
      </c>
      <c r="BR120" s="1021"/>
      <c r="BS120" s="1021"/>
      <c r="BT120" s="1021"/>
      <c r="BU120" s="1021"/>
      <c r="BV120" s="1021">
        <v>996550</v>
      </c>
      <c r="BW120" s="1021"/>
      <c r="BX120" s="1021"/>
      <c r="BY120" s="1021"/>
      <c r="BZ120" s="1021"/>
      <c r="CA120" s="1021">
        <v>956388</v>
      </c>
      <c r="CB120" s="1021"/>
      <c r="CC120" s="1021"/>
      <c r="CD120" s="1021"/>
      <c r="CE120" s="1021"/>
      <c r="CF120" s="1035">
        <v>62.8</v>
      </c>
      <c r="CG120" s="1036"/>
      <c r="CH120" s="1036"/>
      <c r="CI120" s="1036"/>
      <c r="CJ120" s="1036"/>
      <c r="CK120" s="1101" t="s">
        <v>489</v>
      </c>
      <c r="CL120" s="1102"/>
      <c r="CM120" s="1102"/>
      <c r="CN120" s="1102"/>
      <c r="CO120" s="1103"/>
      <c r="CP120" s="1109" t="s">
        <v>490</v>
      </c>
      <c r="CQ120" s="1110"/>
      <c r="CR120" s="1110"/>
      <c r="CS120" s="1110"/>
      <c r="CT120" s="1110"/>
      <c r="CU120" s="1110"/>
      <c r="CV120" s="1110"/>
      <c r="CW120" s="1110"/>
      <c r="CX120" s="1110"/>
      <c r="CY120" s="1110"/>
      <c r="CZ120" s="1110"/>
      <c r="DA120" s="1110"/>
      <c r="DB120" s="1110"/>
      <c r="DC120" s="1110"/>
      <c r="DD120" s="1110"/>
      <c r="DE120" s="1110"/>
      <c r="DF120" s="1111"/>
      <c r="DG120" s="1020">
        <v>1272853</v>
      </c>
      <c r="DH120" s="1021"/>
      <c r="DI120" s="1021"/>
      <c r="DJ120" s="1021"/>
      <c r="DK120" s="1021"/>
      <c r="DL120" s="1021">
        <v>1369534</v>
      </c>
      <c r="DM120" s="1021"/>
      <c r="DN120" s="1021"/>
      <c r="DO120" s="1021"/>
      <c r="DP120" s="1021"/>
      <c r="DQ120" s="1021">
        <v>1433887</v>
      </c>
      <c r="DR120" s="1021"/>
      <c r="DS120" s="1021"/>
      <c r="DT120" s="1021"/>
      <c r="DU120" s="1021"/>
      <c r="DV120" s="1022">
        <v>94.2</v>
      </c>
      <c r="DW120" s="1022"/>
      <c r="DX120" s="1022"/>
      <c r="DY120" s="1022"/>
      <c r="DZ120" s="1023"/>
    </row>
    <row r="121" spans="1:130" s="247" customFormat="1" ht="26.25" customHeight="1" x14ac:dyDescent="0.2">
      <c r="A121" s="1154"/>
      <c r="B121" s="1040"/>
      <c r="C121" s="1061" t="s">
        <v>491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452</v>
      </c>
      <c r="AB121" s="1053"/>
      <c r="AC121" s="1053"/>
      <c r="AD121" s="1053"/>
      <c r="AE121" s="1054"/>
      <c r="AF121" s="1055" t="s">
        <v>492</v>
      </c>
      <c r="AG121" s="1053"/>
      <c r="AH121" s="1053"/>
      <c r="AI121" s="1053"/>
      <c r="AJ121" s="1054"/>
      <c r="AK121" s="1055" t="s">
        <v>132</v>
      </c>
      <c r="AL121" s="1053"/>
      <c r="AM121" s="1053"/>
      <c r="AN121" s="1053"/>
      <c r="AO121" s="1054"/>
      <c r="AP121" s="1056" t="s">
        <v>493</v>
      </c>
      <c r="AQ121" s="1057"/>
      <c r="AR121" s="1057"/>
      <c r="AS121" s="1057"/>
      <c r="AT121" s="1058"/>
      <c r="AU121" s="1086"/>
      <c r="AV121" s="1087"/>
      <c r="AW121" s="1087"/>
      <c r="AX121" s="1087"/>
      <c r="AY121" s="1088"/>
      <c r="AZ121" s="1043" t="s">
        <v>494</v>
      </c>
      <c r="BA121" s="1044"/>
      <c r="BB121" s="1044"/>
      <c r="BC121" s="1044"/>
      <c r="BD121" s="1044"/>
      <c r="BE121" s="1044"/>
      <c r="BF121" s="1044"/>
      <c r="BG121" s="1044"/>
      <c r="BH121" s="1044"/>
      <c r="BI121" s="1044"/>
      <c r="BJ121" s="1044"/>
      <c r="BK121" s="1044"/>
      <c r="BL121" s="1044"/>
      <c r="BM121" s="1044"/>
      <c r="BN121" s="1044"/>
      <c r="BO121" s="1044"/>
      <c r="BP121" s="1045"/>
      <c r="BQ121" s="1013">
        <v>150084</v>
      </c>
      <c r="BR121" s="1014"/>
      <c r="BS121" s="1014"/>
      <c r="BT121" s="1014"/>
      <c r="BU121" s="1014"/>
      <c r="BV121" s="1014">
        <v>143902</v>
      </c>
      <c r="BW121" s="1014"/>
      <c r="BX121" s="1014"/>
      <c r="BY121" s="1014"/>
      <c r="BZ121" s="1014"/>
      <c r="CA121" s="1014">
        <v>135681</v>
      </c>
      <c r="CB121" s="1014"/>
      <c r="CC121" s="1014"/>
      <c r="CD121" s="1014"/>
      <c r="CE121" s="1014"/>
      <c r="CF121" s="1008">
        <v>8.9</v>
      </c>
      <c r="CG121" s="1009"/>
      <c r="CH121" s="1009"/>
      <c r="CI121" s="1009"/>
      <c r="CJ121" s="1009"/>
      <c r="CK121" s="1104"/>
      <c r="CL121" s="1105"/>
      <c r="CM121" s="1105"/>
      <c r="CN121" s="1105"/>
      <c r="CO121" s="1106"/>
      <c r="CP121" s="1114" t="s">
        <v>495</v>
      </c>
      <c r="CQ121" s="1115"/>
      <c r="CR121" s="1115"/>
      <c r="CS121" s="1115"/>
      <c r="CT121" s="1115"/>
      <c r="CU121" s="1115"/>
      <c r="CV121" s="1115"/>
      <c r="CW121" s="1115"/>
      <c r="CX121" s="1115"/>
      <c r="CY121" s="1115"/>
      <c r="CZ121" s="1115"/>
      <c r="DA121" s="1115"/>
      <c r="DB121" s="1115"/>
      <c r="DC121" s="1115"/>
      <c r="DD121" s="1115"/>
      <c r="DE121" s="1115"/>
      <c r="DF121" s="1116"/>
      <c r="DG121" s="1013">
        <v>278921</v>
      </c>
      <c r="DH121" s="1014"/>
      <c r="DI121" s="1014"/>
      <c r="DJ121" s="1014"/>
      <c r="DK121" s="1014"/>
      <c r="DL121" s="1014">
        <v>303754</v>
      </c>
      <c r="DM121" s="1014"/>
      <c r="DN121" s="1014"/>
      <c r="DO121" s="1014"/>
      <c r="DP121" s="1014"/>
      <c r="DQ121" s="1014">
        <v>332942</v>
      </c>
      <c r="DR121" s="1014"/>
      <c r="DS121" s="1014"/>
      <c r="DT121" s="1014"/>
      <c r="DU121" s="1014"/>
      <c r="DV121" s="1015">
        <v>21.9</v>
      </c>
      <c r="DW121" s="1015"/>
      <c r="DX121" s="1015"/>
      <c r="DY121" s="1015"/>
      <c r="DZ121" s="1016"/>
    </row>
    <row r="122" spans="1:130" s="247" customFormat="1" ht="26.25" customHeight="1" x14ac:dyDescent="0.2">
      <c r="A122" s="1154"/>
      <c r="B122" s="1040"/>
      <c r="C122" s="1010" t="s">
        <v>466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483</v>
      </c>
      <c r="AB122" s="1053"/>
      <c r="AC122" s="1053"/>
      <c r="AD122" s="1053"/>
      <c r="AE122" s="1054"/>
      <c r="AF122" s="1055" t="s">
        <v>483</v>
      </c>
      <c r="AG122" s="1053"/>
      <c r="AH122" s="1053"/>
      <c r="AI122" s="1053"/>
      <c r="AJ122" s="1054"/>
      <c r="AK122" s="1055" t="s">
        <v>458</v>
      </c>
      <c r="AL122" s="1053"/>
      <c r="AM122" s="1053"/>
      <c r="AN122" s="1053"/>
      <c r="AO122" s="1054"/>
      <c r="AP122" s="1056" t="s">
        <v>132</v>
      </c>
      <c r="AQ122" s="1057"/>
      <c r="AR122" s="1057"/>
      <c r="AS122" s="1057"/>
      <c r="AT122" s="1058"/>
      <c r="AU122" s="1086"/>
      <c r="AV122" s="1087"/>
      <c r="AW122" s="1087"/>
      <c r="AX122" s="1087"/>
      <c r="AY122" s="1088"/>
      <c r="AZ122" s="1068" t="s">
        <v>496</v>
      </c>
      <c r="BA122" s="1059"/>
      <c r="BB122" s="1059"/>
      <c r="BC122" s="1059"/>
      <c r="BD122" s="1059"/>
      <c r="BE122" s="1059"/>
      <c r="BF122" s="1059"/>
      <c r="BG122" s="1059"/>
      <c r="BH122" s="1059"/>
      <c r="BI122" s="1059"/>
      <c r="BJ122" s="1059"/>
      <c r="BK122" s="1059"/>
      <c r="BL122" s="1059"/>
      <c r="BM122" s="1059"/>
      <c r="BN122" s="1059"/>
      <c r="BO122" s="1059"/>
      <c r="BP122" s="1060"/>
      <c r="BQ122" s="1091">
        <v>4353195</v>
      </c>
      <c r="BR122" s="1092"/>
      <c r="BS122" s="1092"/>
      <c r="BT122" s="1092"/>
      <c r="BU122" s="1092"/>
      <c r="BV122" s="1092">
        <v>4327045</v>
      </c>
      <c r="BW122" s="1092"/>
      <c r="BX122" s="1092"/>
      <c r="BY122" s="1092"/>
      <c r="BZ122" s="1092"/>
      <c r="CA122" s="1092">
        <v>4269258</v>
      </c>
      <c r="CB122" s="1092"/>
      <c r="CC122" s="1092"/>
      <c r="CD122" s="1092"/>
      <c r="CE122" s="1092"/>
      <c r="CF122" s="1112">
        <v>280.5</v>
      </c>
      <c r="CG122" s="1113"/>
      <c r="CH122" s="1113"/>
      <c r="CI122" s="1113"/>
      <c r="CJ122" s="1113"/>
      <c r="CK122" s="1104"/>
      <c r="CL122" s="1105"/>
      <c r="CM122" s="1105"/>
      <c r="CN122" s="1105"/>
      <c r="CO122" s="1106"/>
      <c r="CP122" s="1114" t="s">
        <v>497</v>
      </c>
      <c r="CQ122" s="1115"/>
      <c r="CR122" s="1115"/>
      <c r="CS122" s="1115"/>
      <c r="CT122" s="1115"/>
      <c r="CU122" s="1115"/>
      <c r="CV122" s="1115"/>
      <c r="CW122" s="1115"/>
      <c r="CX122" s="1115"/>
      <c r="CY122" s="1115"/>
      <c r="CZ122" s="1115"/>
      <c r="DA122" s="1115"/>
      <c r="DB122" s="1115"/>
      <c r="DC122" s="1115"/>
      <c r="DD122" s="1115"/>
      <c r="DE122" s="1115"/>
      <c r="DF122" s="1116"/>
      <c r="DG122" s="1013">
        <v>227349</v>
      </c>
      <c r="DH122" s="1014"/>
      <c r="DI122" s="1014"/>
      <c r="DJ122" s="1014"/>
      <c r="DK122" s="1014"/>
      <c r="DL122" s="1014">
        <v>222523</v>
      </c>
      <c r="DM122" s="1014"/>
      <c r="DN122" s="1014"/>
      <c r="DO122" s="1014"/>
      <c r="DP122" s="1014"/>
      <c r="DQ122" s="1014">
        <v>217211</v>
      </c>
      <c r="DR122" s="1014"/>
      <c r="DS122" s="1014"/>
      <c r="DT122" s="1014"/>
      <c r="DU122" s="1014"/>
      <c r="DV122" s="1015">
        <v>14.3</v>
      </c>
      <c r="DW122" s="1015"/>
      <c r="DX122" s="1015"/>
      <c r="DY122" s="1015"/>
      <c r="DZ122" s="1016"/>
    </row>
    <row r="123" spans="1:130" s="247" customFormat="1" ht="26.25" customHeight="1" x14ac:dyDescent="0.2">
      <c r="A123" s="1154"/>
      <c r="B123" s="1040"/>
      <c r="C123" s="1010" t="s">
        <v>472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3137</v>
      </c>
      <c r="AB123" s="1053"/>
      <c r="AC123" s="1053"/>
      <c r="AD123" s="1053"/>
      <c r="AE123" s="1054"/>
      <c r="AF123" s="1055">
        <v>210</v>
      </c>
      <c r="AG123" s="1053"/>
      <c r="AH123" s="1053"/>
      <c r="AI123" s="1053"/>
      <c r="AJ123" s="1054"/>
      <c r="AK123" s="1055">
        <v>210</v>
      </c>
      <c r="AL123" s="1053"/>
      <c r="AM123" s="1053"/>
      <c r="AN123" s="1053"/>
      <c r="AO123" s="1054"/>
      <c r="AP123" s="1056">
        <v>0</v>
      </c>
      <c r="AQ123" s="1057"/>
      <c r="AR123" s="1057"/>
      <c r="AS123" s="1057"/>
      <c r="AT123" s="1058"/>
      <c r="AU123" s="1089"/>
      <c r="AV123" s="1090"/>
      <c r="AW123" s="1090"/>
      <c r="AX123" s="1090"/>
      <c r="AY123" s="1090"/>
      <c r="AZ123" s="278" t="s">
        <v>193</v>
      </c>
      <c r="BA123" s="278"/>
      <c r="BB123" s="278"/>
      <c r="BC123" s="278"/>
      <c r="BD123" s="278"/>
      <c r="BE123" s="278"/>
      <c r="BF123" s="278"/>
      <c r="BG123" s="278"/>
      <c r="BH123" s="278"/>
      <c r="BI123" s="278"/>
      <c r="BJ123" s="278"/>
      <c r="BK123" s="278"/>
      <c r="BL123" s="278"/>
      <c r="BM123" s="278"/>
      <c r="BN123" s="278"/>
      <c r="BO123" s="1069" t="s">
        <v>498</v>
      </c>
      <c r="BP123" s="1100"/>
      <c r="BQ123" s="1160">
        <v>5742911</v>
      </c>
      <c r="BR123" s="1126"/>
      <c r="BS123" s="1126"/>
      <c r="BT123" s="1126"/>
      <c r="BU123" s="1126"/>
      <c r="BV123" s="1126">
        <v>5467497</v>
      </c>
      <c r="BW123" s="1126"/>
      <c r="BX123" s="1126"/>
      <c r="BY123" s="1126"/>
      <c r="BZ123" s="1126"/>
      <c r="CA123" s="1126">
        <v>5361327</v>
      </c>
      <c r="CB123" s="1126"/>
      <c r="CC123" s="1126"/>
      <c r="CD123" s="1126"/>
      <c r="CE123" s="1126"/>
      <c r="CF123" s="1093"/>
      <c r="CG123" s="1094"/>
      <c r="CH123" s="1094"/>
      <c r="CI123" s="1094"/>
      <c r="CJ123" s="1095"/>
      <c r="CK123" s="1104"/>
      <c r="CL123" s="1105"/>
      <c r="CM123" s="1105"/>
      <c r="CN123" s="1105"/>
      <c r="CO123" s="1106"/>
      <c r="CP123" s="1114" t="s">
        <v>499</v>
      </c>
      <c r="CQ123" s="1115"/>
      <c r="CR123" s="1115"/>
      <c r="CS123" s="1115"/>
      <c r="CT123" s="1115"/>
      <c r="CU123" s="1115"/>
      <c r="CV123" s="1115"/>
      <c r="CW123" s="1115"/>
      <c r="CX123" s="1115"/>
      <c r="CY123" s="1115"/>
      <c r="CZ123" s="1115"/>
      <c r="DA123" s="1115"/>
      <c r="DB123" s="1115"/>
      <c r="DC123" s="1115"/>
      <c r="DD123" s="1115"/>
      <c r="DE123" s="1115"/>
      <c r="DF123" s="1116"/>
      <c r="DG123" s="1052" t="s">
        <v>132</v>
      </c>
      <c r="DH123" s="1053"/>
      <c r="DI123" s="1053"/>
      <c r="DJ123" s="1053"/>
      <c r="DK123" s="1054"/>
      <c r="DL123" s="1055" t="s">
        <v>492</v>
      </c>
      <c r="DM123" s="1053"/>
      <c r="DN123" s="1053"/>
      <c r="DO123" s="1053"/>
      <c r="DP123" s="1054"/>
      <c r="DQ123" s="1055" t="s">
        <v>132</v>
      </c>
      <c r="DR123" s="1053"/>
      <c r="DS123" s="1053"/>
      <c r="DT123" s="1053"/>
      <c r="DU123" s="1054"/>
      <c r="DV123" s="1056" t="s">
        <v>478</v>
      </c>
      <c r="DW123" s="1057"/>
      <c r="DX123" s="1057"/>
      <c r="DY123" s="1057"/>
      <c r="DZ123" s="1058"/>
    </row>
    <row r="124" spans="1:130" s="247" customFormat="1" ht="26.25" customHeight="1" thickBot="1" x14ac:dyDescent="0.25">
      <c r="A124" s="1154"/>
      <c r="B124" s="1040"/>
      <c r="C124" s="1010" t="s">
        <v>475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493</v>
      </c>
      <c r="AB124" s="1053"/>
      <c r="AC124" s="1053"/>
      <c r="AD124" s="1053"/>
      <c r="AE124" s="1054"/>
      <c r="AF124" s="1055" t="s">
        <v>500</v>
      </c>
      <c r="AG124" s="1053"/>
      <c r="AH124" s="1053"/>
      <c r="AI124" s="1053"/>
      <c r="AJ124" s="1054"/>
      <c r="AK124" s="1055" t="s">
        <v>458</v>
      </c>
      <c r="AL124" s="1053"/>
      <c r="AM124" s="1053"/>
      <c r="AN124" s="1053"/>
      <c r="AO124" s="1054"/>
      <c r="AP124" s="1056" t="s">
        <v>458</v>
      </c>
      <c r="AQ124" s="1057"/>
      <c r="AR124" s="1057"/>
      <c r="AS124" s="1057"/>
      <c r="AT124" s="1058"/>
      <c r="AU124" s="1156" t="s">
        <v>501</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57.8</v>
      </c>
      <c r="BR124" s="1122"/>
      <c r="BS124" s="1122"/>
      <c r="BT124" s="1122"/>
      <c r="BU124" s="1122"/>
      <c r="BV124" s="1122">
        <v>91.9</v>
      </c>
      <c r="BW124" s="1122"/>
      <c r="BX124" s="1122"/>
      <c r="BY124" s="1122"/>
      <c r="BZ124" s="1122"/>
      <c r="CA124" s="1122">
        <v>103.1</v>
      </c>
      <c r="CB124" s="1122"/>
      <c r="CC124" s="1122"/>
      <c r="CD124" s="1122"/>
      <c r="CE124" s="1122"/>
      <c r="CF124" s="1123"/>
      <c r="CG124" s="1124"/>
      <c r="CH124" s="1124"/>
      <c r="CI124" s="1124"/>
      <c r="CJ124" s="1125"/>
      <c r="CK124" s="1107"/>
      <c r="CL124" s="1107"/>
      <c r="CM124" s="1107"/>
      <c r="CN124" s="1107"/>
      <c r="CO124" s="1108"/>
      <c r="CP124" s="1114" t="s">
        <v>502</v>
      </c>
      <c r="CQ124" s="1115"/>
      <c r="CR124" s="1115"/>
      <c r="CS124" s="1115"/>
      <c r="CT124" s="1115"/>
      <c r="CU124" s="1115"/>
      <c r="CV124" s="1115"/>
      <c r="CW124" s="1115"/>
      <c r="CX124" s="1115"/>
      <c r="CY124" s="1115"/>
      <c r="CZ124" s="1115"/>
      <c r="DA124" s="1115"/>
      <c r="DB124" s="1115"/>
      <c r="DC124" s="1115"/>
      <c r="DD124" s="1115"/>
      <c r="DE124" s="1115"/>
      <c r="DF124" s="1116"/>
      <c r="DG124" s="1099" t="s">
        <v>503</v>
      </c>
      <c r="DH124" s="1078"/>
      <c r="DI124" s="1078"/>
      <c r="DJ124" s="1078"/>
      <c r="DK124" s="1079"/>
      <c r="DL124" s="1077" t="s">
        <v>132</v>
      </c>
      <c r="DM124" s="1078"/>
      <c r="DN124" s="1078"/>
      <c r="DO124" s="1078"/>
      <c r="DP124" s="1079"/>
      <c r="DQ124" s="1077" t="s">
        <v>486</v>
      </c>
      <c r="DR124" s="1078"/>
      <c r="DS124" s="1078"/>
      <c r="DT124" s="1078"/>
      <c r="DU124" s="1079"/>
      <c r="DV124" s="1080" t="s">
        <v>503</v>
      </c>
      <c r="DW124" s="1081"/>
      <c r="DX124" s="1081"/>
      <c r="DY124" s="1081"/>
      <c r="DZ124" s="1082"/>
    </row>
    <row r="125" spans="1:130" s="247" customFormat="1" ht="26.25" customHeight="1" x14ac:dyDescent="0.2">
      <c r="A125" s="1154"/>
      <c r="B125" s="1040"/>
      <c r="C125" s="1010" t="s">
        <v>480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492</v>
      </c>
      <c r="AB125" s="1053"/>
      <c r="AC125" s="1053"/>
      <c r="AD125" s="1053"/>
      <c r="AE125" s="1054"/>
      <c r="AF125" s="1055" t="s">
        <v>492</v>
      </c>
      <c r="AG125" s="1053"/>
      <c r="AH125" s="1053"/>
      <c r="AI125" s="1053"/>
      <c r="AJ125" s="1054"/>
      <c r="AK125" s="1055" t="s">
        <v>132</v>
      </c>
      <c r="AL125" s="1053"/>
      <c r="AM125" s="1053"/>
      <c r="AN125" s="1053"/>
      <c r="AO125" s="1054"/>
      <c r="AP125" s="1056" t="s">
        <v>458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504</v>
      </c>
      <c r="CL125" s="1102"/>
      <c r="CM125" s="1102"/>
      <c r="CN125" s="1102"/>
      <c r="CO125" s="1103"/>
      <c r="CP125" s="1034" t="s">
        <v>505</v>
      </c>
      <c r="CQ125" s="983"/>
      <c r="CR125" s="983"/>
      <c r="CS125" s="983"/>
      <c r="CT125" s="983"/>
      <c r="CU125" s="983"/>
      <c r="CV125" s="983"/>
      <c r="CW125" s="983"/>
      <c r="CX125" s="983"/>
      <c r="CY125" s="983"/>
      <c r="CZ125" s="983"/>
      <c r="DA125" s="983"/>
      <c r="DB125" s="983"/>
      <c r="DC125" s="983"/>
      <c r="DD125" s="983"/>
      <c r="DE125" s="983"/>
      <c r="DF125" s="984"/>
      <c r="DG125" s="1020" t="s">
        <v>486</v>
      </c>
      <c r="DH125" s="1021"/>
      <c r="DI125" s="1021"/>
      <c r="DJ125" s="1021"/>
      <c r="DK125" s="1021"/>
      <c r="DL125" s="1021" t="s">
        <v>132</v>
      </c>
      <c r="DM125" s="1021"/>
      <c r="DN125" s="1021"/>
      <c r="DO125" s="1021"/>
      <c r="DP125" s="1021"/>
      <c r="DQ125" s="1021" t="s">
        <v>478</v>
      </c>
      <c r="DR125" s="1021"/>
      <c r="DS125" s="1021"/>
      <c r="DT125" s="1021"/>
      <c r="DU125" s="1021"/>
      <c r="DV125" s="1022" t="s">
        <v>132</v>
      </c>
      <c r="DW125" s="1022"/>
      <c r="DX125" s="1022"/>
      <c r="DY125" s="1022"/>
      <c r="DZ125" s="1023"/>
    </row>
    <row r="126" spans="1:130" s="247" customFormat="1" ht="26.25" customHeight="1" thickBot="1" x14ac:dyDescent="0.25">
      <c r="A126" s="1154"/>
      <c r="B126" s="1040"/>
      <c r="C126" s="1010" t="s">
        <v>485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486</v>
      </c>
      <c r="AB126" s="1053"/>
      <c r="AC126" s="1053"/>
      <c r="AD126" s="1053"/>
      <c r="AE126" s="1054"/>
      <c r="AF126" s="1055" t="s">
        <v>503</v>
      </c>
      <c r="AG126" s="1053"/>
      <c r="AH126" s="1053"/>
      <c r="AI126" s="1053"/>
      <c r="AJ126" s="1054"/>
      <c r="AK126" s="1055" t="s">
        <v>132</v>
      </c>
      <c r="AL126" s="1053"/>
      <c r="AM126" s="1053"/>
      <c r="AN126" s="1053"/>
      <c r="AO126" s="1054"/>
      <c r="AP126" s="1056" t="s">
        <v>479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506</v>
      </c>
      <c r="CQ126" s="1044"/>
      <c r="CR126" s="1044"/>
      <c r="CS126" s="1044"/>
      <c r="CT126" s="1044"/>
      <c r="CU126" s="1044"/>
      <c r="CV126" s="1044"/>
      <c r="CW126" s="1044"/>
      <c r="CX126" s="1044"/>
      <c r="CY126" s="1044"/>
      <c r="CZ126" s="1044"/>
      <c r="DA126" s="1044"/>
      <c r="DB126" s="1044"/>
      <c r="DC126" s="1044"/>
      <c r="DD126" s="1044"/>
      <c r="DE126" s="1044"/>
      <c r="DF126" s="1045"/>
      <c r="DG126" s="1013" t="s">
        <v>479</v>
      </c>
      <c r="DH126" s="1014"/>
      <c r="DI126" s="1014"/>
      <c r="DJ126" s="1014"/>
      <c r="DK126" s="1014"/>
      <c r="DL126" s="1014" t="s">
        <v>479</v>
      </c>
      <c r="DM126" s="1014"/>
      <c r="DN126" s="1014"/>
      <c r="DO126" s="1014"/>
      <c r="DP126" s="1014"/>
      <c r="DQ126" s="1014" t="s">
        <v>458</v>
      </c>
      <c r="DR126" s="1014"/>
      <c r="DS126" s="1014"/>
      <c r="DT126" s="1014"/>
      <c r="DU126" s="1014"/>
      <c r="DV126" s="1015" t="s">
        <v>478</v>
      </c>
      <c r="DW126" s="1015"/>
      <c r="DX126" s="1015"/>
      <c r="DY126" s="1015"/>
      <c r="DZ126" s="1016"/>
    </row>
    <row r="127" spans="1:130" s="247" customFormat="1" ht="26.25" customHeight="1" x14ac:dyDescent="0.2">
      <c r="A127" s="1155"/>
      <c r="B127" s="1042"/>
      <c r="C127" s="1096" t="s">
        <v>507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493</v>
      </c>
      <c r="AB127" s="1053"/>
      <c r="AC127" s="1053"/>
      <c r="AD127" s="1053"/>
      <c r="AE127" s="1054"/>
      <c r="AF127" s="1055" t="s">
        <v>458</v>
      </c>
      <c r="AG127" s="1053"/>
      <c r="AH127" s="1053"/>
      <c r="AI127" s="1053"/>
      <c r="AJ127" s="1054"/>
      <c r="AK127" s="1055" t="s">
        <v>486</v>
      </c>
      <c r="AL127" s="1053"/>
      <c r="AM127" s="1053"/>
      <c r="AN127" s="1053"/>
      <c r="AO127" s="1054"/>
      <c r="AP127" s="1056" t="s">
        <v>458</v>
      </c>
      <c r="AQ127" s="1057"/>
      <c r="AR127" s="1057"/>
      <c r="AS127" s="1057"/>
      <c r="AT127" s="1058"/>
      <c r="AU127" s="283"/>
      <c r="AV127" s="283"/>
      <c r="AW127" s="283"/>
      <c r="AX127" s="1127" t="s">
        <v>508</v>
      </c>
      <c r="AY127" s="1128"/>
      <c r="AZ127" s="1128"/>
      <c r="BA127" s="1128"/>
      <c r="BB127" s="1128"/>
      <c r="BC127" s="1128"/>
      <c r="BD127" s="1128"/>
      <c r="BE127" s="1129"/>
      <c r="BF127" s="1130" t="s">
        <v>509</v>
      </c>
      <c r="BG127" s="1128"/>
      <c r="BH127" s="1128"/>
      <c r="BI127" s="1128"/>
      <c r="BJ127" s="1128"/>
      <c r="BK127" s="1128"/>
      <c r="BL127" s="1129"/>
      <c r="BM127" s="1130" t="s">
        <v>510</v>
      </c>
      <c r="BN127" s="1128"/>
      <c r="BO127" s="1128"/>
      <c r="BP127" s="1128"/>
      <c r="BQ127" s="1128"/>
      <c r="BR127" s="1128"/>
      <c r="BS127" s="1129"/>
      <c r="BT127" s="1130" t="s">
        <v>511</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512</v>
      </c>
      <c r="CQ127" s="1044"/>
      <c r="CR127" s="1044"/>
      <c r="CS127" s="1044"/>
      <c r="CT127" s="1044"/>
      <c r="CU127" s="1044"/>
      <c r="CV127" s="1044"/>
      <c r="CW127" s="1044"/>
      <c r="CX127" s="1044"/>
      <c r="CY127" s="1044"/>
      <c r="CZ127" s="1044"/>
      <c r="DA127" s="1044"/>
      <c r="DB127" s="1044"/>
      <c r="DC127" s="1044"/>
      <c r="DD127" s="1044"/>
      <c r="DE127" s="1044"/>
      <c r="DF127" s="1045"/>
      <c r="DG127" s="1013" t="s">
        <v>458</v>
      </c>
      <c r="DH127" s="1014"/>
      <c r="DI127" s="1014"/>
      <c r="DJ127" s="1014"/>
      <c r="DK127" s="1014"/>
      <c r="DL127" s="1014" t="s">
        <v>458</v>
      </c>
      <c r="DM127" s="1014"/>
      <c r="DN127" s="1014"/>
      <c r="DO127" s="1014"/>
      <c r="DP127" s="1014"/>
      <c r="DQ127" s="1014" t="s">
        <v>500</v>
      </c>
      <c r="DR127" s="1014"/>
      <c r="DS127" s="1014"/>
      <c r="DT127" s="1014"/>
      <c r="DU127" s="1014"/>
      <c r="DV127" s="1015" t="s">
        <v>479</v>
      </c>
      <c r="DW127" s="1015"/>
      <c r="DX127" s="1015"/>
      <c r="DY127" s="1015"/>
      <c r="DZ127" s="1016"/>
    </row>
    <row r="128" spans="1:130" s="247" customFormat="1" ht="26.25" customHeight="1" thickBot="1" x14ac:dyDescent="0.25">
      <c r="A128" s="1138" t="s">
        <v>513</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514</v>
      </c>
      <c r="X128" s="1140"/>
      <c r="Y128" s="1140"/>
      <c r="Z128" s="1141"/>
      <c r="AA128" s="1142">
        <v>14798</v>
      </c>
      <c r="AB128" s="1143"/>
      <c r="AC128" s="1143"/>
      <c r="AD128" s="1143"/>
      <c r="AE128" s="1144"/>
      <c r="AF128" s="1145">
        <v>14290</v>
      </c>
      <c r="AG128" s="1143"/>
      <c r="AH128" s="1143"/>
      <c r="AI128" s="1143"/>
      <c r="AJ128" s="1144"/>
      <c r="AK128" s="1145">
        <v>13738</v>
      </c>
      <c r="AL128" s="1143"/>
      <c r="AM128" s="1143"/>
      <c r="AN128" s="1143"/>
      <c r="AO128" s="1144"/>
      <c r="AP128" s="1146"/>
      <c r="AQ128" s="1147"/>
      <c r="AR128" s="1147"/>
      <c r="AS128" s="1147"/>
      <c r="AT128" s="1148"/>
      <c r="AU128" s="283"/>
      <c r="AV128" s="283"/>
      <c r="AW128" s="283"/>
      <c r="AX128" s="982" t="s">
        <v>515</v>
      </c>
      <c r="AY128" s="983"/>
      <c r="AZ128" s="983"/>
      <c r="BA128" s="983"/>
      <c r="BB128" s="983"/>
      <c r="BC128" s="983"/>
      <c r="BD128" s="983"/>
      <c r="BE128" s="984"/>
      <c r="BF128" s="1149" t="s">
        <v>458</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516</v>
      </c>
      <c r="CQ128" s="1132"/>
      <c r="CR128" s="1132"/>
      <c r="CS128" s="1132"/>
      <c r="CT128" s="1132"/>
      <c r="CU128" s="1132"/>
      <c r="CV128" s="1132"/>
      <c r="CW128" s="1132"/>
      <c r="CX128" s="1132"/>
      <c r="CY128" s="1132"/>
      <c r="CZ128" s="1132"/>
      <c r="DA128" s="1132"/>
      <c r="DB128" s="1132"/>
      <c r="DC128" s="1132"/>
      <c r="DD128" s="1132"/>
      <c r="DE128" s="1132"/>
      <c r="DF128" s="1133"/>
      <c r="DG128" s="1134" t="s">
        <v>458</v>
      </c>
      <c r="DH128" s="1135"/>
      <c r="DI128" s="1135"/>
      <c r="DJ128" s="1135"/>
      <c r="DK128" s="1135"/>
      <c r="DL128" s="1135" t="s">
        <v>458</v>
      </c>
      <c r="DM128" s="1135"/>
      <c r="DN128" s="1135"/>
      <c r="DO128" s="1135"/>
      <c r="DP128" s="1135"/>
      <c r="DQ128" s="1135" t="s">
        <v>493</v>
      </c>
      <c r="DR128" s="1135"/>
      <c r="DS128" s="1135"/>
      <c r="DT128" s="1135"/>
      <c r="DU128" s="1135"/>
      <c r="DV128" s="1136" t="s">
        <v>503</v>
      </c>
      <c r="DW128" s="1136"/>
      <c r="DX128" s="1136"/>
      <c r="DY128" s="1136"/>
      <c r="DZ128" s="1137"/>
    </row>
    <row r="129" spans="1:131" s="247" customFormat="1" ht="26.25" customHeight="1" x14ac:dyDescent="0.2">
      <c r="A129" s="1024" t="s">
        <v>109</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517</v>
      </c>
      <c r="X129" s="1168"/>
      <c r="Y129" s="1168"/>
      <c r="Z129" s="1169"/>
      <c r="AA129" s="1052">
        <v>1930429</v>
      </c>
      <c r="AB129" s="1053"/>
      <c r="AC129" s="1053"/>
      <c r="AD129" s="1053"/>
      <c r="AE129" s="1054"/>
      <c r="AF129" s="1055">
        <v>1879842</v>
      </c>
      <c r="AG129" s="1053"/>
      <c r="AH129" s="1053"/>
      <c r="AI129" s="1053"/>
      <c r="AJ129" s="1054"/>
      <c r="AK129" s="1055">
        <v>1905832</v>
      </c>
      <c r="AL129" s="1053"/>
      <c r="AM129" s="1053"/>
      <c r="AN129" s="1053"/>
      <c r="AO129" s="1054"/>
      <c r="AP129" s="1170"/>
      <c r="AQ129" s="1171"/>
      <c r="AR129" s="1171"/>
      <c r="AS129" s="1171"/>
      <c r="AT129" s="1172"/>
      <c r="AU129" s="285"/>
      <c r="AV129" s="285"/>
      <c r="AW129" s="285"/>
      <c r="AX129" s="1161" t="s">
        <v>518</v>
      </c>
      <c r="AY129" s="1044"/>
      <c r="AZ129" s="1044"/>
      <c r="BA129" s="1044"/>
      <c r="BB129" s="1044"/>
      <c r="BC129" s="1044"/>
      <c r="BD129" s="1044"/>
      <c r="BE129" s="1045"/>
      <c r="BF129" s="1162" t="s">
        <v>519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520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521</v>
      </c>
      <c r="X130" s="1168"/>
      <c r="Y130" s="1168"/>
      <c r="Z130" s="1169"/>
      <c r="AA130" s="1052">
        <v>387816</v>
      </c>
      <c r="AB130" s="1053"/>
      <c r="AC130" s="1053"/>
      <c r="AD130" s="1053"/>
      <c r="AE130" s="1054"/>
      <c r="AF130" s="1055">
        <v>372977</v>
      </c>
      <c r="AG130" s="1053"/>
      <c r="AH130" s="1053"/>
      <c r="AI130" s="1053"/>
      <c r="AJ130" s="1054"/>
      <c r="AK130" s="1055">
        <v>383746</v>
      </c>
      <c r="AL130" s="1053"/>
      <c r="AM130" s="1053"/>
      <c r="AN130" s="1053"/>
      <c r="AO130" s="1054"/>
      <c r="AP130" s="1170"/>
      <c r="AQ130" s="1171"/>
      <c r="AR130" s="1171"/>
      <c r="AS130" s="1171"/>
      <c r="AT130" s="1172"/>
      <c r="AU130" s="285"/>
      <c r="AV130" s="285"/>
      <c r="AW130" s="285"/>
      <c r="AX130" s="1161" t="s">
        <v>522</v>
      </c>
      <c r="AY130" s="1044"/>
      <c r="AZ130" s="1044"/>
      <c r="BA130" s="1044"/>
      <c r="BB130" s="1044"/>
      <c r="BC130" s="1044"/>
      <c r="BD130" s="1044"/>
      <c r="BE130" s="1045"/>
      <c r="BF130" s="1198">
        <v>14.2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523</v>
      </c>
      <c r="X131" s="1206"/>
      <c r="Y131" s="1206"/>
      <c r="Z131" s="1207"/>
      <c r="AA131" s="1099">
        <v>1542613</v>
      </c>
      <c r="AB131" s="1078"/>
      <c r="AC131" s="1078"/>
      <c r="AD131" s="1078"/>
      <c r="AE131" s="1079"/>
      <c r="AF131" s="1077">
        <v>1506865</v>
      </c>
      <c r="AG131" s="1078"/>
      <c r="AH131" s="1078"/>
      <c r="AI131" s="1078"/>
      <c r="AJ131" s="1079"/>
      <c r="AK131" s="1077">
        <v>1522086</v>
      </c>
      <c r="AL131" s="1078"/>
      <c r="AM131" s="1078"/>
      <c r="AN131" s="1078"/>
      <c r="AO131" s="1079"/>
      <c r="AP131" s="1208"/>
      <c r="AQ131" s="1209"/>
      <c r="AR131" s="1209"/>
      <c r="AS131" s="1209"/>
      <c r="AT131" s="1210"/>
      <c r="AU131" s="285"/>
      <c r="AV131" s="285"/>
      <c r="AW131" s="285"/>
      <c r="AX131" s="1180" t="s">
        <v>524</v>
      </c>
      <c r="AY131" s="1132"/>
      <c r="AZ131" s="1132"/>
      <c r="BA131" s="1132"/>
      <c r="BB131" s="1132"/>
      <c r="BC131" s="1132"/>
      <c r="BD131" s="1132"/>
      <c r="BE131" s="1133"/>
      <c r="BF131" s="1181">
        <v>103.1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525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526</v>
      </c>
      <c r="W132" s="1191"/>
      <c r="X132" s="1191"/>
      <c r="Y132" s="1191"/>
      <c r="Z132" s="1192"/>
      <c r="AA132" s="1193">
        <v>13.969932829999999</v>
      </c>
      <c r="AB132" s="1194"/>
      <c r="AC132" s="1194"/>
      <c r="AD132" s="1194"/>
      <c r="AE132" s="1195"/>
      <c r="AF132" s="1196">
        <v>14.36684773</v>
      </c>
      <c r="AG132" s="1194"/>
      <c r="AH132" s="1194"/>
      <c r="AI132" s="1194"/>
      <c r="AJ132" s="1195"/>
      <c r="AK132" s="1196">
        <v>14.50561926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527</v>
      </c>
      <c r="W133" s="1174"/>
      <c r="X133" s="1174"/>
      <c r="Y133" s="1174"/>
      <c r="Z133" s="1175"/>
      <c r="AA133" s="1176">
        <v>11</v>
      </c>
      <c r="AB133" s="1177"/>
      <c r="AC133" s="1177"/>
      <c r="AD133" s="1177"/>
      <c r="AE133" s="1178"/>
      <c r="AF133" s="1176">
        <v>12.7</v>
      </c>
      <c r="AG133" s="1177"/>
      <c r="AH133" s="1177"/>
      <c r="AI133" s="1177"/>
      <c r="AJ133" s="1178"/>
      <c r="AK133" s="1176">
        <v>14.2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0//2TvIPvNm2VsVVaGJ3Qmd/3Jt3bDN1KKHM6i22BbB2NIWMuSBAPasUBVNp5tblsxy2rfHr+0kryHQbuKmlhQ==" saltValue="sCYsynHDGFpYv9yR7sWs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T55" zoomScale="80" zoomScaleNormal="85" zoomScaleSheetLayoutView="80" workbookViewId="0">
      <selection activeCell="DJ76" sqref="DJ76"/>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rCuvAuWuRvVOyNq1Irou9WVzzGKS0stWQ4pwDjRsMiLVkq5pMB6kqOmtYIli7dq60gDsF/ZsnA0ipRGxEo4QA==" saltValue="Sl/H+Sh0Xn80fZ2VSefY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L5BBKQmxf+R7XdJzJk0iRly/5qaASZFRgtJ8b/QB3tmZ7IhdiXXKziRudNnm7C9WZ8KgEUtmqklN74OeFVv8g==" saltValue="gRuOC9Le3yUenmYzRaNo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D1"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531</v>
      </c>
      <c r="AP7" s="304"/>
      <c r="AQ7" s="305" t="s">
        <v>532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533</v>
      </c>
      <c r="AQ8" s="311" t="s">
        <v>534</v>
      </c>
      <c r="AR8" s="312" t="s">
        <v>535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536</v>
      </c>
      <c r="AL9" s="1217"/>
      <c r="AM9" s="1217"/>
      <c r="AN9" s="1218"/>
      <c r="AO9" s="313">
        <v>526829</v>
      </c>
      <c r="AP9" s="313">
        <v>193545</v>
      </c>
      <c r="AQ9" s="314">
        <v>218185</v>
      </c>
      <c r="AR9" s="315">
        <v>-11.3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537</v>
      </c>
      <c r="AL10" s="1217"/>
      <c r="AM10" s="1217"/>
      <c r="AN10" s="1218"/>
      <c r="AO10" s="316">
        <v>74213</v>
      </c>
      <c r="AP10" s="316">
        <v>27264</v>
      </c>
      <c r="AQ10" s="317">
        <v>27381</v>
      </c>
      <c r="AR10" s="318">
        <v>-0.4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538</v>
      </c>
      <c r="AL11" s="1217"/>
      <c r="AM11" s="1217"/>
      <c r="AN11" s="1218"/>
      <c r="AO11" s="316">
        <v>77180</v>
      </c>
      <c r="AP11" s="316">
        <v>28354</v>
      </c>
      <c r="AQ11" s="317">
        <v>25697</v>
      </c>
      <c r="AR11" s="318">
        <v>10.3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539</v>
      </c>
      <c r="AL12" s="1217"/>
      <c r="AM12" s="1217"/>
      <c r="AN12" s="1218"/>
      <c r="AO12" s="316" t="s">
        <v>540</v>
      </c>
      <c r="AP12" s="316" t="s">
        <v>540</v>
      </c>
      <c r="AQ12" s="317">
        <v>4359</v>
      </c>
      <c r="AR12" s="318" t="s">
        <v>540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541</v>
      </c>
      <c r="AL13" s="1217"/>
      <c r="AM13" s="1217"/>
      <c r="AN13" s="1218"/>
      <c r="AO13" s="316" t="s">
        <v>540</v>
      </c>
      <c r="AP13" s="316" t="s">
        <v>540</v>
      </c>
      <c r="AQ13" s="317" t="s">
        <v>540</v>
      </c>
      <c r="AR13" s="318" t="s">
        <v>540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542</v>
      </c>
      <c r="AL14" s="1217"/>
      <c r="AM14" s="1217"/>
      <c r="AN14" s="1218"/>
      <c r="AO14" s="316">
        <v>13199</v>
      </c>
      <c r="AP14" s="316">
        <v>4849</v>
      </c>
      <c r="AQ14" s="317">
        <v>8999</v>
      </c>
      <c r="AR14" s="318">
        <v>-46.1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543</v>
      </c>
      <c r="AL15" s="1217"/>
      <c r="AM15" s="1217"/>
      <c r="AN15" s="1218"/>
      <c r="AO15" s="316">
        <v>7630</v>
      </c>
      <c r="AP15" s="316">
        <v>2803</v>
      </c>
      <c r="AQ15" s="317">
        <v>6052</v>
      </c>
      <c r="AR15" s="318">
        <v>-53.7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544</v>
      </c>
      <c r="AL16" s="1220"/>
      <c r="AM16" s="1220"/>
      <c r="AN16" s="1221"/>
      <c r="AO16" s="316">
        <v>-44499</v>
      </c>
      <c r="AP16" s="316">
        <v>-16348</v>
      </c>
      <c r="AQ16" s="317">
        <v>-19480</v>
      </c>
      <c r="AR16" s="318">
        <v>-16.100000000000001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193</v>
      </c>
      <c r="AL17" s="1220"/>
      <c r="AM17" s="1220"/>
      <c r="AN17" s="1221"/>
      <c r="AO17" s="316">
        <v>654552</v>
      </c>
      <c r="AP17" s="316">
        <v>240467</v>
      </c>
      <c r="AQ17" s="317">
        <v>271195</v>
      </c>
      <c r="AR17" s="318">
        <v>-11.3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546</v>
      </c>
      <c r="AP20" s="324" t="s">
        <v>547</v>
      </c>
      <c r="AQ20" s="325" t="s">
        <v>548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549</v>
      </c>
      <c r="AL21" s="1212"/>
      <c r="AM21" s="1212"/>
      <c r="AN21" s="1213"/>
      <c r="AO21" s="328">
        <v>22.04</v>
      </c>
      <c r="AP21" s="329">
        <v>25.46</v>
      </c>
      <c r="AQ21" s="330">
        <v>-3.42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550</v>
      </c>
      <c r="AL22" s="1212"/>
      <c r="AM22" s="1212"/>
      <c r="AN22" s="1213"/>
      <c r="AO22" s="333">
        <v>97.3</v>
      </c>
      <c r="AP22" s="334">
        <v>93.7</v>
      </c>
      <c r="AQ22" s="335">
        <v>3.6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551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552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531</v>
      </c>
      <c r="AP30" s="304"/>
      <c r="AQ30" s="305" t="s">
        <v>532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533</v>
      </c>
      <c r="AQ31" s="311" t="s">
        <v>534</v>
      </c>
      <c r="AR31" s="312" t="s">
        <v>535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554</v>
      </c>
      <c r="AL32" s="1228"/>
      <c r="AM32" s="1228"/>
      <c r="AN32" s="1229"/>
      <c r="AO32" s="343">
        <v>372609</v>
      </c>
      <c r="AP32" s="343">
        <v>136888</v>
      </c>
      <c r="AQ32" s="344">
        <v>157756</v>
      </c>
      <c r="AR32" s="345">
        <v>-13.2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555</v>
      </c>
      <c r="AL33" s="1228"/>
      <c r="AM33" s="1228"/>
      <c r="AN33" s="1229"/>
      <c r="AO33" s="343" t="s">
        <v>540</v>
      </c>
      <c r="AP33" s="343" t="s">
        <v>540</v>
      </c>
      <c r="AQ33" s="344" t="s">
        <v>540</v>
      </c>
      <c r="AR33" s="345" t="s">
        <v>540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556</v>
      </c>
      <c r="AL34" s="1228"/>
      <c r="AM34" s="1228"/>
      <c r="AN34" s="1229"/>
      <c r="AO34" s="343" t="s">
        <v>540</v>
      </c>
      <c r="AP34" s="343" t="s">
        <v>540</v>
      </c>
      <c r="AQ34" s="344" t="s">
        <v>540</v>
      </c>
      <c r="AR34" s="345" t="s">
        <v>540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557</v>
      </c>
      <c r="AL35" s="1228"/>
      <c r="AM35" s="1228"/>
      <c r="AN35" s="1229"/>
      <c r="AO35" s="343">
        <v>236206</v>
      </c>
      <c r="AP35" s="343">
        <v>86777</v>
      </c>
      <c r="AQ35" s="344">
        <v>29837</v>
      </c>
      <c r="AR35" s="345">
        <v>190.8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558</v>
      </c>
      <c r="AL36" s="1228"/>
      <c r="AM36" s="1228"/>
      <c r="AN36" s="1229"/>
      <c r="AO36" s="343">
        <v>9159</v>
      </c>
      <c r="AP36" s="343">
        <v>3365</v>
      </c>
      <c r="AQ36" s="344">
        <v>5452</v>
      </c>
      <c r="AR36" s="345">
        <v>-38.299999999999997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559</v>
      </c>
      <c r="AL37" s="1228"/>
      <c r="AM37" s="1228"/>
      <c r="AN37" s="1229"/>
      <c r="AO37" s="343">
        <v>210</v>
      </c>
      <c r="AP37" s="343">
        <v>77</v>
      </c>
      <c r="AQ37" s="344">
        <v>1300</v>
      </c>
      <c r="AR37" s="345">
        <v>-94.1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560</v>
      </c>
      <c r="AL38" s="1231"/>
      <c r="AM38" s="1231"/>
      <c r="AN38" s="1232"/>
      <c r="AO38" s="346">
        <v>88</v>
      </c>
      <c r="AP38" s="346">
        <v>32</v>
      </c>
      <c r="AQ38" s="347">
        <v>36</v>
      </c>
      <c r="AR38" s="335">
        <v>-11.1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561</v>
      </c>
      <c r="AL39" s="1231"/>
      <c r="AM39" s="1231"/>
      <c r="AN39" s="1232"/>
      <c r="AO39" s="343">
        <v>-13738</v>
      </c>
      <c r="AP39" s="343">
        <v>-5047</v>
      </c>
      <c r="AQ39" s="344">
        <v>-9131</v>
      </c>
      <c r="AR39" s="345">
        <v>-44.7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562</v>
      </c>
      <c r="AL40" s="1228"/>
      <c r="AM40" s="1228"/>
      <c r="AN40" s="1229"/>
      <c r="AO40" s="343">
        <v>-383746</v>
      </c>
      <c r="AP40" s="343">
        <v>-140979</v>
      </c>
      <c r="AQ40" s="344">
        <v>-138994</v>
      </c>
      <c r="AR40" s="345">
        <v>1.4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307</v>
      </c>
      <c r="AL41" s="1234"/>
      <c r="AM41" s="1234"/>
      <c r="AN41" s="1235"/>
      <c r="AO41" s="343">
        <v>220788</v>
      </c>
      <c r="AP41" s="343">
        <v>81112</v>
      </c>
      <c r="AQ41" s="344">
        <v>46254</v>
      </c>
      <c r="AR41" s="345">
        <v>75.400000000000006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531</v>
      </c>
      <c r="AN49" s="1224" t="s">
        <v>566</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567</v>
      </c>
      <c r="AO50" s="360" t="s">
        <v>568</v>
      </c>
      <c r="AP50" s="361" t="s">
        <v>569</v>
      </c>
      <c r="AQ50" s="362" t="s">
        <v>570</v>
      </c>
      <c r="AR50" s="363" t="s">
        <v>571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572</v>
      </c>
      <c r="AL51" s="356"/>
      <c r="AM51" s="364">
        <v>697872</v>
      </c>
      <c r="AN51" s="365">
        <v>236246</v>
      </c>
      <c r="AO51" s="366">
        <v>50.3</v>
      </c>
      <c r="AP51" s="367">
        <v>287914</v>
      </c>
      <c r="AQ51" s="368">
        <v>-0.2</v>
      </c>
      <c r="AR51" s="369">
        <v>50.5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573</v>
      </c>
      <c r="AM52" s="372">
        <v>528287</v>
      </c>
      <c r="AN52" s="373">
        <v>178838</v>
      </c>
      <c r="AO52" s="374">
        <v>106.8</v>
      </c>
      <c r="AP52" s="375">
        <v>146531</v>
      </c>
      <c r="AQ52" s="376">
        <v>3.5</v>
      </c>
      <c r="AR52" s="377">
        <v>103.3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574</v>
      </c>
      <c r="AL53" s="356"/>
      <c r="AM53" s="364">
        <v>634301</v>
      </c>
      <c r="AN53" s="365">
        <v>217748</v>
      </c>
      <c r="AO53" s="366">
        <v>-7.8</v>
      </c>
      <c r="AP53" s="367">
        <v>310300</v>
      </c>
      <c r="AQ53" s="368">
        <v>7.8</v>
      </c>
      <c r="AR53" s="369">
        <v>-15.6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573</v>
      </c>
      <c r="AM54" s="372">
        <v>421142</v>
      </c>
      <c r="AN54" s="373">
        <v>144573</v>
      </c>
      <c r="AO54" s="374">
        <v>-19.2</v>
      </c>
      <c r="AP54" s="375">
        <v>157576</v>
      </c>
      <c r="AQ54" s="376">
        <v>7.5</v>
      </c>
      <c r="AR54" s="377">
        <v>-26.7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575</v>
      </c>
      <c r="AL55" s="356"/>
      <c r="AM55" s="364">
        <v>603312</v>
      </c>
      <c r="AN55" s="365">
        <v>209921</v>
      </c>
      <c r="AO55" s="366">
        <v>-3.6</v>
      </c>
      <c r="AP55" s="367">
        <v>317319</v>
      </c>
      <c r="AQ55" s="368">
        <v>2.2999999999999998</v>
      </c>
      <c r="AR55" s="369">
        <v>-5.9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573</v>
      </c>
      <c r="AM56" s="372">
        <v>330930</v>
      </c>
      <c r="AN56" s="373">
        <v>115146</v>
      </c>
      <c r="AO56" s="374">
        <v>-20.399999999999999</v>
      </c>
      <c r="AP56" s="375">
        <v>164214</v>
      </c>
      <c r="AQ56" s="376">
        <v>4.2</v>
      </c>
      <c r="AR56" s="377">
        <v>-24.6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576</v>
      </c>
      <c r="AL57" s="356"/>
      <c r="AM57" s="364">
        <v>621957</v>
      </c>
      <c r="AN57" s="365">
        <v>224129</v>
      </c>
      <c r="AO57" s="366">
        <v>6.8</v>
      </c>
      <c r="AP57" s="367">
        <v>289738</v>
      </c>
      <c r="AQ57" s="368">
        <v>-8.6999999999999993</v>
      </c>
      <c r="AR57" s="369">
        <v>15.5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573</v>
      </c>
      <c r="AM58" s="372">
        <v>387944</v>
      </c>
      <c r="AN58" s="373">
        <v>139800</v>
      </c>
      <c r="AO58" s="374">
        <v>21.4</v>
      </c>
      <c r="AP58" s="375">
        <v>156238</v>
      </c>
      <c r="AQ58" s="376">
        <v>-4.9000000000000004</v>
      </c>
      <c r="AR58" s="377">
        <v>26.3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577</v>
      </c>
      <c r="AL59" s="356"/>
      <c r="AM59" s="364">
        <v>346780</v>
      </c>
      <c r="AN59" s="365">
        <v>127399</v>
      </c>
      <c r="AO59" s="366">
        <v>-43.2</v>
      </c>
      <c r="AP59" s="367">
        <v>316937</v>
      </c>
      <c r="AQ59" s="368">
        <v>9.4</v>
      </c>
      <c r="AR59" s="369">
        <v>-52.6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573</v>
      </c>
      <c r="AM60" s="372">
        <v>126484</v>
      </c>
      <c r="AN60" s="373">
        <v>46467</v>
      </c>
      <c r="AO60" s="374">
        <v>-66.8</v>
      </c>
      <c r="AP60" s="375">
        <v>199150</v>
      </c>
      <c r="AQ60" s="376">
        <v>27.5</v>
      </c>
      <c r="AR60" s="377">
        <v>-94.3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578</v>
      </c>
      <c r="AL61" s="378"/>
      <c r="AM61" s="379">
        <v>580844</v>
      </c>
      <c r="AN61" s="380">
        <v>203089</v>
      </c>
      <c r="AO61" s="381">
        <v>0.5</v>
      </c>
      <c r="AP61" s="382">
        <v>304442</v>
      </c>
      <c r="AQ61" s="383">
        <v>2.1</v>
      </c>
      <c r="AR61" s="369">
        <v>-1.6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573</v>
      </c>
      <c r="AM62" s="372">
        <v>358957</v>
      </c>
      <c r="AN62" s="373">
        <v>124965</v>
      </c>
      <c r="AO62" s="374">
        <v>4.4000000000000004</v>
      </c>
      <c r="AP62" s="375">
        <v>164742</v>
      </c>
      <c r="AQ62" s="376">
        <v>7.6</v>
      </c>
      <c r="AR62" s="377">
        <v>-3.2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EsA+lvDZwb19YKxoCsQ389RGE2uQaGJn3XZwa40YTi2XxTP0wEi2aMsawJqysq2d5u8WybJJVUlCNUwrGmuGWQ==" saltValue="o68zhIDBXe7eaAGQovhE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1" zoomScale="70" zoomScaleNormal="70" zoomScaleSheetLayoutView="55" workbookViewId="0">
      <selection activeCell="AG103" sqref="AG10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580</v>
      </c>
    </row>
    <row r="121" spans="125:125" ht="13.5" hidden="1" customHeight="1" x14ac:dyDescent="0.2">
      <c r="DU121" s="291"/>
    </row>
  </sheetData>
  <sheetProtection algorithmName="SHA-512" hashValue="aSJpUv0v6h6r4WaOF+EC/4Jqv8HCArVzMZv5XwfN9FkF/sAC7ckXJNgJTtZVS9uoYqIqwdCNYKfZp3WXM0tZPQ==" saltValue="gUae0wgC7Is6kVIKRhiS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AG102" sqref="AG102"/>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581</v>
      </c>
    </row>
  </sheetData>
  <sheetProtection algorithmName="SHA-512" hashValue="FLT5cyKLWgm0GDEqfD6GG7XBk5EP7tgSN6PeS56lOiQi4W/n3uWYdCTl7V5Zx6lJnjGzCpHyqihBl/+eGGJeBQ==" saltValue="J9lLNeQEBlM7HFlLP8Q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70" zoomScaleNormal="70" zoomScaleSheetLayoutView="100" workbookViewId="0">
      <selection activeCell="M50" sqref="M5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2">
      <c r="B47" s="10"/>
      <c r="C47" s="1236" t="s">
        <v>3</v>
      </c>
      <c r="D47" s="1236"/>
      <c r="E47" s="1237"/>
      <c r="F47" s="11">
        <v>35.200000000000003</v>
      </c>
      <c r="G47" s="12">
        <v>36.159999999999997</v>
      </c>
      <c r="H47" s="12">
        <v>31.08</v>
      </c>
      <c r="I47" s="12">
        <v>23.42</v>
      </c>
      <c r="J47" s="13">
        <v>20.75</v>
      </c>
    </row>
    <row r="48" spans="2:10" ht="57.75" customHeight="1" x14ac:dyDescent="0.2">
      <c r="B48" s="14"/>
      <c r="C48" s="1238" t="s">
        <v>4</v>
      </c>
      <c r="D48" s="1238"/>
      <c r="E48" s="1239"/>
      <c r="F48" s="15">
        <v>12.34</v>
      </c>
      <c r="G48" s="16">
        <v>9.0399999999999991</v>
      </c>
      <c r="H48" s="16">
        <v>11.85</v>
      </c>
      <c r="I48" s="16">
        <v>10.5</v>
      </c>
      <c r="J48" s="17">
        <v>7.22</v>
      </c>
    </row>
    <row r="49" spans="2:10" ht="57.75" customHeight="1" thickBot="1" x14ac:dyDescent="0.25">
      <c r="B49" s="18"/>
      <c r="C49" s="1240" t="s">
        <v>5</v>
      </c>
      <c r="D49" s="1240"/>
      <c r="E49" s="1241"/>
      <c r="F49" s="19">
        <v>2.2799999999999998</v>
      </c>
      <c r="G49" s="20" t="s">
        <v>587</v>
      </c>
      <c r="H49" s="20" t="s">
        <v>588</v>
      </c>
      <c r="I49" s="20" t="s">
        <v>589</v>
      </c>
      <c r="J49" s="21" t="s">
        <v>590</v>
      </c>
    </row>
    <row r="50" spans="2:10" ht="13.5" customHeight="1" x14ac:dyDescent="0.2"/>
  </sheetData>
  <sheetProtection algorithmName="SHA-512" hashValue="4F4RSv3+5z4b6tL4E/xIRynDHBE8TqSkzImSqTDPdEMf/Gy8x/pK07Z1SSJXJ3stQi+PRHksTwRrUHE8Wgi37w==" saltValue="bXrpEbQywJkuEJgTXGc7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